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Workbook________" defaultThemeVersion="166925"/>
  <mc:AlternateContent xmlns:mc="http://schemas.openxmlformats.org/markup-compatibility/2006">
    <mc:Choice Requires="x15">
      <x15ac:absPath xmlns:x15ac="http://schemas.microsoft.com/office/spreadsheetml/2010/11/ac" url="C:\WORK\D_OLD\ПРАЙС-ЛИСТЫ!!!\ЗиП МАССИВ ДАННЫХ 2024\v2\"/>
    </mc:Choice>
  </mc:AlternateContent>
  <xr:revisionPtr revIDLastSave="0" documentId="13_ncr:1_{B7E957C6-EB79-41AC-A417-F983C19B50AE}" xr6:coauthVersionLast="47" xr6:coauthVersionMax="47" xr10:uidLastSave="{00000000-0000-0000-0000-000000000000}"/>
  <bookViews>
    <workbookView xWindow="-120" yWindow="-120" windowWidth="29040" windowHeight="15840" tabRatio="946" firstSheet="1" activeTab="1" xr2:uid="{B811F1C9-4297-485A-B643-E876C6E8E192}"/>
  </bookViews>
  <sheets>
    <sheet name="Общий" sheetId="149" r:id="rId1"/>
    <sheet name="Оглавление" sheetId="148" r:id="rId2"/>
    <sheet name="РАСПРОДАЖА" sheetId="160" r:id="rId3"/>
    <sheet name="А100F" sheetId="3" r:id="rId4"/>
    <sheet name="А3" sheetId="4" r:id="rId5"/>
    <sheet name="A3F" sheetId="7" r:id="rId6"/>
    <sheet name="А400" sheetId="8" r:id="rId7"/>
    <sheet name="A500" sheetId="9" r:id="rId8"/>
    <sheet name="A60" sheetId="11" r:id="rId9"/>
    <sheet name="A6" sheetId="10" r:id="rId10"/>
    <sheet name="A6F" sheetId="12" r:id="rId11"/>
    <sheet name="A700F" sheetId="13" r:id="rId12"/>
    <sheet name="A824" sheetId="14" r:id="rId13"/>
    <sheet name="A924" sheetId="15" r:id="rId14"/>
    <sheet name="DPRO500" sheetId="16" r:id="rId15"/>
    <sheet name="DPRO924" sheetId="17" r:id="rId16"/>
    <sheet name="MC424LR10" sheetId="18" r:id="rId17"/>
    <sheet name="MC800" sheetId="19" r:id="rId18"/>
    <sheet name="MC824HR10" sheetId="20" r:id="rId19"/>
    <sheet name="SPROA3" sheetId="157" r:id="rId20"/>
    <sheet name="SNA3(A" sheetId="158" r:id="rId21"/>
    <sheet name="THA6" sheetId="159" r:id="rId22"/>
    <sheet name="EDS" sheetId="21" r:id="rId23"/>
    <sheet name="EDSB" sheetId="22" r:id="rId24"/>
    <sheet name="EDSI" sheetId="23" r:id="rId25"/>
    <sheet name="EDSIB" sheetId="24" r:id="rId26"/>
    <sheet name="EKS1001-EKS1010" sheetId="25" r:id="rId27"/>
    <sheet name="PPH1" sheetId="26" r:id="rId28"/>
    <sheet name="PPH2" sheetId="27" r:id="rId29"/>
    <sheet name="PPH3" sheetId="28" r:id="rId30"/>
    <sheet name="PPH4" sheetId="29" r:id="rId31"/>
    <sheet name="MOCF" sheetId="30" r:id="rId32"/>
    <sheet name="MOCF2" sheetId="31" r:id="rId33"/>
    <sheet name="SYKCE" sheetId="32" r:id="rId34"/>
    <sheet name="SPIN22" sheetId="33" r:id="rId35"/>
    <sheet name="SPIN11" sheetId="34" r:id="rId36"/>
    <sheet name="SPIN21" sheetId="35" r:id="rId37"/>
    <sheet name="SN6041" sheetId="36" r:id="rId38"/>
    <sheet name="SN6041R10" sheetId="37" r:id="rId39"/>
    <sheet name="SN6031" sheetId="38" r:id="rId40"/>
    <sheet name="SPIN22KCER10" sheetId="39" r:id="rId41"/>
    <sheet name="SPIN23KCER10" sheetId="40" r:id="rId42"/>
    <sheet name="SPO600KLT" sheetId="41" r:id="rId43"/>
    <sheet name="SR16B" sheetId="42" r:id="rId44"/>
    <sheet name="SR32C" sheetId="43" r:id="rId45"/>
    <sheet name="SHEL50KCE" sheetId="44" r:id="rId46"/>
    <sheet name="SHEL75KCE" sheetId="45" r:id="rId47"/>
    <sheet name="SHEL75KCE01R10" sheetId="46" r:id="rId48"/>
    <sheet name="SPIDOKCE" sheetId="47" r:id="rId49"/>
    <sheet name="SP6100" sheetId="48" r:id="rId50"/>
    <sheet name="SO2000R10" sheetId="49" r:id="rId51"/>
    <sheet name="SU2000R01" sheetId="50" r:id="rId52"/>
    <sheet name="SU2000VR01" sheetId="51" r:id="rId53"/>
    <sheet name="SU2000VVR01" sheetId="52" r:id="rId54"/>
    <sheet name="SU2010R01" sheetId="53" r:id="rId55"/>
    <sheet name="RBKCE" sheetId="54" r:id="rId56"/>
    <sheet name="RB400KCER10" sheetId="55" r:id="rId57"/>
    <sheet name="RB600R10" sheetId="56" r:id="rId58"/>
    <sheet name="RB1000R10" sheetId="57" r:id="rId59"/>
    <sheet name="RB250HSR10" sheetId="58" r:id="rId60"/>
    <sheet name="RB500HSR10" sheetId="59" r:id="rId61"/>
    <sheet name="RD400KCE" sheetId="60" r:id="rId62"/>
    <sheet name="RD400KCER10" sheetId="61" r:id="rId63"/>
    <sheet name="RO500KCE" sheetId="62" r:id="rId64"/>
    <sheet name="RO1000" sheetId="63" r:id="rId65"/>
    <sheet name="ROBO600" sheetId="64" r:id="rId66"/>
    <sheet name="ТН1500КСЕ" sheetId="65" r:id="rId67"/>
    <sheet name="ТН1551" sheetId="66" r:id="rId68"/>
    <sheet name="ТН1561" sheetId="67" r:id="rId69"/>
    <sheet name="ТН2251" sheetId="68" r:id="rId70"/>
    <sheet name="ТН2261" sheetId="69" r:id="rId71"/>
    <sheet name="RUN1500R10" sheetId="70" r:id="rId72"/>
    <sheet name="RUN1800" sheetId="71" r:id="rId73"/>
    <sheet name="RUN1800R01" sheetId="153" r:id="rId74"/>
    <sheet name="RUN2500" sheetId="72" r:id="rId75"/>
    <sheet name="RUN2500R01" sheetId="154" r:id="rId76"/>
    <sheet name="RUN2500I" sheetId="150" r:id="rId77"/>
    <sheet name="RUN2500IR01" sheetId="155" r:id="rId78"/>
    <sheet name="RUN400HS" sheetId="73" r:id="rId79"/>
    <sheet name="RUN1200HS" sheetId="74" r:id="rId80"/>
    <sheet name="ROX600R10" sheetId="75" r:id="rId81"/>
    <sheet name="ROX1000R10" sheetId="76" r:id="rId82"/>
    <sheet name="TUB4000" sheetId="77" r:id="rId83"/>
    <sheet name="SLH400R10" sheetId="78" r:id="rId84"/>
    <sheet name="WINGOKCER01" sheetId="79" r:id="rId85"/>
    <sheet name="WINGO5KCE" sheetId="80" r:id="rId86"/>
    <sheet name="WG4024KCE" sheetId="81" r:id="rId87"/>
    <sheet name="WG5024KCE" sheetId="82" r:id="rId88"/>
    <sheet name="WG3524HS" sheetId="83" r:id="rId89"/>
    <sheet name="MB4015" sheetId="84" r:id="rId90"/>
    <sheet name="MB4605" sheetId="85" r:id="rId91"/>
    <sheet name="МВ4006" sheetId="86" r:id="rId92"/>
    <sheet name="МВ4005" sheetId="87" r:id="rId93"/>
    <sheet name="МВ5015" sheetId="88" r:id="rId94"/>
    <sheet name="МВ5016" sheetId="89" r:id="rId95"/>
    <sheet name="МВ4024" sheetId="90" r:id="rId96"/>
    <sheet name="MB5024" sheetId="91" r:id="rId97"/>
    <sheet name="ТО4605" sheetId="92" r:id="rId98"/>
    <sheet name="TO4006" sheetId="93" r:id="rId99"/>
    <sheet name="TO4016P" sheetId="94" r:id="rId100"/>
    <sheet name="ТО5015" sheetId="95" r:id="rId101"/>
    <sheet name="ТО5016" sheetId="96" r:id="rId102"/>
    <sheet name="ТО5016P" sheetId="152" r:id="rId103"/>
    <sheet name="TO4605" sheetId="97" r:id="rId104"/>
    <sheet name="TO5605" sheetId="98" r:id="rId105"/>
    <sheet name="ТО4024" sheetId="99" r:id="rId106"/>
    <sheet name="ТО5024" sheetId="100" r:id="rId107"/>
    <sheet name="ТО7024" sheetId="101" r:id="rId108"/>
    <sheet name="TO5024HS" sheetId="102" r:id="rId109"/>
    <sheet name="TO6024HS" sheetId="151" r:id="rId110"/>
    <sheet name="WALKY" sheetId="103" r:id="rId111"/>
    <sheet name="HK7024R10" sheetId="104" r:id="rId112"/>
    <sheet name="HK7224" sheetId="105" r:id="rId113"/>
    <sheet name="HK7024HSR10" sheetId="106" r:id="rId114"/>
    <sheet name="HK7224HS" sheetId="107" r:id="rId115"/>
    <sheet name="РР7024" sheetId="108" r:id="rId116"/>
    <sheet name="PP7224" sheetId="109" r:id="rId117"/>
    <sheet name="PP7124R10" sheetId="110" r:id="rId118"/>
    <sheet name="HY7005" sheetId="111" r:id="rId119"/>
    <sheet name="HY7024" sheetId="112" r:id="rId120"/>
    <sheet name="HO7124" sheetId="113" r:id="rId121"/>
    <sheet name="HO7124R10" sheetId="114" r:id="rId122"/>
    <sheet name="HO7224" sheetId="115" r:id="rId123"/>
    <sheet name="TTN3724HS" sheetId="116" r:id="rId124"/>
    <sheet name="X-METRO2024" sheetId="117" r:id="rId125"/>
    <sheet name="X-METRO2124" sheetId="118" r:id="rId126"/>
    <sheet name="ME3024R01" sheetId="119" r:id="rId127"/>
    <sheet name="ME3000R01" sheetId="156" r:id="rId128"/>
    <sheet name="ME3010" sheetId="120" r:id="rId129"/>
    <sheet name="TOO3000R01" sheetId="121" r:id="rId130"/>
    <sheet name="TOO4500R01" sheetId="122" r:id="rId131"/>
    <sheet name="TOO3024" sheetId="123" r:id="rId132"/>
    <sheet name="TOO4524" sheetId="124" r:id="rId133"/>
    <sheet name="X-Bar" sheetId="125" r:id="rId134"/>
    <sheet name="SBAR" sheetId="126" r:id="rId135"/>
    <sheet name="WIL-4" sheetId="127" r:id="rId136"/>
    <sheet name="WIL-6" sheetId="128" r:id="rId137"/>
    <sheet name="SIGNO3" sheetId="129" r:id="rId138"/>
    <sheet name="SIGNO4" sheetId="130" r:id="rId139"/>
    <sheet name="SIGNO6" sheetId="131" r:id="rId140"/>
    <sheet name="WIDEL" sheetId="132" r:id="rId141"/>
    <sheet name="WIDELR10" sheetId="133" r:id="rId142"/>
    <sheet name="WIDEM" sheetId="134" r:id="rId143"/>
    <sheet name="WIDEMR10" sheetId="135" r:id="rId144"/>
    <sheet name="WIDES" sheetId="136" r:id="rId145"/>
    <sheet name="WIDESR10" sheetId="137" r:id="rId146"/>
    <sheet name="M3BAR" sheetId="138" r:id="rId147"/>
    <sheet name="M3BARR10" sheetId="139" r:id="rId148"/>
    <sheet name="M5BAR" sheetId="140" r:id="rId149"/>
    <sheet name="M5BARR10" sheetId="141" r:id="rId150"/>
    <sheet name="M7BAR" sheetId="142" r:id="rId151"/>
    <sheet name="M7BARR10" sheetId="143" r:id="rId152"/>
    <sheet name="LBAR" sheetId="144" r:id="rId153"/>
    <sheet name="LBAR R10" sheetId="145" r:id="rId154"/>
  </sheets>
  <definedNames>
    <definedName name="_FilterDatabase" localSheetId="0" hidden="1">Общий!$A$2:$D$2657</definedName>
    <definedName name="_xlnm._FilterDatabase" localSheetId="0" hidden="1">Общий!$A$2:$D$2657</definedName>
    <definedName name="_xlnm._FilterDatabase" localSheetId="2" hidden="1">РАСПРОДАЖА!$A$5:$F$1495</definedName>
    <definedName name="Z_FCA1C7BD_BFD4_431C_88DA_19717E3F3C7B_.wvu.Cols" localSheetId="61" hidden="1">RD400KCE!$B:$B</definedName>
    <definedName name="Z_FCA1C7BD_BFD4_431C_88DA_19717E3F3C7B_.wvu.Cols" localSheetId="62" hidden="1">RD400KCER10!$A:$A</definedName>
  </definedNames>
  <calcPr calcId="191029"/>
  <customWorkbookViews>
    <customWorkbookView name="1 страница" guid="{FCA1C7BD-BFD4-431C-88DA-19717E3F3C7B}" maximized="1" xWindow="-8" yWindow="-8" windowWidth="1936" windowHeight="1056" tabRatio="946" activeSheetId="6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59" l="1"/>
  <c r="E36" i="58"/>
  <c r="E36" i="57"/>
  <c r="D817" i="160"/>
  <c r="E22" i="76"/>
  <c r="D22" i="76"/>
  <c r="E22" i="75"/>
  <c r="D22" i="75"/>
  <c r="E7" i="59"/>
  <c r="D7" i="59"/>
  <c r="E7" i="57"/>
  <c r="D7" i="57"/>
  <c r="E7" i="56"/>
  <c r="D7" i="56"/>
  <c r="D672" i="160"/>
  <c r="E672" i="160"/>
  <c r="D673" i="160"/>
  <c r="E673" i="160"/>
  <c r="D674" i="160"/>
  <c r="E674" i="160"/>
  <c r="D675" i="160"/>
  <c r="E675" i="160"/>
  <c r="D676" i="160"/>
  <c r="E676" i="160"/>
  <c r="D677" i="160"/>
  <c r="E677" i="160"/>
  <c r="D678" i="160"/>
  <c r="E678" i="160"/>
  <c r="D679" i="160"/>
  <c r="E679" i="160"/>
  <c r="D680" i="160"/>
  <c r="E680" i="160"/>
  <c r="D681" i="160"/>
  <c r="E681" i="160"/>
  <c r="D682" i="160"/>
  <c r="E682" i="160"/>
  <c r="D683" i="160"/>
  <c r="E683" i="160"/>
  <c r="D684" i="160"/>
  <c r="E684" i="160"/>
  <c r="D687" i="160"/>
  <c r="E687" i="160"/>
  <c r="D688" i="160"/>
  <c r="E688" i="160"/>
  <c r="D689" i="160"/>
  <c r="E689" i="160"/>
  <c r="D690" i="160"/>
  <c r="E690" i="160"/>
  <c r="D691" i="160"/>
  <c r="E691" i="160"/>
  <c r="D692" i="160"/>
  <c r="E692" i="160"/>
  <c r="D693" i="160"/>
  <c r="E693" i="160"/>
  <c r="D694" i="160"/>
  <c r="E694" i="160"/>
  <c r="D695" i="160"/>
  <c r="E695" i="160"/>
  <c r="D875" i="160"/>
  <c r="E875" i="160"/>
  <c r="D876" i="160"/>
  <c r="E876" i="160"/>
  <c r="D877" i="160"/>
  <c r="E877" i="160"/>
  <c r="D878" i="160"/>
  <c r="E878" i="160"/>
  <c r="D879" i="160"/>
  <c r="E879" i="160"/>
  <c r="D880" i="160"/>
  <c r="E880" i="160"/>
  <c r="D881" i="160"/>
  <c r="E881" i="160"/>
  <c r="D882" i="160"/>
  <c r="E882" i="160"/>
  <c r="D856" i="160"/>
  <c r="E856" i="160"/>
  <c r="D857" i="160"/>
  <c r="E857" i="160"/>
  <c r="D858" i="160"/>
  <c r="E858" i="160"/>
  <c r="D859" i="160"/>
  <c r="E859" i="160"/>
  <c r="D860" i="160"/>
  <c r="E860" i="160"/>
  <c r="D861" i="160"/>
  <c r="E861" i="160"/>
  <c r="D862" i="160"/>
  <c r="E862" i="160"/>
  <c r="D863" i="160"/>
  <c r="E863" i="160"/>
  <c r="D864" i="160"/>
  <c r="E864" i="160"/>
  <c r="D865" i="160"/>
  <c r="E865" i="160"/>
  <c r="D866" i="160"/>
  <c r="E866" i="160"/>
  <c r="D867" i="160"/>
  <c r="E867" i="160"/>
  <c r="D868" i="160"/>
  <c r="E868" i="160"/>
  <c r="D869" i="160"/>
  <c r="E869" i="160"/>
  <c r="D870" i="160"/>
  <c r="E870" i="160"/>
  <c r="D871" i="160"/>
  <c r="E871" i="160"/>
  <c r="D872" i="160"/>
  <c r="E872" i="160"/>
  <c r="D873" i="160"/>
  <c r="E873" i="160"/>
  <c r="D835" i="160"/>
  <c r="E835" i="160"/>
  <c r="D836" i="160"/>
  <c r="E836" i="160"/>
  <c r="D837" i="160"/>
  <c r="E837" i="160"/>
  <c r="D838" i="160"/>
  <c r="E838" i="160"/>
  <c r="D839" i="160"/>
  <c r="E839" i="160"/>
  <c r="D840" i="160"/>
  <c r="E840" i="160"/>
  <c r="D841" i="160"/>
  <c r="E841" i="160"/>
  <c r="D842" i="160"/>
  <c r="E842" i="160"/>
  <c r="D843" i="160"/>
  <c r="E843" i="160"/>
  <c r="D844" i="160"/>
  <c r="E844" i="160"/>
  <c r="D845" i="160"/>
  <c r="E845" i="160"/>
  <c r="D846" i="160"/>
  <c r="E846" i="160"/>
  <c r="D847" i="160"/>
  <c r="E847" i="160"/>
  <c r="D848" i="160"/>
  <c r="E848" i="160"/>
  <c r="D849" i="160"/>
  <c r="E849" i="160"/>
  <c r="D850" i="160"/>
  <c r="E850" i="160"/>
  <c r="D851" i="160"/>
  <c r="E851" i="160"/>
  <c r="D852" i="160"/>
  <c r="E852" i="160"/>
  <c r="D853" i="160"/>
  <c r="E853" i="160"/>
  <c r="D854" i="160"/>
  <c r="E854" i="160"/>
  <c r="D855" i="160"/>
  <c r="E855" i="160"/>
  <c r="D960" i="160"/>
  <c r="E960" i="160"/>
  <c r="D961" i="160"/>
  <c r="E961" i="160"/>
  <c r="D962" i="160"/>
  <c r="E962" i="160"/>
  <c r="D963" i="160"/>
  <c r="E963" i="160"/>
  <c r="D964" i="160"/>
  <c r="E964" i="160"/>
  <c r="D965" i="160"/>
  <c r="E965" i="160"/>
  <c r="D966" i="160"/>
  <c r="E966" i="160"/>
  <c r="D967" i="160"/>
  <c r="E967" i="160"/>
  <c r="D968" i="160"/>
  <c r="E968" i="160"/>
  <c r="D969" i="160"/>
  <c r="E969" i="160"/>
  <c r="D970" i="160"/>
  <c r="E970" i="160"/>
  <c r="D971" i="160"/>
  <c r="E971" i="160"/>
  <c r="D972" i="160"/>
  <c r="E972" i="160"/>
  <c r="D973" i="160"/>
  <c r="E973" i="160"/>
  <c r="D974" i="160"/>
  <c r="E974" i="160"/>
  <c r="D975" i="160"/>
  <c r="E975" i="160"/>
  <c r="D980" i="160"/>
  <c r="E980" i="160"/>
  <c r="D981" i="160"/>
  <c r="E981" i="160"/>
  <c r="D982" i="160"/>
  <c r="E982" i="160"/>
  <c r="D983" i="160"/>
  <c r="E983" i="160"/>
  <c r="D984" i="160"/>
  <c r="E984" i="160"/>
  <c r="D985" i="160"/>
  <c r="E985" i="160"/>
  <c r="D986" i="160"/>
  <c r="E986" i="160"/>
  <c r="D979" i="160"/>
  <c r="E979" i="160"/>
  <c r="D987" i="160"/>
  <c r="E987" i="160"/>
  <c r="D988" i="160"/>
  <c r="E988" i="160"/>
  <c r="D989" i="160"/>
  <c r="E989" i="160"/>
  <c r="D990" i="160"/>
  <c r="E990" i="160"/>
  <c r="D991" i="160"/>
  <c r="E991" i="160"/>
  <c r="D992" i="160"/>
  <c r="E992" i="160"/>
  <c r="D993" i="160"/>
  <c r="E993" i="160"/>
  <c r="D994" i="160"/>
  <c r="E994" i="160"/>
  <c r="D997" i="160"/>
  <c r="E997" i="160"/>
  <c r="D998" i="160"/>
  <c r="E998" i="160"/>
  <c r="D999" i="160"/>
  <c r="E999" i="160"/>
  <c r="D1000" i="160"/>
  <c r="E1000" i="160"/>
  <c r="D1001" i="160"/>
  <c r="E1001" i="160"/>
  <c r="D1002" i="160"/>
  <c r="E1002" i="160"/>
  <c r="D1003" i="160"/>
  <c r="E1003" i="160"/>
  <c r="D1004" i="160"/>
  <c r="E1004" i="160"/>
  <c r="D1005" i="160"/>
  <c r="E1005" i="160"/>
  <c r="D1006" i="160"/>
  <c r="E1006" i="160"/>
  <c r="D1007" i="160"/>
  <c r="E1007" i="160"/>
  <c r="D1008" i="160"/>
  <c r="E1008" i="160"/>
  <c r="D1009" i="160"/>
  <c r="E1009" i="160"/>
  <c r="D1010" i="160"/>
  <c r="E1010" i="160"/>
  <c r="D1011" i="160"/>
  <c r="E1011" i="160"/>
  <c r="D1012" i="160"/>
  <c r="E1012" i="160"/>
  <c r="D1016" i="160"/>
  <c r="E1016" i="160"/>
  <c r="D1017" i="160"/>
  <c r="E1017" i="160"/>
  <c r="D1018" i="160"/>
  <c r="E1018" i="160"/>
  <c r="D1019" i="160"/>
  <c r="E1019" i="160"/>
  <c r="D1020" i="160"/>
  <c r="E1020" i="160"/>
  <c r="D1021" i="160"/>
  <c r="E1021" i="160"/>
  <c r="D1022" i="160"/>
  <c r="E1022" i="160"/>
  <c r="D1023" i="160"/>
  <c r="E1023" i="160"/>
  <c r="D1024" i="160"/>
  <c r="E1024" i="160"/>
  <c r="D1025" i="160"/>
  <c r="E1025" i="160"/>
  <c r="D1026" i="160"/>
  <c r="E1026" i="160"/>
  <c r="D1027" i="160"/>
  <c r="E1027" i="160"/>
  <c r="D1028" i="160"/>
  <c r="E1028" i="160"/>
  <c r="D1029" i="160"/>
  <c r="E1029" i="160"/>
  <c r="D1030" i="160"/>
  <c r="E1030" i="160"/>
  <c r="D1031" i="160"/>
  <c r="E1031" i="160"/>
  <c r="D403" i="160"/>
  <c r="E403" i="160"/>
  <c r="D404" i="160"/>
  <c r="E404" i="160"/>
  <c r="D405" i="160"/>
  <c r="E405" i="160"/>
  <c r="D406" i="160"/>
  <c r="E406" i="160"/>
  <c r="D407" i="160"/>
  <c r="E407" i="160"/>
  <c r="D373" i="160"/>
  <c r="E373" i="160"/>
  <c r="D374" i="160"/>
  <c r="E374" i="160"/>
  <c r="D375" i="160"/>
  <c r="E375" i="160"/>
  <c r="D376" i="160"/>
  <c r="E376" i="160"/>
  <c r="D377" i="160"/>
  <c r="E377" i="160"/>
  <c r="D378" i="160"/>
  <c r="E378" i="160"/>
  <c r="D379" i="160"/>
  <c r="E379" i="160"/>
  <c r="D380" i="160"/>
  <c r="E380" i="160"/>
  <c r="D381" i="160"/>
  <c r="E381" i="160"/>
  <c r="D382" i="160"/>
  <c r="E382" i="160"/>
  <c r="D392" i="160"/>
  <c r="E392" i="160"/>
  <c r="D393" i="160"/>
  <c r="E393" i="160"/>
  <c r="D394" i="160"/>
  <c r="E394" i="160"/>
  <c r="D395" i="160"/>
  <c r="E395" i="160"/>
  <c r="D396" i="160"/>
  <c r="E396" i="160"/>
  <c r="D397" i="160"/>
  <c r="E397" i="160"/>
  <c r="D398" i="160"/>
  <c r="E398" i="160"/>
  <c r="D399" i="160"/>
  <c r="E399" i="160"/>
  <c r="D400" i="160"/>
  <c r="E400" i="160"/>
  <c r="D401" i="160"/>
  <c r="E401" i="160"/>
  <c r="D402" i="160"/>
  <c r="E402" i="160"/>
  <c r="D351" i="160"/>
  <c r="E351" i="160"/>
  <c r="D352" i="160"/>
  <c r="E352" i="160"/>
  <c r="D353" i="160"/>
  <c r="E353" i="160"/>
  <c r="D354" i="160"/>
  <c r="E354" i="160"/>
  <c r="D355" i="160"/>
  <c r="E355" i="160"/>
  <c r="D356" i="160"/>
  <c r="E356" i="160"/>
  <c r="D357" i="160"/>
  <c r="E357" i="160"/>
  <c r="D358" i="160"/>
  <c r="E358" i="160"/>
  <c r="D359" i="160"/>
  <c r="E359" i="160"/>
  <c r="D360" i="160"/>
  <c r="E360" i="160"/>
  <c r="D361" i="160"/>
  <c r="E361" i="160"/>
  <c r="D362" i="160"/>
  <c r="E362" i="160"/>
  <c r="D363" i="160"/>
  <c r="E363" i="160"/>
  <c r="D364" i="160"/>
  <c r="E364" i="160"/>
  <c r="D365" i="160"/>
  <c r="E365" i="160"/>
  <c r="D366" i="160"/>
  <c r="E366" i="160"/>
  <c r="D367" i="160"/>
  <c r="E367" i="160"/>
  <c r="D368" i="160"/>
  <c r="E368" i="160"/>
  <c r="D369" i="160"/>
  <c r="E369" i="160"/>
  <c r="D370" i="160"/>
  <c r="E370" i="160"/>
  <c r="D384" i="160"/>
  <c r="E384" i="160"/>
  <c r="D385" i="160"/>
  <c r="E385" i="160"/>
  <c r="D386" i="160"/>
  <c r="E386" i="160"/>
  <c r="D387" i="160"/>
  <c r="E387" i="160"/>
  <c r="D388" i="160"/>
  <c r="E388" i="160"/>
  <c r="D389" i="160"/>
  <c r="E389" i="160"/>
  <c r="D390" i="160"/>
  <c r="E390" i="160"/>
  <c r="D391" i="160"/>
  <c r="E391" i="160"/>
  <c r="D411" i="160"/>
  <c r="E411" i="160"/>
  <c r="D412" i="160"/>
  <c r="E412" i="160"/>
  <c r="D413" i="160"/>
  <c r="E413" i="160"/>
  <c r="D414" i="160"/>
  <c r="E414" i="160"/>
  <c r="D415" i="160"/>
  <c r="E415" i="160"/>
  <c r="D416" i="160"/>
  <c r="E416" i="160"/>
  <c r="D417" i="160"/>
  <c r="E417" i="160"/>
  <c r="D418" i="160"/>
  <c r="E418" i="160"/>
  <c r="D419" i="160"/>
  <c r="E419" i="160"/>
  <c r="D420" i="160"/>
  <c r="E420" i="160"/>
  <c r="D421" i="160"/>
  <c r="E421" i="160"/>
  <c r="D422" i="160"/>
  <c r="E422" i="160"/>
  <c r="D423" i="160"/>
  <c r="E423" i="160"/>
  <c r="D424" i="160"/>
  <c r="E424" i="160"/>
  <c r="D425" i="160"/>
  <c r="E425" i="160"/>
  <c r="D426" i="160"/>
  <c r="E426" i="160"/>
  <c r="D427" i="160"/>
  <c r="E427" i="160"/>
  <c r="D449" i="160"/>
  <c r="E449" i="160"/>
  <c r="D450" i="160"/>
  <c r="E450" i="160"/>
  <c r="D451" i="160"/>
  <c r="E451" i="160"/>
  <c r="D452" i="160"/>
  <c r="E452" i="160"/>
  <c r="D453" i="160"/>
  <c r="E453" i="160"/>
  <c r="D454" i="160"/>
  <c r="E454" i="160"/>
  <c r="D455" i="160"/>
  <c r="E455" i="160"/>
  <c r="D456" i="160"/>
  <c r="E456" i="160"/>
  <c r="D457" i="160"/>
  <c r="E457" i="160"/>
  <c r="D458" i="160"/>
  <c r="E458" i="160"/>
  <c r="D459" i="160"/>
  <c r="E459" i="160"/>
  <c r="D460" i="160"/>
  <c r="E460" i="160"/>
  <c r="D461" i="160"/>
  <c r="E461" i="160"/>
  <c r="D462" i="160"/>
  <c r="E462" i="160"/>
  <c r="D463" i="160"/>
  <c r="E463" i="160"/>
  <c r="D464" i="160"/>
  <c r="E464" i="160"/>
  <c r="D465" i="160"/>
  <c r="E465" i="160"/>
  <c r="D466" i="160"/>
  <c r="E466" i="160"/>
  <c r="D467" i="160"/>
  <c r="E467" i="160"/>
  <c r="D468" i="160"/>
  <c r="E468" i="160"/>
  <c r="D469" i="160"/>
  <c r="E469" i="160"/>
  <c r="D470" i="160"/>
  <c r="E470" i="160"/>
  <c r="D471" i="160"/>
  <c r="E471" i="160"/>
  <c r="D472" i="160"/>
  <c r="E472" i="160"/>
  <c r="D473" i="160"/>
  <c r="E473" i="160"/>
  <c r="D428" i="160"/>
  <c r="E428" i="160"/>
  <c r="D429" i="160"/>
  <c r="E429" i="160"/>
  <c r="D430" i="160"/>
  <c r="E430" i="160"/>
  <c r="D431" i="160"/>
  <c r="E431" i="160"/>
  <c r="D432" i="160"/>
  <c r="E432" i="160"/>
  <c r="D433" i="160"/>
  <c r="E433" i="160"/>
  <c r="D434" i="160"/>
  <c r="E434" i="160"/>
  <c r="D435" i="160"/>
  <c r="E435" i="160"/>
  <c r="D436" i="160"/>
  <c r="E436" i="160"/>
  <c r="D437" i="160"/>
  <c r="E437" i="160"/>
  <c r="D438" i="160"/>
  <c r="E438" i="160"/>
  <c r="D439" i="160"/>
  <c r="E439" i="160"/>
  <c r="D440" i="160"/>
  <c r="E440" i="160"/>
  <c r="D441" i="160"/>
  <c r="E441" i="160"/>
  <c r="D442" i="160"/>
  <c r="E442" i="160"/>
  <c r="D443" i="160"/>
  <c r="E443" i="160"/>
  <c r="D444" i="160"/>
  <c r="E444" i="160"/>
  <c r="D445" i="160"/>
  <c r="E445" i="160"/>
  <c r="D446" i="160"/>
  <c r="E446" i="160"/>
  <c r="D474" i="160"/>
  <c r="E474" i="160"/>
  <c r="D1367" i="160"/>
  <c r="E1367" i="160"/>
  <c r="D1368" i="160"/>
  <c r="E1368" i="160"/>
  <c r="D1369" i="160"/>
  <c r="E1369" i="160"/>
  <c r="D1370" i="160"/>
  <c r="E1370" i="160"/>
  <c r="D1371" i="160"/>
  <c r="E1371" i="160"/>
  <c r="D1372" i="160"/>
  <c r="E1372" i="160"/>
  <c r="D1373" i="160"/>
  <c r="E1373" i="160"/>
  <c r="D1374" i="160"/>
  <c r="E1374" i="160"/>
  <c r="D1375" i="160"/>
  <c r="E1375" i="160"/>
  <c r="D1376" i="160"/>
  <c r="E1376" i="160"/>
  <c r="D1377" i="160"/>
  <c r="E1377" i="160"/>
  <c r="D1378" i="160"/>
  <c r="E1378" i="160"/>
  <c r="D1379" i="160"/>
  <c r="E1379" i="160"/>
  <c r="D1380" i="160"/>
  <c r="E1380" i="160"/>
  <c r="D1381" i="160"/>
  <c r="E1381" i="160"/>
  <c r="D1382" i="160"/>
  <c r="E1382" i="160"/>
  <c r="D1383" i="160"/>
  <c r="E1383" i="160"/>
  <c r="D1385" i="160"/>
  <c r="E1385" i="160"/>
  <c r="D1386" i="160"/>
  <c r="E1386" i="160"/>
  <c r="D1387" i="160"/>
  <c r="E1387" i="160"/>
  <c r="D1388" i="160"/>
  <c r="E1388" i="160"/>
  <c r="D1389" i="160"/>
  <c r="E1389" i="160"/>
  <c r="D1390" i="160"/>
  <c r="E1390" i="160"/>
  <c r="D1391" i="160"/>
  <c r="E1391" i="160"/>
  <c r="D1392" i="160"/>
  <c r="E1392" i="160"/>
  <c r="D1393" i="160"/>
  <c r="E1393" i="160"/>
  <c r="D1394" i="160"/>
  <c r="E1394" i="160"/>
  <c r="D1395" i="160"/>
  <c r="E1395" i="160"/>
  <c r="D1396" i="160"/>
  <c r="E1396" i="160"/>
  <c r="D1397" i="160"/>
  <c r="E1397" i="160"/>
  <c r="D1399" i="160"/>
  <c r="E1399" i="160"/>
  <c r="D1400" i="160"/>
  <c r="E1400" i="160"/>
  <c r="D1401" i="160"/>
  <c r="E1401" i="160"/>
  <c r="D1402" i="160"/>
  <c r="E1402" i="160"/>
  <c r="D1403" i="160"/>
  <c r="E1403" i="160"/>
  <c r="D1404" i="160"/>
  <c r="E1404" i="160"/>
  <c r="D1405" i="160"/>
  <c r="E1405" i="160"/>
  <c r="D1406" i="160"/>
  <c r="E1406" i="160"/>
  <c r="D1407" i="160"/>
  <c r="E1407" i="160"/>
  <c r="D1408" i="160"/>
  <c r="E1408" i="160"/>
  <c r="D1409" i="160"/>
  <c r="E1409" i="160"/>
  <c r="D1410" i="160"/>
  <c r="E1410" i="160"/>
  <c r="D1411" i="160"/>
  <c r="E1411" i="160"/>
  <c r="D1412" i="160"/>
  <c r="E1412" i="160"/>
  <c r="D1413" i="160"/>
  <c r="E1413" i="160"/>
  <c r="D1414" i="160"/>
  <c r="E1414" i="160"/>
  <c r="D1415" i="160"/>
  <c r="E1415" i="160"/>
  <c r="D1416" i="160"/>
  <c r="E1416" i="160"/>
  <c r="D1417" i="160"/>
  <c r="E1417" i="160"/>
  <c r="D1419" i="160"/>
  <c r="E1419" i="160"/>
  <c r="D1420" i="160"/>
  <c r="E1420" i="160"/>
  <c r="D1421" i="160"/>
  <c r="E1421" i="160"/>
  <c r="D1422" i="160"/>
  <c r="E1422" i="160"/>
  <c r="D1423" i="160"/>
  <c r="E1423" i="160"/>
  <c r="D1424" i="160"/>
  <c r="E1424" i="160"/>
  <c r="D1425" i="160"/>
  <c r="E1425" i="160"/>
  <c r="D1426" i="160"/>
  <c r="E1426" i="160"/>
  <c r="D1427" i="160"/>
  <c r="E1427" i="160"/>
  <c r="D499" i="160"/>
  <c r="E499" i="160"/>
  <c r="D500" i="160"/>
  <c r="E500" i="160"/>
  <c r="D501" i="160"/>
  <c r="E501" i="160"/>
  <c r="D502" i="160"/>
  <c r="E502" i="160"/>
  <c r="D503" i="160"/>
  <c r="E503" i="160"/>
  <c r="D504" i="160"/>
  <c r="E504" i="160"/>
  <c r="D505" i="160"/>
  <c r="E505" i="160"/>
  <c r="D506" i="160"/>
  <c r="E506" i="160"/>
  <c r="D507" i="160"/>
  <c r="E507" i="160"/>
  <c r="D508" i="160"/>
  <c r="E508" i="160"/>
  <c r="D509" i="160"/>
  <c r="E509" i="160"/>
  <c r="D510" i="160"/>
  <c r="E510" i="160"/>
  <c r="D511" i="160"/>
  <c r="E511" i="160"/>
  <c r="D512" i="160"/>
  <c r="E512" i="160"/>
  <c r="D514" i="160"/>
  <c r="E514" i="160"/>
  <c r="D515" i="160"/>
  <c r="E515" i="160"/>
  <c r="D516" i="160"/>
  <c r="E516" i="160"/>
  <c r="D517" i="160"/>
  <c r="E517" i="160"/>
  <c r="D518" i="160"/>
  <c r="E518" i="160"/>
  <c r="D519" i="160"/>
  <c r="E519" i="160"/>
  <c r="D520" i="160"/>
  <c r="E520" i="160"/>
  <c r="D521" i="160"/>
  <c r="E521" i="160"/>
  <c r="D522" i="160"/>
  <c r="E522" i="160"/>
  <c r="D523" i="160"/>
  <c r="E523" i="160"/>
  <c r="D524" i="160"/>
  <c r="E524" i="160"/>
  <c r="D525" i="160"/>
  <c r="E525" i="160"/>
  <c r="D526" i="160"/>
  <c r="E526" i="160"/>
  <c r="D527" i="160"/>
  <c r="E527" i="160"/>
  <c r="D528" i="160"/>
  <c r="E528" i="160"/>
  <c r="D529" i="160"/>
  <c r="E529" i="160"/>
  <c r="D530" i="160"/>
  <c r="E530" i="160"/>
  <c r="D531" i="160"/>
  <c r="E531" i="160"/>
  <c r="D532" i="160"/>
  <c r="E532" i="160"/>
  <c r="D533" i="160"/>
  <c r="E533" i="160"/>
  <c r="D534" i="160"/>
  <c r="E534" i="160"/>
  <c r="D535" i="160"/>
  <c r="E535" i="160"/>
  <c r="D536" i="160"/>
  <c r="E536" i="160"/>
  <c r="D537" i="160"/>
  <c r="E537" i="160"/>
  <c r="D538" i="160"/>
  <c r="E538" i="160"/>
  <c r="D539" i="160"/>
  <c r="E539" i="160"/>
  <c r="D540" i="160"/>
  <c r="E540" i="160"/>
  <c r="D541" i="160"/>
  <c r="E541" i="160"/>
  <c r="D542" i="160"/>
  <c r="E542" i="160"/>
  <c r="D543" i="160"/>
  <c r="E543" i="160"/>
  <c r="D544" i="160"/>
  <c r="E544" i="160"/>
  <c r="D545" i="160"/>
  <c r="E545" i="160"/>
  <c r="D546" i="160"/>
  <c r="E546" i="160"/>
  <c r="D547" i="160"/>
  <c r="E547" i="160"/>
  <c r="D548" i="160"/>
  <c r="E548" i="160"/>
  <c r="D549" i="160"/>
  <c r="E549" i="160"/>
  <c r="D550" i="160"/>
  <c r="E550" i="160"/>
  <c r="D551" i="160"/>
  <c r="E551" i="160"/>
  <c r="D552" i="160"/>
  <c r="E552" i="160"/>
  <c r="D553" i="160"/>
  <c r="E553" i="160"/>
  <c r="D554" i="160"/>
  <c r="E554" i="160"/>
  <c r="D555" i="160"/>
  <c r="E555" i="160"/>
  <c r="D556" i="160"/>
  <c r="E556" i="160"/>
  <c r="D557" i="160"/>
  <c r="E557" i="160"/>
  <c r="D558" i="160"/>
  <c r="E558" i="160"/>
  <c r="D559" i="160"/>
  <c r="E559" i="160"/>
  <c r="D560" i="160"/>
  <c r="E560" i="160"/>
  <c r="D561" i="160"/>
  <c r="E561" i="160"/>
  <c r="D562" i="160"/>
  <c r="E562" i="160"/>
  <c r="D563" i="160"/>
  <c r="E563" i="160"/>
  <c r="D564" i="160"/>
  <c r="E564" i="160"/>
  <c r="D565" i="160"/>
  <c r="E565" i="160"/>
  <c r="D566" i="160"/>
  <c r="E566" i="160"/>
  <c r="D567" i="160"/>
  <c r="E567" i="160"/>
  <c r="D568" i="160"/>
  <c r="E568" i="160"/>
  <c r="D569" i="160"/>
  <c r="E569" i="160"/>
  <c r="D570" i="160"/>
  <c r="E570" i="160"/>
  <c r="D571" i="160"/>
  <c r="E571" i="160"/>
  <c r="D572" i="160"/>
  <c r="E572" i="160"/>
  <c r="D573" i="160"/>
  <c r="E573" i="160"/>
  <c r="D574" i="160"/>
  <c r="E574" i="160"/>
  <c r="D575" i="160"/>
  <c r="E575" i="160"/>
  <c r="D608" i="160"/>
  <c r="E608" i="160"/>
  <c r="D609" i="160"/>
  <c r="E609" i="160"/>
  <c r="D610" i="160"/>
  <c r="E610" i="160"/>
  <c r="D611" i="160"/>
  <c r="E611" i="160"/>
  <c r="D612" i="160"/>
  <c r="E612" i="160"/>
  <c r="D613" i="160"/>
  <c r="E613" i="160"/>
  <c r="D614" i="160"/>
  <c r="E614" i="160"/>
  <c r="D615" i="160"/>
  <c r="E615" i="160"/>
  <c r="D616" i="160"/>
  <c r="E616" i="160"/>
  <c r="D617" i="160"/>
  <c r="E617" i="160"/>
  <c r="D618" i="160"/>
  <c r="E618" i="160"/>
  <c r="D619" i="160"/>
  <c r="E619" i="160"/>
  <c r="D620" i="160"/>
  <c r="E620" i="160"/>
  <c r="D621" i="160"/>
  <c r="E621" i="160"/>
  <c r="D622" i="160"/>
  <c r="E622" i="160"/>
  <c r="D623" i="160"/>
  <c r="E623" i="160"/>
  <c r="D624" i="160"/>
  <c r="E624" i="160"/>
  <c r="D625" i="160"/>
  <c r="E625" i="160"/>
  <c r="D626" i="160"/>
  <c r="E626" i="160"/>
  <c r="D627" i="160"/>
  <c r="E627" i="160"/>
  <c r="D628" i="160"/>
  <c r="E628" i="160"/>
  <c r="D576" i="160"/>
  <c r="E576" i="160"/>
  <c r="D577" i="160"/>
  <c r="E577" i="160"/>
  <c r="D578" i="160"/>
  <c r="E578" i="160"/>
  <c r="D579" i="160"/>
  <c r="E579" i="160"/>
  <c r="D580" i="160"/>
  <c r="E580" i="160"/>
  <c r="D581" i="160"/>
  <c r="E581" i="160"/>
  <c r="D582" i="160"/>
  <c r="E582" i="160"/>
  <c r="D583" i="160"/>
  <c r="E583" i="160"/>
  <c r="D584" i="160"/>
  <c r="E584" i="160"/>
  <c r="D585" i="160"/>
  <c r="E585" i="160"/>
  <c r="D586" i="160"/>
  <c r="E586" i="160"/>
  <c r="D587" i="160"/>
  <c r="E587" i="160"/>
  <c r="D588" i="160"/>
  <c r="E588" i="160"/>
  <c r="D589" i="160"/>
  <c r="E589" i="160"/>
  <c r="D590" i="160"/>
  <c r="E590" i="160"/>
  <c r="D591" i="160"/>
  <c r="E591" i="160"/>
  <c r="D592" i="160"/>
  <c r="E592" i="160"/>
  <c r="D593" i="160"/>
  <c r="E593" i="160"/>
  <c r="D594" i="160"/>
  <c r="E594" i="160"/>
  <c r="D595" i="160"/>
  <c r="E595" i="160"/>
  <c r="D596" i="160"/>
  <c r="E596" i="160"/>
  <c r="D597" i="160"/>
  <c r="E597" i="160"/>
  <c r="D598" i="160"/>
  <c r="E598" i="160"/>
  <c r="D599" i="160"/>
  <c r="E599" i="160"/>
  <c r="D600" i="160"/>
  <c r="E600" i="160"/>
  <c r="D601" i="160"/>
  <c r="E601" i="160"/>
  <c r="D602" i="160"/>
  <c r="E602" i="160"/>
  <c r="D603" i="160"/>
  <c r="E603" i="160"/>
  <c r="D604" i="160"/>
  <c r="E604" i="160"/>
  <c r="D605" i="160"/>
  <c r="E605" i="160"/>
  <c r="D606" i="160"/>
  <c r="E606" i="160"/>
  <c r="D607" i="160"/>
  <c r="E607" i="160"/>
  <c r="D629" i="160"/>
  <c r="E629" i="160"/>
  <c r="D630" i="160"/>
  <c r="E630" i="160"/>
  <c r="D631" i="160"/>
  <c r="E631" i="160"/>
  <c r="D632" i="160"/>
  <c r="E632" i="160"/>
  <c r="D633" i="160"/>
  <c r="E633" i="160"/>
  <c r="D634" i="160"/>
  <c r="E634" i="160"/>
  <c r="D635" i="160"/>
  <c r="E635" i="160"/>
  <c r="D636" i="160"/>
  <c r="E636" i="160"/>
  <c r="D637" i="160"/>
  <c r="E637" i="160"/>
  <c r="D638" i="160"/>
  <c r="E638" i="160"/>
  <c r="D486" i="160"/>
  <c r="E486" i="160"/>
  <c r="D487" i="160"/>
  <c r="E487" i="160"/>
  <c r="D488" i="160"/>
  <c r="E488" i="160"/>
  <c r="D489" i="160"/>
  <c r="E489" i="160"/>
  <c r="D490" i="160"/>
  <c r="E490" i="160"/>
  <c r="D491" i="160"/>
  <c r="E491" i="160"/>
  <c r="D492" i="160"/>
  <c r="E492" i="160"/>
  <c r="D493" i="160"/>
  <c r="E493" i="160"/>
  <c r="D494" i="160"/>
  <c r="E494" i="160"/>
  <c r="D495" i="160"/>
  <c r="E495" i="160"/>
  <c r="D496" i="160"/>
  <c r="E496" i="160"/>
  <c r="D480" i="160"/>
  <c r="E480" i="160"/>
  <c r="D481" i="160"/>
  <c r="E481" i="160"/>
  <c r="D482" i="160"/>
  <c r="E482" i="160"/>
  <c r="D483" i="160"/>
  <c r="E483" i="160"/>
  <c r="D484" i="160"/>
  <c r="E484" i="160"/>
  <c r="D485" i="160"/>
  <c r="E485" i="160"/>
  <c r="D475" i="160"/>
  <c r="E475" i="160"/>
  <c r="D476" i="160"/>
  <c r="E476" i="160"/>
  <c r="D477" i="160"/>
  <c r="E477" i="160"/>
  <c r="D478" i="160"/>
  <c r="E478" i="160"/>
  <c r="D479" i="160"/>
  <c r="E479" i="160"/>
  <c r="D1100" i="160"/>
  <c r="E1100" i="160"/>
  <c r="D1101" i="160"/>
  <c r="E1101" i="160"/>
  <c r="D809" i="160"/>
  <c r="E809" i="160"/>
  <c r="D810" i="160"/>
  <c r="E810" i="160"/>
  <c r="D811" i="160"/>
  <c r="E811" i="160"/>
  <c r="D812" i="160"/>
  <c r="E812" i="160"/>
  <c r="D813" i="160"/>
  <c r="E813" i="160"/>
  <c r="D1239" i="160"/>
  <c r="E1239" i="160"/>
  <c r="D1240" i="160"/>
  <c r="E1240" i="160"/>
  <c r="D1241" i="160"/>
  <c r="E1241" i="160"/>
  <c r="D1242" i="160"/>
  <c r="E1242" i="160"/>
  <c r="D1243" i="160"/>
  <c r="E1243" i="160"/>
  <c r="D1244" i="160"/>
  <c r="E1244" i="160"/>
  <c r="D1245" i="160"/>
  <c r="E1245" i="160"/>
  <c r="D1246" i="160"/>
  <c r="E1246" i="160"/>
  <c r="D1247" i="160"/>
  <c r="E1247" i="160"/>
  <c r="D1248" i="160"/>
  <c r="E1248" i="160"/>
  <c r="D1249" i="160"/>
  <c r="E1249" i="160"/>
  <c r="D1250" i="160"/>
  <c r="E1250" i="160"/>
  <c r="D1251" i="160"/>
  <c r="E1251" i="160"/>
  <c r="D1252" i="160"/>
  <c r="E1252" i="160"/>
  <c r="D1253" i="160"/>
  <c r="E1253" i="160"/>
  <c r="D1225" i="160"/>
  <c r="E1225" i="160"/>
  <c r="D1226" i="160"/>
  <c r="E1226" i="160"/>
  <c r="D1227" i="160"/>
  <c r="E1227" i="160"/>
  <c r="D1228" i="160"/>
  <c r="E1228" i="160"/>
  <c r="D1229" i="160"/>
  <c r="E1229" i="160"/>
  <c r="D1230" i="160"/>
  <c r="E1230" i="160"/>
  <c r="D1231" i="160"/>
  <c r="E1231" i="160"/>
  <c r="D1232" i="160"/>
  <c r="E1232" i="160"/>
  <c r="D1233" i="160"/>
  <c r="E1233" i="160"/>
  <c r="D1234" i="160"/>
  <c r="E1234" i="160"/>
  <c r="D1235" i="160"/>
  <c r="E1235" i="160"/>
  <c r="D1236" i="160"/>
  <c r="E1236" i="160"/>
  <c r="D1237" i="160"/>
  <c r="E1237" i="160"/>
  <c r="D1238" i="160"/>
  <c r="E1238" i="160"/>
  <c r="D1122" i="160"/>
  <c r="E1122" i="160"/>
  <c r="D1123" i="160"/>
  <c r="E1123" i="160"/>
  <c r="D1124" i="160"/>
  <c r="E1124" i="160"/>
  <c r="D1125" i="160"/>
  <c r="E1125" i="160"/>
  <c r="D1126" i="160"/>
  <c r="E1126" i="160"/>
  <c r="D1127" i="160"/>
  <c r="E1127" i="160"/>
  <c r="D1128" i="160"/>
  <c r="E1128" i="160"/>
  <c r="D1129" i="160"/>
  <c r="E1129" i="160"/>
  <c r="D1130" i="160"/>
  <c r="E1130" i="160"/>
  <c r="D1131" i="160"/>
  <c r="E1131" i="160"/>
  <c r="D1132" i="160"/>
  <c r="E1132" i="160"/>
  <c r="D1133" i="160"/>
  <c r="E1133" i="160"/>
  <c r="D1134" i="160"/>
  <c r="E1134" i="160"/>
  <c r="D1135" i="160"/>
  <c r="E1135" i="160"/>
  <c r="D1136" i="160"/>
  <c r="E1136" i="160"/>
  <c r="D1137" i="160"/>
  <c r="E1137" i="160"/>
  <c r="D1138" i="160"/>
  <c r="E1138" i="160"/>
  <c r="D1139" i="160"/>
  <c r="E1139" i="160"/>
  <c r="D1140" i="160"/>
  <c r="E1140" i="160"/>
  <c r="D1141" i="160"/>
  <c r="E1141" i="160"/>
  <c r="D1142" i="160"/>
  <c r="E1142" i="160"/>
  <c r="D1143" i="160"/>
  <c r="E1143" i="160"/>
  <c r="D1144" i="160"/>
  <c r="E1144" i="160"/>
  <c r="D1145" i="160"/>
  <c r="E1145" i="160"/>
  <c r="D1115" i="160"/>
  <c r="E1115" i="160"/>
  <c r="D1116" i="160"/>
  <c r="E1116" i="160"/>
  <c r="D1117" i="160"/>
  <c r="E1117" i="160"/>
  <c r="D1118" i="160"/>
  <c r="E1118" i="160"/>
  <c r="D1119" i="160"/>
  <c r="E1119" i="160"/>
  <c r="D1120" i="160"/>
  <c r="E1120" i="160"/>
  <c r="D1121" i="160"/>
  <c r="E1121" i="160"/>
  <c r="D277" i="160"/>
  <c r="E277" i="160"/>
  <c r="D278" i="160"/>
  <c r="E278" i="160"/>
  <c r="D279" i="160"/>
  <c r="E279" i="160"/>
  <c r="D280" i="160"/>
  <c r="E280" i="160"/>
  <c r="D282" i="160"/>
  <c r="E282" i="160"/>
  <c r="D283" i="160"/>
  <c r="E283" i="160"/>
  <c r="D284" i="160"/>
  <c r="E284" i="160"/>
  <c r="D1290" i="160"/>
  <c r="E1290" i="160"/>
  <c r="D1291" i="160"/>
  <c r="E1291" i="160"/>
  <c r="D1292" i="160"/>
  <c r="E1292" i="160"/>
  <c r="D1293" i="160"/>
  <c r="E1293" i="160"/>
  <c r="D1294" i="160"/>
  <c r="E1294" i="160"/>
  <c r="D1295" i="160"/>
  <c r="E1295" i="160"/>
  <c r="D1296" i="160"/>
  <c r="E1296" i="160"/>
  <c r="D1297" i="160"/>
  <c r="E1297" i="160"/>
  <c r="D1298" i="160"/>
  <c r="E1298" i="160"/>
  <c r="D1299" i="160"/>
  <c r="E1299" i="160"/>
  <c r="D1300" i="160"/>
  <c r="E1300" i="160"/>
  <c r="D1301" i="160"/>
  <c r="E1301" i="160"/>
  <c r="D1302" i="160"/>
  <c r="E1302" i="160"/>
  <c r="D1303" i="160"/>
  <c r="E1303" i="160"/>
  <c r="D1304" i="160"/>
  <c r="E1304" i="160"/>
  <c r="D1305" i="160"/>
  <c r="E1305" i="160"/>
  <c r="D1306" i="160"/>
  <c r="E1306" i="160"/>
  <c r="D1272" i="160"/>
  <c r="E1272" i="160"/>
  <c r="D1273" i="160"/>
  <c r="E1273" i="160"/>
  <c r="D1274" i="160"/>
  <c r="E1274" i="160"/>
  <c r="D1275" i="160"/>
  <c r="E1275" i="160"/>
  <c r="D1276" i="160"/>
  <c r="E1276" i="160"/>
  <c r="D1277" i="160"/>
  <c r="E1277" i="160"/>
  <c r="D1278" i="160"/>
  <c r="E1278" i="160"/>
  <c r="D1279" i="160"/>
  <c r="E1279" i="160"/>
  <c r="D1280" i="160"/>
  <c r="E1280" i="160"/>
  <c r="D1281" i="160"/>
  <c r="E1281" i="160"/>
  <c r="D1282" i="160"/>
  <c r="E1282" i="160"/>
  <c r="D1283" i="160"/>
  <c r="E1283" i="160"/>
  <c r="D1284" i="160"/>
  <c r="E1284" i="160"/>
  <c r="D1285" i="160"/>
  <c r="E1285" i="160"/>
  <c r="D1286" i="160"/>
  <c r="E1286" i="160"/>
  <c r="D1287" i="160"/>
  <c r="E1287" i="160"/>
  <c r="D1288" i="160"/>
  <c r="E1288" i="160"/>
  <c r="D1289" i="160"/>
  <c r="E1289" i="160"/>
  <c r="D1319" i="160"/>
  <c r="E1319" i="160"/>
  <c r="D1320" i="160"/>
  <c r="E1320" i="160"/>
  <c r="D1321" i="160"/>
  <c r="E1321" i="160"/>
  <c r="D1322" i="160"/>
  <c r="E1322" i="160"/>
  <c r="D1323" i="160"/>
  <c r="E1323" i="160"/>
  <c r="D1324" i="160"/>
  <c r="E1324" i="160"/>
  <c r="D1325" i="160"/>
  <c r="E1325" i="160"/>
  <c r="D1326" i="160"/>
  <c r="E1326" i="160"/>
  <c r="D1327" i="160"/>
  <c r="E1327" i="160"/>
  <c r="D1328" i="160"/>
  <c r="E1328" i="160"/>
  <c r="D1329" i="160"/>
  <c r="E1329" i="160"/>
  <c r="D1330" i="160"/>
  <c r="E1330" i="160"/>
  <c r="D1331" i="160"/>
  <c r="E1331" i="160"/>
  <c r="D1332" i="160"/>
  <c r="E1332" i="160"/>
  <c r="D1333" i="160"/>
  <c r="E1333" i="160"/>
  <c r="D1334" i="160"/>
  <c r="E1334" i="160"/>
  <c r="D1335" i="160"/>
  <c r="E1335" i="160"/>
  <c r="D1336" i="160"/>
  <c r="E1336" i="160"/>
  <c r="D1337" i="160"/>
  <c r="E1337" i="160"/>
  <c r="D1338" i="160"/>
  <c r="E1338" i="160"/>
  <c r="D1339" i="160"/>
  <c r="E1339" i="160"/>
  <c r="D1340" i="160"/>
  <c r="E1340" i="160"/>
  <c r="D1341" i="160"/>
  <c r="E1341" i="160"/>
  <c r="D1342" i="160"/>
  <c r="E1342" i="160"/>
  <c r="D1343" i="160"/>
  <c r="E1343" i="160"/>
  <c r="D1344" i="160"/>
  <c r="E1344" i="160"/>
  <c r="D1345" i="160"/>
  <c r="E1345" i="160"/>
  <c r="D1307" i="160"/>
  <c r="E1307" i="160"/>
  <c r="D1308" i="160"/>
  <c r="E1308" i="160"/>
  <c r="D1309" i="160"/>
  <c r="E1309" i="160"/>
  <c r="D1310" i="160"/>
  <c r="E1310" i="160"/>
  <c r="D1311" i="160"/>
  <c r="E1311" i="160"/>
  <c r="D1312" i="160"/>
  <c r="E1312" i="160"/>
  <c r="D1313" i="160"/>
  <c r="E1313" i="160"/>
  <c r="D1314" i="160"/>
  <c r="E1314" i="160"/>
  <c r="D1315" i="160"/>
  <c r="E1315" i="160"/>
  <c r="D1316" i="160"/>
  <c r="E1316" i="160"/>
  <c r="D1317" i="160"/>
  <c r="E1317" i="160"/>
  <c r="D285" i="160"/>
  <c r="E285" i="160"/>
  <c r="D286" i="160"/>
  <c r="E286" i="160"/>
  <c r="D287" i="160"/>
  <c r="E287" i="160"/>
  <c r="D288" i="160"/>
  <c r="E288" i="160"/>
  <c r="D289" i="160"/>
  <c r="E289" i="160"/>
  <c r="D290" i="160"/>
  <c r="E290" i="160"/>
  <c r="D291" i="160"/>
  <c r="E291" i="160"/>
  <c r="D292" i="160"/>
  <c r="E292" i="160"/>
  <c r="D293" i="160"/>
  <c r="E293" i="160"/>
  <c r="D294" i="160"/>
  <c r="E294" i="160"/>
  <c r="D295" i="160"/>
  <c r="E295" i="160"/>
  <c r="D1439" i="160"/>
  <c r="E1439" i="160"/>
  <c r="D1036" i="160"/>
  <c r="E1036" i="160"/>
  <c r="D1037" i="160"/>
  <c r="E1037" i="160"/>
  <c r="D1038" i="160"/>
  <c r="E1038" i="160"/>
  <c r="D1039" i="160"/>
  <c r="E1039" i="160"/>
  <c r="D1040" i="160"/>
  <c r="E1040" i="160"/>
  <c r="D1041" i="160"/>
  <c r="E1041" i="160"/>
  <c r="D1042" i="160"/>
  <c r="E1042" i="160"/>
  <c r="D1043" i="160"/>
  <c r="E1043" i="160"/>
  <c r="D1044" i="160"/>
  <c r="E1044" i="160"/>
  <c r="D1045" i="160"/>
  <c r="E1045" i="160"/>
  <c r="D1047" i="160"/>
  <c r="E1047" i="160"/>
  <c r="D1048" i="160"/>
  <c r="E1048" i="160"/>
  <c r="D1049" i="160"/>
  <c r="E1049" i="160"/>
  <c r="D1050" i="160"/>
  <c r="E1050" i="160"/>
  <c r="D1051" i="160"/>
  <c r="E1051" i="160"/>
  <c r="D1052" i="160"/>
  <c r="E1052" i="160"/>
  <c r="D1053" i="160"/>
  <c r="E1053" i="160"/>
  <c r="D1054" i="160"/>
  <c r="E1054" i="160"/>
  <c r="D1055" i="160"/>
  <c r="E1055" i="160"/>
  <c r="D1056" i="160"/>
  <c r="E1056" i="160"/>
  <c r="D1441" i="160"/>
  <c r="E1441" i="160"/>
  <c r="D1442" i="160"/>
  <c r="E1442" i="160"/>
  <c r="D1444" i="160"/>
  <c r="E1444" i="160"/>
  <c r="D1445" i="160"/>
  <c r="E1445" i="160"/>
  <c r="D1446" i="160"/>
  <c r="E1446" i="160"/>
  <c r="D1447" i="160"/>
  <c r="E1447" i="160"/>
  <c r="D1448" i="160"/>
  <c r="E1448" i="160"/>
  <c r="D1449" i="160"/>
  <c r="E1449" i="160"/>
  <c r="D1450" i="160"/>
  <c r="E1450" i="160"/>
  <c r="D1451" i="160"/>
  <c r="E1451" i="160"/>
  <c r="D1452" i="160"/>
  <c r="E1452" i="160"/>
  <c r="D1454" i="160"/>
  <c r="E1454" i="160"/>
  <c r="D1455" i="160"/>
  <c r="E1455" i="160"/>
  <c r="D1456" i="160"/>
  <c r="E1456" i="160"/>
  <c r="D1457" i="160"/>
  <c r="E1457" i="160"/>
  <c r="D1458" i="160"/>
  <c r="E1458" i="160"/>
  <c r="D1459" i="160"/>
  <c r="E1459" i="160"/>
  <c r="D1460" i="160"/>
  <c r="E1460" i="160"/>
  <c r="D1461" i="160"/>
  <c r="E1461" i="160"/>
  <c r="D1462" i="160"/>
  <c r="E1462" i="160"/>
  <c r="D1463" i="160"/>
  <c r="E1463" i="160"/>
  <c r="D1464" i="160"/>
  <c r="E1464" i="160"/>
  <c r="D1058" i="160"/>
  <c r="E1058" i="160"/>
  <c r="D1059" i="160"/>
  <c r="E1059" i="160"/>
  <c r="D1067" i="160"/>
  <c r="E1067" i="160"/>
  <c r="D1068" i="160"/>
  <c r="E1068" i="160"/>
  <c r="D1428" i="160"/>
  <c r="E1428" i="160"/>
  <c r="D1429" i="160"/>
  <c r="E1429" i="160"/>
  <c r="D1430" i="160"/>
  <c r="E1430" i="160"/>
  <c r="D1431" i="160"/>
  <c r="E1431" i="160"/>
  <c r="D1432" i="160"/>
  <c r="E1432" i="160"/>
  <c r="D1433" i="160"/>
  <c r="E1433" i="160"/>
  <c r="D1434" i="160"/>
  <c r="E1434" i="160"/>
  <c r="D1435" i="160"/>
  <c r="E1435" i="160"/>
  <c r="D1436" i="160"/>
  <c r="E1436" i="160"/>
  <c r="D1437" i="160"/>
  <c r="E1437" i="160"/>
  <c r="D1466" i="160"/>
  <c r="E1466" i="160"/>
  <c r="D1467" i="160"/>
  <c r="E1467" i="160"/>
  <c r="D1468" i="160"/>
  <c r="E1468" i="160"/>
  <c r="D1469" i="160"/>
  <c r="E1469" i="160"/>
  <c r="D1470" i="160"/>
  <c r="E1470" i="160"/>
  <c r="D1471" i="160"/>
  <c r="E1471" i="160"/>
  <c r="D1472" i="160"/>
  <c r="E1472" i="160"/>
  <c r="D1474" i="160"/>
  <c r="E1474" i="160"/>
  <c r="D1475" i="160"/>
  <c r="E1475" i="160"/>
  <c r="D1476" i="160"/>
  <c r="E1476" i="160"/>
  <c r="D1477" i="160"/>
  <c r="E1477" i="160"/>
  <c r="D1478" i="160"/>
  <c r="E1478" i="160"/>
  <c r="D1479" i="160"/>
  <c r="E1479" i="160"/>
  <c r="D1480" i="160"/>
  <c r="E1480" i="160"/>
  <c r="D1481" i="160"/>
  <c r="E1481" i="160"/>
  <c r="D1482" i="160"/>
  <c r="E1482" i="160"/>
  <c r="D1483" i="160"/>
  <c r="E1483" i="160"/>
  <c r="D1484" i="160"/>
  <c r="E1484" i="160"/>
  <c r="D1485" i="160"/>
  <c r="E1485" i="160"/>
  <c r="D1486" i="160"/>
  <c r="E1486" i="160"/>
  <c r="D1487" i="160"/>
  <c r="E1487" i="160"/>
  <c r="D1488" i="160"/>
  <c r="E1488" i="160"/>
  <c r="D1489" i="160"/>
  <c r="E1489" i="160"/>
  <c r="D1490" i="160"/>
  <c r="E1490" i="160"/>
  <c r="D1491" i="160"/>
  <c r="E1491" i="160"/>
  <c r="D1492" i="160"/>
  <c r="E1492" i="160"/>
  <c r="D1493" i="160"/>
  <c r="E1493" i="160"/>
  <c r="D1494" i="160"/>
  <c r="E1494" i="160"/>
  <c r="D1061" i="160"/>
  <c r="E1061" i="160"/>
  <c r="D1062" i="160"/>
  <c r="E1062" i="160"/>
  <c r="D1063" i="160"/>
  <c r="E1063" i="160"/>
  <c r="D1064" i="160"/>
  <c r="E1064" i="160"/>
  <c r="D1070" i="160"/>
  <c r="E1070" i="160"/>
  <c r="D1071" i="160"/>
  <c r="E1071" i="160"/>
  <c r="D1072" i="160"/>
  <c r="E1072" i="160"/>
  <c r="D1073" i="160"/>
  <c r="E1073" i="160"/>
  <c r="D1074" i="160"/>
  <c r="E1074" i="160"/>
  <c r="D1075" i="160"/>
  <c r="E1075" i="160"/>
  <c r="D1103" i="160"/>
  <c r="E1103" i="160"/>
  <c r="D1104" i="160"/>
  <c r="E1104" i="160"/>
  <c r="D1105" i="160"/>
  <c r="E1105" i="160"/>
  <c r="D1106" i="160"/>
  <c r="E1106" i="160"/>
  <c r="D1107" i="160"/>
  <c r="E1107" i="160"/>
  <c r="D1108" i="160"/>
  <c r="E1108" i="160"/>
  <c r="D1109" i="160"/>
  <c r="E1109" i="160"/>
  <c r="D1110" i="160"/>
  <c r="E1110" i="160"/>
  <c r="D1111" i="160"/>
  <c r="E1111" i="160"/>
  <c r="D41" i="160"/>
  <c r="E41" i="160"/>
  <c r="D42" i="160"/>
  <c r="E42" i="160"/>
  <c r="D43" i="160"/>
  <c r="E43" i="160"/>
  <c r="D44" i="160"/>
  <c r="E44" i="160"/>
  <c r="D45" i="160"/>
  <c r="E45" i="160"/>
  <c r="D46" i="160"/>
  <c r="E46" i="160"/>
  <c r="D47" i="160"/>
  <c r="E47" i="160"/>
  <c r="D48" i="160"/>
  <c r="E48" i="160"/>
  <c r="D49" i="160"/>
  <c r="E49" i="160"/>
  <c r="D50" i="160"/>
  <c r="E50" i="160"/>
  <c r="D51" i="160"/>
  <c r="E51" i="160"/>
  <c r="D52" i="160"/>
  <c r="E52" i="160"/>
  <c r="D53" i="160"/>
  <c r="E53" i="160"/>
  <c r="D54" i="160"/>
  <c r="E54" i="160"/>
  <c r="D61" i="160"/>
  <c r="E61" i="160"/>
  <c r="D62" i="160"/>
  <c r="E62" i="160"/>
  <c r="D63" i="160"/>
  <c r="E63" i="160"/>
  <c r="D64" i="160"/>
  <c r="E64" i="160"/>
  <c r="D65" i="160"/>
  <c r="E65" i="160"/>
  <c r="D66" i="160"/>
  <c r="E66" i="160"/>
  <c r="D67" i="160"/>
  <c r="E67" i="160"/>
  <c r="D68" i="160"/>
  <c r="E68" i="160"/>
  <c r="D69" i="160"/>
  <c r="E69" i="160"/>
  <c r="D30" i="160"/>
  <c r="E30" i="160"/>
  <c r="D31" i="160"/>
  <c r="E31" i="160"/>
  <c r="D32" i="160"/>
  <c r="E32" i="160"/>
  <c r="D33" i="160"/>
  <c r="E33" i="160"/>
  <c r="D34" i="160"/>
  <c r="E34" i="160"/>
  <c r="D35" i="160"/>
  <c r="E35" i="160"/>
  <c r="D74" i="160"/>
  <c r="E74" i="160"/>
  <c r="D75" i="160"/>
  <c r="E75" i="160"/>
  <c r="D76" i="160"/>
  <c r="E76" i="160"/>
  <c r="D77" i="160"/>
  <c r="E77" i="160"/>
  <c r="D78" i="160"/>
  <c r="E78" i="160"/>
  <c r="D1346" i="160"/>
  <c r="E1346" i="160"/>
  <c r="D1347" i="160"/>
  <c r="E1347" i="160"/>
  <c r="D1348" i="160"/>
  <c r="E1348" i="160"/>
  <c r="D1349" i="160"/>
  <c r="E1349" i="160"/>
  <c r="D1350" i="160"/>
  <c r="E1350" i="160"/>
  <c r="D1351" i="160"/>
  <c r="E1351" i="160"/>
  <c r="D1352" i="160"/>
  <c r="E1352" i="160"/>
  <c r="D1353" i="160"/>
  <c r="E1353" i="160"/>
  <c r="D1354" i="160"/>
  <c r="E1354" i="160"/>
  <c r="D1355" i="160"/>
  <c r="E1355" i="160"/>
  <c r="D1356" i="160"/>
  <c r="E1356" i="160"/>
  <c r="D1357" i="160"/>
  <c r="E1357" i="160"/>
  <c r="D1358" i="160"/>
  <c r="E1358" i="160"/>
  <c r="D1359" i="160"/>
  <c r="E1359" i="160"/>
  <c r="D1360" i="160"/>
  <c r="E1360" i="160"/>
  <c r="D1361" i="160"/>
  <c r="E1361" i="160"/>
  <c r="D1362" i="160"/>
  <c r="E1362" i="160"/>
  <c r="D1363" i="160"/>
  <c r="E1363" i="160"/>
  <c r="D1364" i="160"/>
  <c r="E1364" i="160"/>
  <c r="D1365" i="160"/>
  <c r="E1365" i="160"/>
  <c r="D1366" i="160"/>
  <c r="E1366" i="160"/>
  <c r="D333" i="160"/>
  <c r="E333" i="160"/>
  <c r="D334" i="160"/>
  <c r="E334" i="160"/>
  <c r="D335" i="160"/>
  <c r="E335" i="160"/>
  <c r="D336" i="160"/>
  <c r="E336" i="160"/>
  <c r="D337" i="160"/>
  <c r="E337" i="160"/>
  <c r="D338" i="160"/>
  <c r="E338" i="160"/>
  <c r="D339" i="160"/>
  <c r="E339" i="160"/>
  <c r="D340" i="160"/>
  <c r="E340" i="160"/>
  <c r="D341" i="160"/>
  <c r="E341" i="160"/>
  <c r="D342" i="160"/>
  <c r="E342" i="160"/>
  <c r="D343" i="160"/>
  <c r="E343" i="160"/>
  <c r="D344" i="160"/>
  <c r="E344" i="160"/>
  <c r="D345" i="160"/>
  <c r="E345" i="160"/>
  <c r="D346" i="160"/>
  <c r="E346" i="160"/>
  <c r="D347" i="160"/>
  <c r="E347" i="160"/>
  <c r="D348" i="160"/>
  <c r="E348" i="160"/>
  <c r="D349" i="160"/>
  <c r="E349" i="160"/>
  <c r="D350" i="160"/>
  <c r="E350" i="160"/>
  <c r="D324" i="160"/>
  <c r="E324" i="160"/>
  <c r="D325" i="160"/>
  <c r="E325" i="160"/>
  <c r="D326" i="160"/>
  <c r="E326" i="160"/>
  <c r="D327" i="160"/>
  <c r="E327" i="160"/>
  <c r="D328" i="160"/>
  <c r="E328" i="160"/>
  <c r="D329" i="160"/>
  <c r="E329" i="160"/>
  <c r="D330" i="160"/>
  <c r="E330" i="160"/>
  <c r="D331" i="160"/>
  <c r="E331" i="160"/>
  <c r="D332" i="160"/>
  <c r="E332" i="160"/>
  <c r="D99" i="160"/>
  <c r="E99" i="160"/>
  <c r="D100" i="160"/>
  <c r="E100" i="160"/>
  <c r="D101" i="160"/>
  <c r="E101" i="160"/>
  <c r="D102" i="160"/>
  <c r="E102" i="160"/>
  <c r="D103" i="160"/>
  <c r="E103" i="160"/>
  <c r="D104" i="160"/>
  <c r="E104" i="160"/>
  <c r="D105" i="160"/>
  <c r="E105" i="160"/>
  <c r="D106" i="160"/>
  <c r="E106" i="160"/>
  <c r="D107" i="160"/>
  <c r="E107" i="160"/>
  <c r="D108" i="160"/>
  <c r="E108" i="160"/>
  <c r="D109" i="160"/>
  <c r="E109" i="160"/>
  <c r="D110" i="160"/>
  <c r="E110" i="160"/>
  <c r="D111" i="160"/>
  <c r="E111" i="160"/>
  <c r="D112" i="160"/>
  <c r="E112" i="160"/>
  <c r="D113" i="160"/>
  <c r="E113" i="160"/>
  <c r="D114" i="160"/>
  <c r="E114" i="160"/>
  <c r="D115" i="160"/>
  <c r="E115" i="160"/>
  <c r="D116" i="160"/>
  <c r="E116" i="160"/>
  <c r="D117" i="160"/>
  <c r="E117" i="160"/>
  <c r="D118" i="160"/>
  <c r="E118" i="160"/>
  <c r="D119" i="160"/>
  <c r="E119" i="160"/>
  <c r="D120" i="160"/>
  <c r="E120" i="160"/>
  <c r="D121" i="160"/>
  <c r="E121" i="160"/>
  <c r="D122" i="160"/>
  <c r="E122" i="160"/>
  <c r="D123" i="160"/>
  <c r="E123" i="160"/>
  <c r="D124" i="160"/>
  <c r="E124" i="160"/>
  <c r="D125" i="160"/>
  <c r="E125" i="160"/>
  <c r="D126" i="160"/>
  <c r="E126" i="160"/>
  <c r="D127" i="160"/>
  <c r="E127" i="160"/>
  <c r="D129" i="160"/>
  <c r="E129" i="160"/>
  <c r="D130" i="160"/>
  <c r="E130" i="160"/>
  <c r="D131" i="160"/>
  <c r="E131" i="160"/>
  <c r="D132" i="160"/>
  <c r="E132" i="160"/>
  <c r="D133" i="160"/>
  <c r="E133" i="160"/>
  <c r="D134" i="160"/>
  <c r="E134" i="160"/>
  <c r="D135" i="160"/>
  <c r="E135" i="160"/>
  <c r="D136" i="160"/>
  <c r="E136" i="160"/>
  <c r="D137" i="160"/>
  <c r="E137" i="160"/>
  <c r="D138" i="160"/>
  <c r="E138" i="160"/>
  <c r="D139" i="160"/>
  <c r="E139" i="160"/>
  <c r="D140" i="160"/>
  <c r="E140" i="160"/>
  <c r="D82" i="160"/>
  <c r="E82" i="160"/>
  <c r="D83" i="160"/>
  <c r="E83" i="160"/>
  <c r="D84" i="160"/>
  <c r="E84" i="160"/>
  <c r="D85" i="160"/>
  <c r="E85" i="160"/>
  <c r="D88" i="160"/>
  <c r="E88" i="160"/>
  <c r="D92" i="160"/>
  <c r="E92" i="160"/>
  <c r="D93" i="160"/>
  <c r="E93" i="160"/>
  <c r="D94" i="160"/>
  <c r="E94" i="160"/>
  <c r="D95" i="160"/>
  <c r="E95" i="160"/>
  <c r="D96" i="160"/>
  <c r="E96" i="160"/>
  <c r="D1098" i="160"/>
  <c r="E1098" i="160"/>
  <c r="D1264" i="160"/>
  <c r="E1264" i="160"/>
  <c r="D1265" i="160"/>
  <c r="E1265" i="160"/>
  <c r="D1266" i="160"/>
  <c r="E1266" i="160"/>
  <c r="D1268" i="160"/>
  <c r="E1268" i="160"/>
  <c r="D1269" i="160"/>
  <c r="E1269" i="160"/>
  <c r="D1270" i="160"/>
  <c r="E1270" i="160"/>
  <c r="D309" i="160"/>
  <c r="E309" i="160"/>
  <c r="D310" i="160"/>
  <c r="E310" i="160"/>
  <c r="D311" i="160"/>
  <c r="E311" i="160"/>
  <c r="D312" i="160"/>
  <c r="E312" i="160"/>
  <c r="D313" i="160"/>
  <c r="E313" i="160"/>
  <c r="D297" i="160"/>
  <c r="E297" i="160"/>
  <c r="D298" i="160"/>
  <c r="E298" i="160"/>
  <c r="D299" i="160"/>
  <c r="E299" i="160"/>
  <c r="D300" i="160"/>
  <c r="E300" i="160"/>
  <c r="D301" i="160"/>
  <c r="E301" i="160"/>
  <c r="D303" i="160"/>
  <c r="E303" i="160"/>
  <c r="D304" i="160"/>
  <c r="E304" i="160"/>
  <c r="D305" i="160"/>
  <c r="E305" i="160"/>
  <c r="D306" i="160"/>
  <c r="E306" i="160"/>
  <c r="D307" i="160"/>
  <c r="E307" i="160"/>
  <c r="D1079" i="160"/>
  <c r="E1079" i="160"/>
  <c r="D1080" i="160"/>
  <c r="E1080" i="160"/>
  <c r="D1081" i="160"/>
  <c r="E1081" i="160"/>
  <c r="D1082" i="160"/>
  <c r="E1082" i="160"/>
  <c r="D1090" i="160"/>
  <c r="E1090" i="160"/>
  <c r="D1091" i="160"/>
  <c r="E1091" i="160"/>
  <c r="D1092" i="160"/>
  <c r="E1092" i="160"/>
  <c r="D1085" i="160"/>
  <c r="E1085" i="160"/>
  <c r="D1086" i="160"/>
  <c r="E1086" i="160"/>
  <c r="D1094" i="160"/>
  <c r="E1094" i="160"/>
  <c r="D1255" i="160"/>
  <c r="E1255" i="160"/>
  <c r="D1256" i="160"/>
  <c r="E1256" i="160"/>
  <c r="D1257" i="160"/>
  <c r="E1257" i="160"/>
  <c r="D1258" i="160"/>
  <c r="E1258" i="160"/>
  <c r="D1259" i="160"/>
  <c r="E1259" i="160"/>
  <c r="D1260" i="160"/>
  <c r="E1260" i="160"/>
  <c r="D1261" i="160"/>
  <c r="E1261" i="160"/>
  <c r="D1262" i="160"/>
  <c r="E1262" i="160"/>
  <c r="D1263" i="160"/>
  <c r="E1263" i="160"/>
  <c r="D641" i="160"/>
  <c r="E641" i="160"/>
  <c r="D642" i="160"/>
  <c r="E642" i="160"/>
  <c r="D643" i="160"/>
  <c r="E643" i="160"/>
  <c r="D644" i="160"/>
  <c r="E644" i="160"/>
  <c r="D645" i="160"/>
  <c r="E645" i="160"/>
  <c r="D646" i="160"/>
  <c r="E646" i="160"/>
  <c r="D647" i="160"/>
  <c r="E647" i="160"/>
  <c r="D648" i="160"/>
  <c r="E648" i="160"/>
  <c r="D649" i="160"/>
  <c r="E649" i="160"/>
  <c r="D650" i="160"/>
  <c r="E650" i="160"/>
  <c r="D1191" i="160"/>
  <c r="E1191" i="160"/>
  <c r="D1192" i="160"/>
  <c r="E1192" i="160"/>
  <c r="D1193" i="160"/>
  <c r="E1193" i="160"/>
  <c r="D1194" i="160"/>
  <c r="E1194" i="160"/>
  <c r="D1195" i="160"/>
  <c r="E1195" i="160"/>
  <c r="D1196" i="160"/>
  <c r="E1196" i="160"/>
  <c r="D1197" i="160"/>
  <c r="E1197" i="160"/>
  <c r="D1198" i="160"/>
  <c r="E1198" i="160"/>
  <c r="D1199" i="160"/>
  <c r="E1199" i="160"/>
  <c r="D1200" i="160"/>
  <c r="E1200" i="160"/>
  <c r="D1201" i="160"/>
  <c r="E1201" i="160"/>
  <c r="D1202" i="160"/>
  <c r="E1202" i="160"/>
  <c r="D1203" i="160"/>
  <c r="E1203" i="160"/>
  <c r="D1204" i="160"/>
  <c r="E1204" i="160"/>
  <c r="D1205" i="160"/>
  <c r="E1205" i="160"/>
  <c r="D1206" i="160"/>
  <c r="E1206" i="160"/>
  <c r="D1207" i="160"/>
  <c r="E1207" i="160"/>
  <c r="D1208" i="160"/>
  <c r="E1208" i="160"/>
  <c r="D1209" i="160"/>
  <c r="E1209" i="160"/>
  <c r="D1211" i="160"/>
  <c r="E1211" i="160"/>
  <c r="D1212" i="160"/>
  <c r="E1212" i="160"/>
  <c r="D1213" i="160"/>
  <c r="E1213" i="160"/>
  <c r="D1214" i="160"/>
  <c r="E1214" i="160"/>
  <c r="D1215" i="160"/>
  <c r="E1215" i="160"/>
  <c r="D1216" i="160"/>
  <c r="E1216" i="160"/>
  <c r="D1217" i="160"/>
  <c r="E1217" i="160"/>
  <c r="D1218" i="160"/>
  <c r="E1218" i="160"/>
  <c r="D1219" i="160"/>
  <c r="E1219" i="160"/>
  <c r="D1220" i="160"/>
  <c r="E1220" i="160"/>
  <c r="D1221" i="160"/>
  <c r="E1221" i="160"/>
  <c r="D1222" i="160"/>
  <c r="E1222" i="160"/>
  <c r="D1223" i="160"/>
  <c r="E1223" i="160"/>
  <c r="D1224" i="160"/>
  <c r="E1224" i="160"/>
  <c r="D701" i="160"/>
  <c r="E701" i="160"/>
  <c r="D702" i="160"/>
  <c r="E702" i="160"/>
  <c r="D703" i="160"/>
  <c r="E703" i="160"/>
  <c r="D704" i="160"/>
  <c r="E704" i="160"/>
  <c r="D705" i="160"/>
  <c r="E705" i="160"/>
  <c r="D706" i="160"/>
  <c r="E706" i="160"/>
  <c r="D707" i="160"/>
  <c r="E707" i="160"/>
  <c r="D708" i="160"/>
  <c r="E708" i="160"/>
  <c r="D709" i="160"/>
  <c r="E709" i="160"/>
  <c r="D710" i="160"/>
  <c r="E710" i="160"/>
  <c r="D711" i="160"/>
  <c r="E711" i="160"/>
  <c r="D712" i="160"/>
  <c r="E712" i="160"/>
  <c r="D713" i="160"/>
  <c r="E713" i="160"/>
  <c r="D714" i="160"/>
  <c r="E714" i="160"/>
  <c r="D715" i="160"/>
  <c r="E715" i="160"/>
  <c r="D716" i="160"/>
  <c r="E716" i="160"/>
  <c r="D717" i="160"/>
  <c r="E717" i="160"/>
  <c r="D718" i="160"/>
  <c r="E718" i="160"/>
  <c r="D719" i="160"/>
  <c r="E719" i="160"/>
  <c r="D720" i="160"/>
  <c r="E720" i="160"/>
  <c r="D721" i="160"/>
  <c r="E721" i="160"/>
  <c r="D722" i="160"/>
  <c r="E722" i="160"/>
  <c r="D723" i="160"/>
  <c r="E723" i="160"/>
  <c r="D724" i="160"/>
  <c r="E724" i="160"/>
  <c r="D725" i="160"/>
  <c r="E725" i="160"/>
  <c r="D726" i="160"/>
  <c r="E726" i="160"/>
  <c r="D727" i="160"/>
  <c r="E727" i="160"/>
  <c r="D728" i="160"/>
  <c r="E728" i="160"/>
  <c r="D729" i="160"/>
  <c r="E729" i="160"/>
  <c r="D730" i="160"/>
  <c r="E730" i="160"/>
  <c r="D731" i="160"/>
  <c r="E731" i="160"/>
  <c r="D732" i="160"/>
  <c r="E732" i="160"/>
  <c r="D733" i="160"/>
  <c r="E733" i="160"/>
  <c r="D734" i="160"/>
  <c r="E734" i="160"/>
  <c r="D739" i="160"/>
  <c r="E739" i="160"/>
  <c r="D740" i="160"/>
  <c r="E740" i="160"/>
  <c r="D741" i="160"/>
  <c r="E741" i="160"/>
  <c r="D742" i="160"/>
  <c r="E742" i="160"/>
  <c r="D743" i="160"/>
  <c r="E743" i="160"/>
  <c r="D744" i="160"/>
  <c r="E744" i="160"/>
  <c r="D745" i="160"/>
  <c r="E745" i="160"/>
  <c r="D746" i="160"/>
  <c r="E746" i="160"/>
  <c r="D747" i="160"/>
  <c r="E747" i="160"/>
  <c r="D748" i="160"/>
  <c r="E748" i="160"/>
  <c r="D749" i="160"/>
  <c r="E749" i="160"/>
  <c r="D750" i="160"/>
  <c r="E750" i="160"/>
  <c r="D751" i="160"/>
  <c r="E751" i="160"/>
  <c r="D752" i="160"/>
  <c r="E752" i="160"/>
  <c r="D753" i="160"/>
  <c r="E753" i="160"/>
  <c r="D754" i="160"/>
  <c r="E754" i="160"/>
  <c r="D755" i="160"/>
  <c r="E755" i="160"/>
  <c r="D756" i="160"/>
  <c r="E756" i="160"/>
  <c r="D757" i="160"/>
  <c r="E757" i="160"/>
  <c r="D758" i="160"/>
  <c r="E758" i="160"/>
  <c r="D759" i="160"/>
  <c r="E759" i="160"/>
  <c r="D760" i="160"/>
  <c r="E760" i="160"/>
  <c r="D761" i="160"/>
  <c r="E761" i="160"/>
  <c r="D762" i="160"/>
  <c r="E762" i="160"/>
  <c r="D763" i="160"/>
  <c r="E763" i="160"/>
  <c r="D764" i="160"/>
  <c r="E764" i="160"/>
  <c r="D765" i="160"/>
  <c r="E765" i="160"/>
  <c r="D766" i="160"/>
  <c r="E766" i="160"/>
  <c r="D767" i="160"/>
  <c r="E767" i="160"/>
  <c r="D768" i="160"/>
  <c r="E768" i="160"/>
  <c r="D769" i="160"/>
  <c r="E769" i="160"/>
  <c r="D770" i="160"/>
  <c r="E770" i="160"/>
  <c r="D771" i="160"/>
  <c r="E771" i="160"/>
  <c r="D776" i="160"/>
  <c r="E776" i="160"/>
  <c r="D777" i="160"/>
  <c r="E777" i="160"/>
  <c r="D778" i="160"/>
  <c r="E778" i="160"/>
  <c r="D779" i="160"/>
  <c r="E779" i="160"/>
  <c r="D780" i="160"/>
  <c r="E780" i="160"/>
  <c r="D781" i="160"/>
  <c r="E781" i="160"/>
  <c r="D782" i="160"/>
  <c r="E782" i="160"/>
  <c r="D783" i="160"/>
  <c r="E783" i="160"/>
  <c r="D784" i="160"/>
  <c r="E784" i="160"/>
  <c r="D785" i="160"/>
  <c r="E785" i="160"/>
  <c r="D786" i="160"/>
  <c r="E786" i="160"/>
  <c r="D787" i="160"/>
  <c r="E787" i="160"/>
  <c r="D788" i="160"/>
  <c r="E788" i="160"/>
  <c r="D789" i="160"/>
  <c r="E789" i="160"/>
  <c r="D790" i="160"/>
  <c r="E790" i="160"/>
  <c r="D791" i="160"/>
  <c r="E791" i="160"/>
  <c r="D792" i="160"/>
  <c r="E792" i="160"/>
  <c r="D793" i="160"/>
  <c r="E793" i="160"/>
  <c r="D794" i="160"/>
  <c r="E794" i="160"/>
  <c r="D795" i="160"/>
  <c r="E795" i="160"/>
  <c r="D796" i="160"/>
  <c r="E796" i="160"/>
  <c r="D797" i="160"/>
  <c r="E797" i="160"/>
  <c r="D798" i="160"/>
  <c r="E798" i="160"/>
  <c r="D799" i="160"/>
  <c r="E799" i="160"/>
  <c r="D800" i="160"/>
  <c r="E800" i="160"/>
  <c r="D801" i="160"/>
  <c r="E801" i="160"/>
  <c r="D802" i="160"/>
  <c r="E802" i="160"/>
  <c r="D803" i="160"/>
  <c r="E803" i="160"/>
  <c r="D804" i="160"/>
  <c r="E804" i="160"/>
  <c r="D1146" i="160"/>
  <c r="E1146" i="160"/>
  <c r="D1147" i="160"/>
  <c r="E1147" i="160"/>
  <c r="D1148" i="160"/>
  <c r="E1148" i="160"/>
  <c r="D1149" i="160"/>
  <c r="E1149" i="160"/>
  <c r="D1150" i="160"/>
  <c r="E1150" i="160"/>
  <c r="D1151" i="160"/>
  <c r="E1151" i="160"/>
  <c r="D1152" i="160"/>
  <c r="E1152" i="160"/>
  <c r="D1153" i="160"/>
  <c r="E1153" i="160"/>
  <c r="D1154" i="160"/>
  <c r="E1154" i="160"/>
  <c r="D1155" i="160"/>
  <c r="E1155" i="160"/>
  <c r="D1156" i="160"/>
  <c r="E1156" i="160"/>
  <c r="D1157" i="160"/>
  <c r="E1157" i="160"/>
  <c r="D1158" i="160"/>
  <c r="E1158" i="160"/>
  <c r="D1159" i="160"/>
  <c r="E1159" i="160"/>
  <c r="D1160" i="160"/>
  <c r="E1160" i="160"/>
  <c r="D1161" i="160"/>
  <c r="E1161" i="160"/>
  <c r="D1162" i="160"/>
  <c r="E1162" i="160"/>
  <c r="D1163" i="160"/>
  <c r="E1163" i="160"/>
  <c r="D1164" i="160"/>
  <c r="E1164" i="160"/>
  <c r="D1165" i="160"/>
  <c r="E1165" i="160"/>
  <c r="D1166" i="160"/>
  <c r="E1166" i="160"/>
  <c r="D1167" i="160"/>
  <c r="E1167" i="160"/>
  <c r="D1168" i="160"/>
  <c r="E1168" i="160"/>
  <c r="D1169" i="160"/>
  <c r="E1169" i="160"/>
  <c r="D1170" i="160"/>
  <c r="E1170" i="160"/>
  <c r="D1171" i="160"/>
  <c r="E1171" i="160"/>
  <c r="D1172" i="160"/>
  <c r="E1172" i="160"/>
  <c r="D1173" i="160"/>
  <c r="E1173" i="160"/>
  <c r="D1174" i="160"/>
  <c r="E1174" i="160"/>
  <c r="D1175" i="160"/>
  <c r="E1175" i="160"/>
  <c r="D1176" i="160"/>
  <c r="E1176" i="160"/>
  <c r="D1177" i="160"/>
  <c r="E1177" i="160"/>
  <c r="D1178" i="160"/>
  <c r="E1178" i="160"/>
  <c r="D1179" i="160"/>
  <c r="E1179" i="160"/>
  <c r="D1180" i="160"/>
  <c r="E1180" i="160"/>
  <c r="D1181" i="160"/>
  <c r="E1181" i="160"/>
  <c r="D1182" i="160"/>
  <c r="E1182" i="160"/>
  <c r="D1183" i="160"/>
  <c r="E1183" i="160"/>
  <c r="D1184" i="160"/>
  <c r="E1184" i="160"/>
  <c r="D1185" i="160"/>
  <c r="E1185" i="160"/>
  <c r="D1186" i="160"/>
  <c r="E1186" i="160"/>
  <c r="D1187" i="160"/>
  <c r="E1187" i="160"/>
  <c r="D1188" i="160"/>
  <c r="E1188" i="160"/>
  <c r="D1189" i="160"/>
  <c r="E1189" i="160"/>
  <c r="D1190" i="160"/>
  <c r="E1190" i="160"/>
  <c r="D185" i="160"/>
  <c r="E185" i="160"/>
  <c r="D186" i="160"/>
  <c r="E186" i="160"/>
  <c r="D187" i="160"/>
  <c r="E187" i="160"/>
  <c r="D188" i="160"/>
  <c r="E188" i="160"/>
  <c r="D189" i="160"/>
  <c r="E189" i="160"/>
  <c r="D190" i="160"/>
  <c r="E190" i="160"/>
  <c r="D191" i="160"/>
  <c r="E191" i="160"/>
  <c r="D192" i="160"/>
  <c r="E192" i="160"/>
  <c r="D193" i="160"/>
  <c r="E193" i="160"/>
  <c r="D194" i="160"/>
  <c r="E194" i="160"/>
  <c r="D195" i="160"/>
  <c r="E195" i="160"/>
  <c r="D196" i="160"/>
  <c r="E196" i="160"/>
  <c r="D197" i="160"/>
  <c r="E197" i="160"/>
  <c r="D198" i="160"/>
  <c r="E198" i="160"/>
  <c r="D199" i="160"/>
  <c r="E199" i="160"/>
  <c r="D200" i="160"/>
  <c r="E200" i="160"/>
  <c r="D201" i="160"/>
  <c r="E201" i="160"/>
  <c r="D205" i="160"/>
  <c r="E205" i="160"/>
  <c r="D206" i="160"/>
  <c r="E206" i="160"/>
  <c r="D207" i="160"/>
  <c r="E207" i="160"/>
  <c r="D208" i="160"/>
  <c r="E208" i="160"/>
  <c r="D209" i="160"/>
  <c r="E209" i="160"/>
  <c r="D210" i="160"/>
  <c r="E210" i="160"/>
  <c r="D211" i="160"/>
  <c r="E211" i="160"/>
  <c r="D212" i="160"/>
  <c r="E212" i="160"/>
  <c r="D215" i="160"/>
  <c r="E215" i="160"/>
  <c r="D216" i="160"/>
  <c r="E216" i="160"/>
  <c r="D217" i="160"/>
  <c r="E217" i="160"/>
  <c r="D218" i="160"/>
  <c r="E218" i="160"/>
  <c r="D219" i="160"/>
  <c r="E219" i="160"/>
  <c r="D220" i="160"/>
  <c r="E220" i="160"/>
  <c r="D221" i="160"/>
  <c r="E221" i="160"/>
  <c r="D222" i="160"/>
  <c r="E222" i="160"/>
  <c r="D223" i="160"/>
  <c r="E223" i="160"/>
  <c r="D224" i="160"/>
  <c r="E224" i="160"/>
  <c r="D225" i="160"/>
  <c r="E225" i="160"/>
  <c r="D226" i="160"/>
  <c r="E226" i="160"/>
  <c r="D227" i="160"/>
  <c r="E227" i="160"/>
  <c r="D228" i="160"/>
  <c r="E228" i="160"/>
  <c r="D229" i="160"/>
  <c r="E229" i="160"/>
  <c r="D230" i="160"/>
  <c r="E230" i="160"/>
  <c r="D231" i="160"/>
  <c r="E231" i="160"/>
  <c r="D234" i="160"/>
  <c r="E234" i="160"/>
  <c r="D235" i="160"/>
  <c r="E235" i="160"/>
  <c r="D236" i="160"/>
  <c r="E236" i="160"/>
  <c r="D237" i="160"/>
  <c r="E237" i="160"/>
  <c r="D238" i="160"/>
  <c r="E238" i="160"/>
  <c r="D239" i="160"/>
  <c r="E239" i="160"/>
  <c r="D240" i="160"/>
  <c r="E240" i="160"/>
  <c r="D241" i="160"/>
  <c r="E241" i="160"/>
  <c r="D242" i="160"/>
  <c r="E242" i="160"/>
  <c r="D245" i="160"/>
  <c r="E245" i="160"/>
  <c r="D246" i="160"/>
  <c r="E246" i="160"/>
  <c r="D247" i="160"/>
  <c r="E247" i="160"/>
  <c r="D248" i="160"/>
  <c r="E248" i="160"/>
  <c r="D249" i="160"/>
  <c r="E249" i="160"/>
  <c r="D250" i="160"/>
  <c r="E250" i="160"/>
  <c r="D251" i="160"/>
  <c r="E251" i="160"/>
  <c r="D252" i="160"/>
  <c r="E252" i="160"/>
  <c r="D253" i="160"/>
  <c r="E253" i="160"/>
  <c r="D254" i="160"/>
  <c r="E254" i="160"/>
  <c r="D255" i="160"/>
  <c r="E255" i="160"/>
  <c r="D256" i="160"/>
  <c r="E256" i="160"/>
  <c r="D257" i="160"/>
  <c r="E257" i="160"/>
  <c r="D258" i="160"/>
  <c r="E258" i="160"/>
  <c r="D259" i="160"/>
  <c r="E259" i="160"/>
  <c r="D260" i="160"/>
  <c r="E260" i="160"/>
  <c r="D261" i="160"/>
  <c r="E261" i="160"/>
  <c r="D262" i="160"/>
  <c r="E262" i="160"/>
  <c r="D263" i="160"/>
  <c r="E263" i="160"/>
  <c r="D264" i="160"/>
  <c r="E264" i="160"/>
  <c r="D265" i="160"/>
  <c r="E265" i="160"/>
  <c r="D267" i="160"/>
  <c r="E267" i="160"/>
  <c r="D268" i="160"/>
  <c r="E268" i="160"/>
  <c r="D269" i="160"/>
  <c r="E269" i="160"/>
  <c r="D270" i="160"/>
  <c r="E270" i="160"/>
  <c r="D271" i="160"/>
  <c r="E271" i="160"/>
  <c r="D272" i="160"/>
  <c r="E272" i="160"/>
  <c r="D273" i="160"/>
  <c r="E273" i="160"/>
  <c r="D274" i="160"/>
  <c r="E274" i="160"/>
  <c r="D275" i="160"/>
  <c r="E275" i="160"/>
  <c r="D143" i="160"/>
  <c r="E143" i="160"/>
  <c r="D144" i="160"/>
  <c r="E144" i="160"/>
  <c r="D145" i="160"/>
  <c r="E145" i="160"/>
  <c r="D146" i="160"/>
  <c r="E146" i="160"/>
  <c r="D147" i="160"/>
  <c r="E147" i="160"/>
  <c r="D148" i="160"/>
  <c r="E148" i="160"/>
  <c r="D149" i="160"/>
  <c r="E149" i="160"/>
  <c r="D150" i="160"/>
  <c r="E150" i="160"/>
  <c r="D151" i="160"/>
  <c r="E151" i="160"/>
  <c r="D152" i="160"/>
  <c r="E152" i="160"/>
  <c r="D153" i="160"/>
  <c r="E153" i="160"/>
  <c r="D154" i="160"/>
  <c r="E154" i="160"/>
  <c r="D155" i="160"/>
  <c r="E155" i="160"/>
  <c r="D156" i="160"/>
  <c r="E156" i="160"/>
  <c r="D157" i="160"/>
  <c r="E157" i="160"/>
  <c r="D158" i="160"/>
  <c r="E158" i="160"/>
  <c r="D159" i="160"/>
  <c r="E159" i="160"/>
  <c r="D175" i="160"/>
  <c r="E175" i="160"/>
  <c r="D176" i="160"/>
  <c r="E176" i="160"/>
  <c r="D177" i="160"/>
  <c r="E177" i="160"/>
  <c r="D178" i="160"/>
  <c r="E178" i="160"/>
  <c r="D179" i="160"/>
  <c r="E179" i="160"/>
  <c r="D180" i="160"/>
  <c r="E180" i="160"/>
  <c r="D181" i="160"/>
  <c r="E181" i="160"/>
  <c r="D7" i="160"/>
  <c r="E7" i="160"/>
  <c r="D10" i="160"/>
  <c r="E10" i="160"/>
  <c r="D11" i="160"/>
  <c r="E11" i="160"/>
  <c r="D9" i="160"/>
  <c r="E9" i="160"/>
  <c r="D13" i="160"/>
  <c r="E13" i="160"/>
  <c r="D16" i="160"/>
  <c r="E16" i="160"/>
  <c r="D18" i="160"/>
  <c r="E18" i="160"/>
  <c r="D20" i="160"/>
  <c r="E20" i="160"/>
  <c r="D908" i="160"/>
  <c r="E908" i="160"/>
  <c r="D909" i="160"/>
  <c r="E909" i="160"/>
  <c r="D910" i="160"/>
  <c r="E910" i="160"/>
  <c r="D911" i="160"/>
  <c r="E911" i="160"/>
  <c r="D912" i="160"/>
  <c r="E912" i="160"/>
  <c r="D913" i="160"/>
  <c r="E913" i="160"/>
  <c r="D914" i="160"/>
  <c r="E914" i="160"/>
  <c r="D915" i="160"/>
  <c r="E915" i="160"/>
  <c r="D916" i="160"/>
  <c r="E916" i="160"/>
  <c r="D917" i="160"/>
  <c r="E917" i="160"/>
  <c r="D918" i="160"/>
  <c r="E918" i="160"/>
  <c r="D919" i="160"/>
  <c r="E919" i="160"/>
  <c r="D920" i="160"/>
  <c r="E920" i="160"/>
  <c r="D921" i="160"/>
  <c r="E921" i="160"/>
  <c r="D922" i="160"/>
  <c r="E922" i="160"/>
  <c r="D923" i="160"/>
  <c r="E923" i="160"/>
  <c r="D924" i="160"/>
  <c r="E924" i="160"/>
  <c r="D925" i="160"/>
  <c r="E925" i="160"/>
  <c r="D816" i="160"/>
  <c r="E816" i="160"/>
  <c r="E817" i="160"/>
  <c r="D23" i="160"/>
  <c r="E23" i="160"/>
  <c r="D409" i="160"/>
  <c r="E409" i="160"/>
  <c r="D410" i="160"/>
  <c r="E410" i="160"/>
  <c r="D699" i="160"/>
  <c r="E699" i="160"/>
  <c r="D700" i="160"/>
  <c r="E700" i="160"/>
  <c r="D318" i="160"/>
  <c r="E318" i="160"/>
  <c r="D319" i="160"/>
  <c r="E319" i="160"/>
  <c r="D320" i="160"/>
  <c r="E320" i="160"/>
  <c r="D321" i="160"/>
  <c r="E321" i="160"/>
  <c r="D322" i="160"/>
  <c r="E322" i="160"/>
  <c r="D29" i="160"/>
  <c r="E29" i="160"/>
  <c r="D142" i="160"/>
  <c r="E142" i="160"/>
  <c r="D165" i="160"/>
  <c r="E165" i="160"/>
  <c r="D166" i="160"/>
  <c r="E166" i="160"/>
  <c r="D167" i="160"/>
  <c r="E167" i="160"/>
  <c r="D168" i="160"/>
  <c r="E168" i="160"/>
  <c r="D169" i="160"/>
  <c r="E169" i="160"/>
  <c r="D170" i="160"/>
  <c r="E170" i="160"/>
  <c r="D171" i="160"/>
  <c r="E171" i="160"/>
  <c r="D172" i="160"/>
  <c r="E172" i="160"/>
  <c r="D173" i="160"/>
  <c r="E173" i="160"/>
  <c r="D174" i="160"/>
  <c r="E174" i="160"/>
  <c r="D315" i="160"/>
  <c r="E315" i="160"/>
  <c r="D317" i="160"/>
  <c r="E317" i="160"/>
  <c r="D316" i="160"/>
  <c r="E316" i="160"/>
  <c r="D183" i="160"/>
  <c r="E183" i="160"/>
  <c r="D184" i="160"/>
  <c r="E184" i="160"/>
  <c r="D24" i="160"/>
  <c r="E24" i="160"/>
  <c r="D1035" i="160"/>
  <c r="E1035" i="160"/>
  <c r="D25" i="160"/>
  <c r="E25" i="160"/>
  <c r="D827" i="160"/>
  <c r="E827" i="160"/>
  <c r="D1102" i="160"/>
  <c r="E1102" i="160"/>
  <c r="D1254" i="160"/>
  <c r="E1254" i="160"/>
  <c r="D6" i="160"/>
  <c r="E6" i="160"/>
  <c r="D323" i="160"/>
  <c r="E323" i="160"/>
  <c r="D447" i="160"/>
  <c r="E447" i="160"/>
  <c r="D26" i="160"/>
  <c r="E26" i="160"/>
  <c r="D448" i="160"/>
  <c r="E448" i="160"/>
  <c r="D27" i="160"/>
  <c r="E27" i="160"/>
  <c r="D22" i="160"/>
  <c r="E22" i="160"/>
  <c r="D8" i="160"/>
  <c r="E8" i="160"/>
  <c r="D21" i="160"/>
  <c r="E21" i="160"/>
  <c r="D28" i="160"/>
  <c r="E28" i="160"/>
  <c r="D55" i="160"/>
  <c r="E55" i="160"/>
  <c r="D70" i="160"/>
  <c r="E70" i="160"/>
  <c r="D36" i="160"/>
  <c r="E36" i="160"/>
  <c r="D79" i="160"/>
  <c r="E79" i="160"/>
  <c r="D86" i="160"/>
  <c r="E86" i="160"/>
  <c r="D89" i="160"/>
  <c r="E89" i="160"/>
  <c r="D97" i="160"/>
  <c r="E97" i="160"/>
  <c r="D56" i="160"/>
  <c r="E56" i="160"/>
  <c r="D71" i="160"/>
  <c r="E71" i="160"/>
  <c r="D37" i="160"/>
  <c r="E37" i="160"/>
  <c r="D80" i="160"/>
  <c r="E80" i="160"/>
  <c r="D57" i="160"/>
  <c r="E57" i="160"/>
  <c r="D72" i="160"/>
  <c r="E72" i="160"/>
  <c r="D38" i="160"/>
  <c r="E38" i="160"/>
  <c r="D81" i="160"/>
  <c r="E81" i="160"/>
  <c r="D58" i="160"/>
  <c r="E58" i="160"/>
  <c r="D73" i="160"/>
  <c r="E73" i="160"/>
  <c r="D87" i="160"/>
  <c r="E87" i="160"/>
  <c r="D90" i="160"/>
  <c r="E90" i="160"/>
  <c r="D98" i="160"/>
  <c r="E98" i="160"/>
  <c r="D128" i="160"/>
  <c r="E128" i="160"/>
  <c r="D141" i="160"/>
  <c r="E141" i="160"/>
  <c r="D281" i="160"/>
  <c r="E281" i="160"/>
  <c r="D1318" i="160"/>
  <c r="E1318" i="160"/>
  <c r="D314" i="160"/>
  <c r="E314" i="160"/>
  <c r="D302" i="160"/>
  <c r="E302" i="160"/>
  <c r="D308" i="160"/>
  <c r="E308" i="160"/>
  <c r="D696" i="160"/>
  <c r="E696" i="160"/>
  <c r="D668" i="160"/>
  <c r="E668" i="160"/>
  <c r="D685" i="160"/>
  <c r="E685" i="160"/>
  <c r="D697" i="160"/>
  <c r="E697" i="160"/>
  <c r="D669" i="160"/>
  <c r="E669" i="160"/>
  <c r="D686" i="160"/>
  <c r="E686" i="160"/>
  <c r="D698" i="160"/>
  <c r="E698" i="160"/>
  <c r="D735" i="160"/>
  <c r="E735" i="160"/>
  <c r="D772" i="160"/>
  <c r="E772" i="160"/>
  <c r="D805" i="160"/>
  <c r="E805" i="160"/>
  <c r="D926" i="160"/>
  <c r="E926" i="160"/>
  <c r="D884" i="160"/>
  <c r="E884" i="160"/>
  <c r="D905" i="160"/>
  <c r="E905" i="160"/>
  <c r="D940" i="160"/>
  <c r="E940" i="160"/>
  <c r="D951" i="160"/>
  <c r="E951" i="160"/>
  <c r="D883" i="160"/>
  <c r="E883" i="160"/>
  <c r="D874" i="160"/>
  <c r="E874" i="160"/>
  <c r="D885" i="160"/>
  <c r="E885" i="160"/>
  <c r="D927" i="160"/>
  <c r="E927" i="160"/>
  <c r="D906" i="160"/>
  <c r="E906" i="160"/>
  <c r="D941" i="160"/>
  <c r="E941" i="160"/>
  <c r="D952" i="160"/>
  <c r="E952" i="160"/>
  <c r="D928" i="160"/>
  <c r="E928" i="160"/>
  <c r="D907" i="160"/>
  <c r="E907" i="160"/>
  <c r="D828" i="160"/>
  <c r="E828" i="160"/>
  <c r="D834" i="160"/>
  <c r="E834" i="160"/>
  <c r="D823" i="160"/>
  <c r="E823" i="160"/>
  <c r="D942" i="160"/>
  <c r="E942" i="160"/>
  <c r="D953" i="160"/>
  <c r="E953" i="160"/>
  <c r="D976" i="160"/>
  <c r="E976" i="160"/>
  <c r="D1032" i="160"/>
  <c r="E1032" i="160"/>
  <c r="D1013" i="160"/>
  <c r="E1013" i="160"/>
  <c r="D977" i="160"/>
  <c r="E977" i="160"/>
  <c r="D995" i="160"/>
  <c r="E995" i="160"/>
  <c r="D1014" i="160"/>
  <c r="E1014" i="160"/>
  <c r="D1033" i="160"/>
  <c r="E1033" i="160"/>
  <c r="D978" i="160"/>
  <c r="E978" i="160"/>
  <c r="D996" i="160"/>
  <c r="E996" i="160"/>
  <c r="D1015" i="160"/>
  <c r="E1015" i="160"/>
  <c r="D1034" i="160"/>
  <c r="E1034" i="160"/>
  <c r="D1384" i="160"/>
  <c r="E1384" i="160"/>
  <c r="D1267" i="160"/>
  <c r="E1267" i="160"/>
  <c r="D1271" i="160"/>
  <c r="E1271" i="160"/>
  <c r="D639" i="160"/>
  <c r="E639" i="160"/>
  <c r="D497" i="160"/>
  <c r="E497" i="160"/>
  <c r="D829" i="160"/>
  <c r="E829" i="160"/>
  <c r="D202" i="160"/>
  <c r="E202" i="160"/>
  <c r="D160" i="160"/>
  <c r="E160" i="160"/>
  <c r="D164" i="160"/>
  <c r="E164" i="160"/>
  <c r="D203" i="160"/>
  <c r="E203" i="160"/>
  <c r="D213" i="160"/>
  <c r="E213" i="160"/>
  <c r="D232" i="160"/>
  <c r="E232" i="160"/>
  <c r="D243" i="160"/>
  <c r="E243" i="160"/>
  <c r="D161" i="160"/>
  <c r="E161" i="160"/>
  <c r="D513" i="160"/>
  <c r="E513" i="160"/>
  <c r="D640" i="160"/>
  <c r="E640" i="160"/>
  <c r="D498" i="160"/>
  <c r="E498" i="160"/>
  <c r="D1099" i="160"/>
  <c r="E1099" i="160"/>
  <c r="D1087" i="160"/>
  <c r="E1087" i="160"/>
  <c r="D1095" i="160"/>
  <c r="E1095" i="160"/>
  <c r="D1096" i="160"/>
  <c r="E1096" i="160"/>
  <c r="D1083" i="160"/>
  <c r="E1083" i="160"/>
  <c r="D1088" i="160"/>
  <c r="E1088" i="160"/>
  <c r="D1112" i="160"/>
  <c r="E1112" i="160"/>
  <c r="D651" i="160"/>
  <c r="E651" i="160"/>
  <c r="D814" i="160"/>
  <c r="E814" i="160"/>
  <c r="D1113" i="160"/>
  <c r="E1113" i="160"/>
  <c r="D1440" i="160"/>
  <c r="E1440" i="160"/>
  <c r="D1046" i="160"/>
  <c r="E1046" i="160"/>
  <c r="D1057" i="160"/>
  <c r="E1057" i="160"/>
  <c r="D1060" i="160"/>
  <c r="E1060" i="160"/>
  <c r="D1438" i="160"/>
  <c r="E1438" i="160"/>
  <c r="D1443" i="160"/>
  <c r="E1443" i="160"/>
  <c r="D1453" i="160"/>
  <c r="E1453" i="160"/>
  <c r="D1465" i="160"/>
  <c r="E1465" i="160"/>
  <c r="D1069" i="160"/>
  <c r="E1069" i="160"/>
  <c r="D1473" i="160"/>
  <c r="E1473" i="160"/>
  <c r="D1065" i="160"/>
  <c r="E1065" i="160"/>
  <c r="D1495" i="160"/>
  <c r="E1495" i="160"/>
  <c r="D1076" i="160"/>
  <c r="E1076" i="160"/>
  <c r="D1084" i="160"/>
  <c r="E1084" i="160"/>
  <c r="D1093" i="160"/>
  <c r="E1093" i="160"/>
  <c r="D1089" i="160"/>
  <c r="E1089" i="160"/>
  <c r="D1097" i="160"/>
  <c r="E1097" i="160"/>
  <c r="D815" i="160"/>
  <c r="E815" i="160"/>
  <c r="D59" i="160"/>
  <c r="E59" i="160"/>
  <c r="D39" i="160"/>
  <c r="E39" i="160"/>
  <c r="D408" i="160"/>
  <c r="E408" i="160"/>
  <c r="D383" i="160"/>
  <c r="E383" i="160"/>
  <c r="D371" i="160"/>
  <c r="E371" i="160"/>
  <c r="D736" i="160"/>
  <c r="E736" i="160"/>
  <c r="D773" i="160"/>
  <c r="E773" i="160"/>
  <c r="D806" i="160"/>
  <c r="E806" i="160"/>
  <c r="D1066" i="160"/>
  <c r="E1066" i="160"/>
  <c r="D60" i="160"/>
  <c r="E60" i="160"/>
  <c r="D40" i="160"/>
  <c r="E40" i="160"/>
  <c r="D737" i="160"/>
  <c r="E737" i="160"/>
  <c r="D774" i="160"/>
  <c r="E774" i="160"/>
  <c r="D807" i="160"/>
  <c r="E807" i="160"/>
  <c r="D214" i="160"/>
  <c r="E214" i="160"/>
  <c r="D244" i="160"/>
  <c r="E244" i="160"/>
  <c r="D276" i="160"/>
  <c r="E276" i="160"/>
  <c r="D182" i="160"/>
  <c r="E182" i="160"/>
  <c r="D266" i="160"/>
  <c r="E266" i="160"/>
  <c r="D162" i="160"/>
  <c r="E162" i="160"/>
  <c r="D204" i="160"/>
  <c r="E204" i="160"/>
  <c r="D233" i="160"/>
  <c r="E233" i="160"/>
  <c r="D1077" i="160"/>
  <c r="E1077" i="160"/>
  <c r="D14" i="160"/>
  <c r="E14" i="160"/>
  <c r="D12" i="160"/>
  <c r="E12" i="160"/>
  <c r="D1398" i="160"/>
  <c r="E1398" i="160"/>
  <c r="D1114" i="160"/>
  <c r="E1114" i="160"/>
  <c r="D1418" i="160"/>
  <c r="E1418" i="160"/>
  <c r="D830" i="160"/>
  <c r="E830" i="160"/>
  <c r="D15" i="160"/>
  <c r="E15" i="160"/>
  <c r="D17" i="160"/>
  <c r="E17" i="160"/>
  <c r="D19" i="160"/>
  <c r="E19" i="160"/>
  <c r="D91" i="160"/>
  <c r="E91" i="160"/>
  <c r="D738" i="160"/>
  <c r="E738" i="160"/>
  <c r="D775" i="160"/>
  <c r="E775" i="160"/>
  <c r="D808" i="160"/>
  <c r="E808" i="160"/>
  <c r="D1078" i="160"/>
  <c r="E1078" i="160"/>
  <c r="D296" i="160"/>
  <c r="E296" i="160"/>
  <c r="D163" i="160"/>
  <c r="E163" i="160"/>
  <c r="D1210" i="160"/>
  <c r="E1210" i="160"/>
  <c r="D372" i="160"/>
  <c r="E372" i="160"/>
  <c r="E32" i="114" l="1"/>
  <c r="D32" i="114"/>
  <c r="D11" i="14"/>
  <c r="E11" i="14"/>
  <c r="E10" i="13"/>
  <c r="D10" i="13"/>
  <c r="E11" i="12"/>
  <c r="D11" i="12"/>
  <c r="E23" i="36"/>
  <c r="D23" i="36"/>
  <c r="E40" i="68"/>
  <c r="D40" i="68"/>
  <c r="E40" i="103"/>
  <c r="D40" i="103"/>
  <c r="E44" i="66"/>
  <c r="D44" i="66"/>
  <c r="E10" i="11"/>
  <c r="D10" i="11"/>
  <c r="E10" i="12"/>
  <c r="D10" i="12"/>
  <c r="E26" i="151"/>
  <c r="D26" i="151"/>
  <c r="E68" i="140"/>
  <c r="D68" i="140"/>
  <c r="E68" i="138"/>
  <c r="D68" i="138"/>
  <c r="E67" i="144"/>
  <c r="D67" i="144"/>
  <c r="E71" i="142"/>
  <c r="D71" i="142"/>
  <c r="E58" i="145"/>
  <c r="D58" i="145"/>
  <c r="E60" i="143"/>
  <c r="D60" i="143"/>
  <c r="E61" i="141"/>
  <c r="D61" i="141"/>
  <c r="E59" i="139"/>
  <c r="D59" i="139"/>
  <c r="E68" i="131"/>
  <c r="D68" i="131"/>
  <c r="E82" i="130"/>
  <c r="D82" i="130"/>
  <c r="E83" i="129"/>
  <c r="D83" i="129"/>
  <c r="E46" i="106"/>
  <c r="D46" i="106"/>
  <c r="E56" i="104"/>
  <c r="D56" i="104"/>
  <c r="E28" i="102"/>
  <c r="D28" i="102"/>
  <c r="E67" i="131"/>
  <c r="D67" i="131"/>
  <c r="D81" i="130"/>
  <c r="E81" i="130"/>
  <c r="E84" i="129"/>
  <c r="D84" i="129"/>
  <c r="E46" i="58"/>
  <c r="D46" i="58"/>
  <c r="E47" i="55"/>
  <c r="D47" i="55"/>
  <c r="D48" i="55"/>
  <c r="E40" i="54"/>
  <c r="D40" i="54"/>
  <c r="E45" i="106"/>
  <c r="D45" i="106"/>
  <c r="E55" i="104"/>
  <c r="D55" i="104"/>
  <c r="E38" i="78"/>
  <c r="D38" i="78"/>
  <c r="E25" i="124"/>
  <c r="D25" i="124"/>
  <c r="E27" i="123"/>
  <c r="D27" i="123"/>
  <c r="E28" i="122"/>
  <c r="D28" i="122"/>
  <c r="E30" i="121"/>
  <c r="D30" i="121"/>
  <c r="E25" i="151"/>
  <c r="D25" i="151"/>
  <c r="E45" i="101"/>
  <c r="D45" i="101"/>
  <c r="E27" i="102"/>
  <c r="D27" i="102"/>
  <c r="E33" i="100"/>
  <c r="D33" i="100"/>
  <c r="E28" i="98"/>
  <c r="D28" i="98"/>
  <c r="E37" i="152"/>
  <c r="D37" i="152"/>
  <c r="E36" i="96"/>
  <c r="D36" i="96"/>
  <c r="E29" i="95"/>
  <c r="D29" i="95"/>
  <c r="E36" i="99"/>
  <c r="D36" i="99"/>
  <c r="E28" i="97"/>
  <c r="D28" i="97"/>
  <c r="E37" i="94"/>
  <c r="D37" i="94"/>
  <c r="E35" i="93"/>
  <c r="D35" i="93"/>
  <c r="E26" i="92"/>
  <c r="D26" i="92"/>
  <c r="E39" i="103"/>
  <c r="D39" i="103"/>
  <c r="E37" i="78"/>
  <c r="D37" i="78"/>
  <c r="E41" i="126"/>
  <c r="D41" i="126"/>
  <c r="E38" i="103"/>
  <c r="D38" i="103"/>
  <c r="E26" i="123"/>
  <c r="D26" i="123"/>
  <c r="E29" i="121"/>
  <c r="D29" i="121"/>
  <c r="E26" i="124"/>
  <c r="D26" i="124"/>
  <c r="E24" i="124"/>
  <c r="D24" i="124"/>
  <c r="E30" i="116"/>
  <c r="D30" i="116"/>
  <c r="E62" i="74"/>
  <c r="D62" i="74"/>
  <c r="E59" i="73"/>
  <c r="D59" i="73"/>
  <c r="E59" i="70"/>
  <c r="D59" i="70"/>
  <c r="E66" i="144"/>
  <c r="D66" i="144"/>
  <c r="D68" i="144"/>
  <c r="E68" i="144"/>
  <c r="E62" i="141"/>
  <c r="D62" i="141"/>
  <c r="E67" i="140"/>
  <c r="D67" i="140"/>
  <c r="E60" i="139"/>
  <c r="D60" i="139"/>
  <c r="E69" i="138"/>
  <c r="D69" i="138"/>
  <c r="E57" i="145"/>
  <c r="D57" i="145"/>
  <c r="E65" i="144"/>
  <c r="D65" i="144"/>
  <c r="E66" i="138"/>
  <c r="D66" i="138"/>
  <c r="E61" i="74"/>
  <c r="D61" i="74"/>
  <c r="E58" i="73"/>
  <c r="D58" i="73"/>
  <c r="E35" i="118"/>
  <c r="D35" i="118"/>
  <c r="E35" i="117"/>
  <c r="D35" i="117"/>
  <c r="E55" i="65"/>
  <c r="D55" i="65"/>
  <c r="E40" i="53"/>
  <c r="D40" i="53"/>
  <c r="E42" i="52"/>
  <c r="D42" i="52"/>
  <c r="E41" i="51"/>
  <c r="D41" i="51"/>
  <c r="E42" i="50"/>
  <c r="D42" i="50"/>
  <c r="E39" i="53"/>
  <c r="D39" i="53"/>
  <c r="E41" i="52"/>
  <c r="D41" i="52"/>
  <c r="E40" i="51"/>
  <c r="D40" i="51"/>
  <c r="E41" i="50"/>
  <c r="D41" i="50"/>
  <c r="E40" i="52"/>
  <c r="D40" i="52"/>
  <c r="E38" i="53"/>
  <c r="D38" i="53"/>
  <c r="E40" i="50"/>
  <c r="D40" i="50"/>
  <c r="E49" i="40"/>
  <c r="D49" i="40"/>
  <c r="E47" i="39"/>
  <c r="D47" i="39"/>
  <c r="E23" i="38"/>
  <c r="D23" i="38"/>
  <c r="E22" i="37"/>
  <c r="D22" i="37"/>
  <c r="E21" i="36"/>
  <c r="D21" i="36"/>
  <c r="E53" i="35"/>
  <c r="D53" i="35"/>
  <c r="E52" i="33"/>
  <c r="D52" i="33"/>
  <c r="E47" i="40"/>
  <c r="D47" i="40"/>
  <c r="E46" i="39"/>
  <c r="D46" i="39"/>
  <c r="E52" i="35"/>
  <c r="D52" i="35"/>
  <c r="E51" i="33"/>
  <c r="D51" i="33"/>
  <c r="E54" i="34"/>
  <c r="D54" i="34"/>
  <c r="E56" i="48"/>
  <c r="D56" i="48"/>
  <c r="E38" i="47"/>
  <c r="D38" i="47"/>
  <c r="E46" i="40"/>
  <c r="D46" i="40"/>
  <c r="E45" i="39"/>
  <c r="D45" i="39"/>
  <c r="E51" i="35"/>
  <c r="D51" i="35"/>
  <c r="E53" i="34"/>
  <c r="D53" i="34"/>
  <c r="E50" i="33"/>
  <c r="D50" i="33"/>
  <c r="E66" i="131"/>
  <c r="D66" i="131"/>
  <c r="E78" i="130"/>
  <c r="D78" i="130"/>
  <c r="E80" i="129"/>
  <c r="D80" i="129"/>
  <c r="E38" i="46"/>
  <c r="D38" i="46"/>
  <c r="D44" i="45"/>
  <c r="E44" i="45"/>
  <c r="E44" i="44"/>
  <c r="D44" i="44"/>
  <c r="E37" i="46"/>
  <c r="D37" i="46"/>
  <c r="E43" i="45"/>
  <c r="D43" i="45"/>
  <c r="E43" i="44"/>
  <c r="D43" i="44"/>
  <c r="E36" i="46"/>
  <c r="D36" i="46"/>
  <c r="E24" i="120"/>
  <c r="D24" i="120"/>
  <c r="E24" i="156"/>
  <c r="D24" i="156"/>
  <c r="E24" i="119"/>
  <c r="D24" i="119"/>
  <c r="E37" i="90"/>
  <c r="D37" i="90"/>
  <c r="E30" i="84"/>
  <c r="D30" i="84"/>
  <c r="E38" i="112"/>
  <c r="D38" i="112"/>
  <c r="E56" i="111"/>
  <c r="D56" i="111"/>
  <c r="E31" i="115"/>
  <c r="D31" i="115"/>
  <c r="E34" i="113"/>
  <c r="D34" i="113"/>
  <c r="E31" i="114"/>
  <c r="D31" i="114"/>
  <c r="E42" i="105"/>
  <c r="D42" i="105"/>
  <c r="E54" i="104"/>
  <c r="D54" i="104"/>
  <c r="E36" i="107"/>
  <c r="D36" i="107"/>
  <c r="E44" i="106"/>
  <c r="D44" i="106"/>
  <c r="E43" i="105"/>
  <c r="D43" i="105"/>
  <c r="E53" i="104"/>
  <c r="D53" i="104"/>
  <c r="E37" i="107"/>
  <c r="D37" i="107"/>
  <c r="E47" i="106"/>
  <c r="D47" i="106"/>
  <c r="E41" i="105"/>
  <c r="D41" i="105"/>
  <c r="E52" i="104"/>
  <c r="D52" i="104"/>
  <c r="E30" i="115"/>
  <c r="D30" i="115"/>
  <c r="E30" i="114"/>
  <c r="D30" i="114"/>
  <c r="E35" i="113"/>
  <c r="D35" i="113"/>
  <c r="E35" i="107"/>
  <c r="D35" i="107"/>
  <c r="E43" i="106"/>
  <c r="D43" i="106"/>
  <c r="E40" i="105"/>
  <c r="D40" i="105"/>
  <c r="E57" i="104"/>
  <c r="D57" i="104"/>
  <c r="E671" i="160"/>
  <c r="D671" i="160"/>
  <c r="E670" i="160"/>
  <c r="D670" i="160"/>
  <c r="E667" i="160"/>
  <c r="D667" i="160"/>
  <c r="E666" i="160"/>
  <c r="D666" i="160"/>
  <c r="E665" i="160"/>
  <c r="D665" i="160"/>
  <c r="E664" i="160"/>
  <c r="D664" i="160"/>
  <c r="E663" i="160"/>
  <c r="D663" i="160"/>
  <c r="E662" i="160"/>
  <c r="D662" i="160"/>
  <c r="E661" i="160"/>
  <c r="D661" i="160"/>
  <c r="E660" i="160"/>
  <c r="D660" i="160"/>
  <c r="E659" i="160"/>
  <c r="D659" i="160"/>
  <c r="E658" i="160"/>
  <c r="D658" i="160"/>
  <c r="E657" i="160"/>
  <c r="D657" i="160"/>
  <c r="E656" i="160"/>
  <c r="D656" i="160"/>
  <c r="E655" i="160"/>
  <c r="D655" i="160"/>
  <c r="E654" i="160"/>
  <c r="D654" i="160"/>
  <c r="E653" i="160"/>
  <c r="D653" i="160"/>
  <c r="E652" i="160"/>
  <c r="D652" i="160"/>
  <c r="E959" i="160"/>
  <c r="D959" i="160"/>
  <c r="E958" i="160"/>
  <c r="D958" i="160"/>
  <c r="E957" i="160"/>
  <c r="D957" i="160"/>
  <c r="E956" i="160"/>
  <c r="D956" i="160"/>
  <c r="E955" i="160"/>
  <c r="D955" i="160"/>
  <c r="E954" i="160"/>
  <c r="D954" i="160"/>
  <c r="E950" i="160"/>
  <c r="D950" i="160"/>
  <c r="E949" i="160"/>
  <c r="D949" i="160"/>
  <c r="E948" i="160"/>
  <c r="D948" i="160"/>
  <c r="E947" i="160"/>
  <c r="D947" i="160"/>
  <c r="E946" i="160"/>
  <c r="D946" i="160"/>
  <c r="E945" i="160"/>
  <c r="D945" i="160"/>
  <c r="E944" i="160"/>
  <c r="D944" i="160"/>
  <c r="E943" i="160"/>
  <c r="D943" i="160"/>
  <c r="E939" i="160"/>
  <c r="D939" i="160"/>
  <c r="E938" i="160"/>
  <c r="D938" i="160"/>
  <c r="E937" i="160"/>
  <c r="D937" i="160"/>
  <c r="E936" i="160"/>
  <c r="D936" i="160"/>
  <c r="E935" i="160"/>
  <c r="D935" i="160"/>
  <c r="E934" i="160"/>
  <c r="D934" i="160"/>
  <c r="E933" i="160"/>
  <c r="D933" i="160"/>
  <c r="E932" i="160"/>
  <c r="D932" i="160"/>
  <c r="E931" i="160"/>
  <c r="D931" i="160"/>
  <c r="E930" i="160"/>
  <c r="D930" i="160"/>
  <c r="E929" i="160"/>
  <c r="D929" i="160"/>
  <c r="E822" i="160"/>
  <c r="D822" i="160"/>
  <c r="E821" i="160"/>
  <c r="D821" i="160"/>
  <c r="D896" i="160"/>
  <c r="E896" i="160"/>
  <c r="D897" i="160"/>
  <c r="E897" i="160"/>
  <c r="D898" i="160"/>
  <c r="E898" i="160"/>
  <c r="D899" i="160"/>
  <c r="E899" i="160"/>
  <c r="D900" i="160"/>
  <c r="E900" i="160"/>
  <c r="D901" i="160"/>
  <c r="E901" i="160"/>
  <c r="D902" i="160"/>
  <c r="E902" i="160"/>
  <c r="D903" i="160"/>
  <c r="E903" i="160"/>
  <c r="D904" i="160"/>
  <c r="E904" i="160"/>
  <c r="D824" i="160"/>
  <c r="E824" i="160"/>
  <c r="D825" i="160"/>
  <c r="E825" i="160"/>
  <c r="D826" i="160"/>
  <c r="E826" i="160"/>
  <c r="D831" i="160"/>
  <c r="E831" i="160"/>
  <c r="D832" i="160"/>
  <c r="E832" i="160"/>
  <c r="D833" i="160"/>
  <c r="E833" i="160"/>
  <c r="D818" i="160"/>
  <c r="E818" i="160"/>
  <c r="D819" i="160"/>
  <c r="E819" i="160"/>
  <c r="D820" i="160"/>
  <c r="E820" i="160"/>
  <c r="D888" i="160"/>
  <c r="E888" i="160"/>
  <c r="D889" i="160"/>
  <c r="E889" i="160"/>
  <c r="D890" i="160"/>
  <c r="E890" i="160"/>
  <c r="D891" i="160"/>
  <c r="E891" i="160"/>
  <c r="D892" i="160"/>
  <c r="E892" i="160"/>
  <c r="D893" i="160"/>
  <c r="E893" i="160"/>
  <c r="D894" i="160"/>
  <c r="E894" i="160"/>
  <c r="D895" i="160"/>
  <c r="E895" i="160"/>
  <c r="E887" i="160"/>
  <c r="D887" i="160"/>
  <c r="E886" i="160"/>
  <c r="D886" i="160"/>
  <c r="E59" i="145"/>
  <c r="D59" i="145"/>
  <c r="E61" i="143"/>
  <c r="D61" i="143"/>
  <c r="D70" i="142"/>
  <c r="E70" i="142"/>
  <c r="E60" i="141"/>
  <c r="D60" i="141"/>
  <c r="E66" i="140"/>
  <c r="D66" i="140"/>
  <c r="E58" i="139"/>
  <c r="D58" i="139"/>
  <c r="E67" i="138"/>
  <c r="D67" i="138"/>
  <c r="E56" i="145"/>
  <c r="D56" i="145"/>
  <c r="E55" i="145"/>
  <c r="D55" i="145"/>
  <c r="E54" i="145"/>
  <c r="D54" i="145"/>
  <c r="E53" i="145"/>
  <c r="D53" i="145"/>
  <c r="E52" i="145"/>
  <c r="D52" i="145"/>
  <c r="E51" i="145"/>
  <c r="D51" i="145"/>
  <c r="E64" i="144"/>
  <c r="D64" i="144"/>
  <c r="E63" i="144"/>
  <c r="D63" i="144"/>
  <c r="E62" i="144"/>
  <c r="D62" i="144"/>
  <c r="E61" i="144"/>
  <c r="D61" i="144"/>
  <c r="E60" i="144"/>
  <c r="D60" i="144"/>
  <c r="E59" i="144"/>
  <c r="D59" i="144"/>
  <c r="E59" i="143"/>
  <c r="D59" i="143"/>
  <c r="E58" i="143"/>
  <c r="D58" i="143"/>
  <c r="E57" i="143"/>
  <c r="D57" i="143"/>
  <c r="E56" i="143"/>
  <c r="D56" i="143"/>
  <c r="E55" i="143"/>
  <c r="D55" i="143"/>
  <c r="E54" i="143"/>
  <c r="D54" i="143"/>
  <c r="E53" i="143"/>
  <c r="D53" i="143"/>
  <c r="E69" i="142"/>
  <c r="D69" i="142"/>
  <c r="E68" i="142"/>
  <c r="D68" i="142"/>
  <c r="E67" i="142"/>
  <c r="D67" i="142"/>
  <c r="E66" i="142"/>
  <c r="D66" i="142"/>
  <c r="E65" i="142"/>
  <c r="D65" i="142"/>
  <c r="E64" i="142"/>
  <c r="D64" i="142"/>
  <c r="E63" i="142"/>
  <c r="D63" i="142"/>
  <c r="E62" i="142"/>
  <c r="D62" i="142"/>
  <c r="E61" i="142"/>
  <c r="D61" i="142"/>
  <c r="E59" i="141"/>
  <c r="D59" i="141"/>
  <c r="E58" i="141"/>
  <c r="D58" i="141"/>
  <c r="E57" i="141"/>
  <c r="D57" i="141"/>
  <c r="E56" i="141"/>
  <c r="D56" i="141"/>
  <c r="E55" i="141"/>
  <c r="D55" i="141"/>
  <c r="E54" i="141"/>
  <c r="D54" i="141"/>
  <c r="E53" i="141"/>
  <c r="D53" i="141"/>
  <c r="E57" i="139"/>
  <c r="D57" i="139"/>
  <c r="E56" i="139"/>
  <c r="D56" i="139"/>
  <c r="E55" i="139"/>
  <c r="D55" i="139"/>
  <c r="E54" i="139"/>
  <c r="D54" i="139"/>
  <c r="E53" i="139"/>
  <c r="D53" i="139"/>
  <c r="E52" i="139"/>
  <c r="D52" i="139"/>
  <c r="E65" i="140"/>
  <c r="D65" i="140"/>
  <c r="E64" i="140"/>
  <c r="D64" i="140"/>
  <c r="E63" i="140"/>
  <c r="D63" i="140"/>
  <c r="E62" i="140"/>
  <c r="D62" i="140"/>
  <c r="E61" i="140"/>
  <c r="D61" i="140"/>
  <c r="E60" i="140"/>
  <c r="D60" i="140"/>
  <c r="E59" i="140"/>
  <c r="D59" i="140"/>
  <c r="E65" i="138"/>
  <c r="D65" i="138"/>
  <c r="E64" i="138"/>
  <c r="D64" i="138"/>
  <c r="E63" i="138"/>
  <c r="D63" i="138"/>
  <c r="E62" i="138"/>
  <c r="D62" i="138"/>
  <c r="E61" i="138"/>
  <c r="D61" i="138"/>
  <c r="E60" i="138"/>
  <c r="D60" i="138"/>
  <c r="E59" i="138"/>
  <c r="D59" i="138"/>
  <c r="E38" i="137"/>
  <c r="D38" i="137"/>
  <c r="E37" i="137"/>
  <c r="D37" i="137"/>
  <c r="E36" i="137"/>
  <c r="D36" i="137"/>
  <c r="E42" i="136"/>
  <c r="D42" i="136"/>
  <c r="E41" i="136"/>
  <c r="D41" i="136"/>
  <c r="E40" i="136"/>
  <c r="D40" i="136"/>
  <c r="E44" i="135"/>
  <c r="D44" i="135"/>
  <c r="E43" i="135"/>
  <c r="D43" i="135"/>
  <c r="E42" i="135"/>
  <c r="D42" i="135"/>
  <c r="E41" i="135"/>
  <c r="D41" i="135"/>
  <c r="E40" i="135"/>
  <c r="D40" i="135"/>
  <c r="E39" i="135"/>
  <c r="D39" i="135"/>
  <c r="E53" i="134"/>
  <c r="D53" i="134"/>
  <c r="E52" i="134"/>
  <c r="D52" i="134"/>
  <c r="E51" i="134"/>
  <c r="D51" i="134"/>
  <c r="E50" i="134"/>
  <c r="D50" i="134"/>
  <c r="E49" i="134"/>
  <c r="D49" i="134"/>
  <c r="E48" i="134"/>
  <c r="D48" i="134"/>
  <c r="E41" i="133"/>
  <c r="D41" i="133"/>
  <c r="E40" i="133"/>
  <c r="D40" i="133"/>
  <c r="E39" i="133"/>
  <c r="D39" i="133"/>
  <c r="E38" i="133"/>
  <c r="D38" i="133"/>
  <c r="E51" i="132"/>
  <c r="D51" i="132"/>
  <c r="E50" i="132"/>
  <c r="D50" i="132"/>
  <c r="E49" i="132"/>
  <c r="D49" i="132"/>
  <c r="E48" i="132"/>
  <c r="D48" i="132"/>
  <c r="E47" i="132"/>
  <c r="D47" i="132"/>
  <c r="E69" i="131"/>
  <c r="D69" i="131"/>
  <c r="E65" i="131"/>
  <c r="D65" i="131"/>
  <c r="E64" i="131"/>
  <c r="D64" i="131"/>
  <c r="E63" i="131"/>
  <c r="D63" i="131"/>
  <c r="E62" i="131"/>
  <c r="D62" i="131"/>
  <c r="E61" i="131"/>
  <c r="D61" i="131"/>
  <c r="E60" i="131"/>
  <c r="D60" i="131"/>
  <c r="E59" i="131"/>
  <c r="D59" i="131"/>
  <c r="E58" i="131"/>
  <c r="D58" i="131"/>
  <c r="E57" i="131"/>
  <c r="D57" i="131"/>
  <c r="E56" i="131"/>
  <c r="D56" i="131"/>
  <c r="E55" i="131"/>
  <c r="D55" i="131"/>
  <c r="E80" i="130"/>
  <c r="D80" i="130"/>
  <c r="E79" i="130"/>
  <c r="D79" i="130"/>
  <c r="E77" i="130"/>
  <c r="D77" i="130"/>
  <c r="E76" i="130"/>
  <c r="D76" i="130"/>
  <c r="E75" i="130"/>
  <c r="D75" i="130"/>
  <c r="E74" i="130"/>
  <c r="D74" i="130"/>
  <c r="E73" i="130"/>
  <c r="D73" i="130"/>
  <c r="E72" i="130"/>
  <c r="D72" i="130"/>
  <c r="E71" i="130"/>
  <c r="D71" i="130"/>
  <c r="E70" i="130"/>
  <c r="D70" i="130"/>
  <c r="E69" i="130"/>
  <c r="D69" i="130"/>
  <c r="E68" i="130"/>
  <c r="D68" i="130"/>
  <c r="E67" i="130"/>
  <c r="D67" i="130"/>
  <c r="E66" i="130"/>
  <c r="D66" i="130"/>
  <c r="E65" i="130"/>
  <c r="D65" i="130"/>
  <c r="E64" i="130"/>
  <c r="D64" i="130"/>
  <c r="E63" i="130"/>
  <c r="D63" i="130"/>
  <c r="E82" i="129"/>
  <c r="D82" i="129"/>
  <c r="E81" i="129"/>
  <c r="D81" i="129"/>
  <c r="E79" i="129"/>
  <c r="D79" i="129"/>
  <c r="E78" i="129"/>
  <c r="D78" i="129"/>
  <c r="E77" i="129"/>
  <c r="D77" i="129"/>
  <c r="E76" i="129"/>
  <c r="D76" i="129"/>
  <c r="E75" i="129"/>
  <c r="D75" i="129"/>
  <c r="E74" i="129"/>
  <c r="D74" i="129"/>
  <c r="E73" i="129"/>
  <c r="D73" i="129"/>
  <c r="E72" i="129"/>
  <c r="D72" i="129"/>
  <c r="E71" i="129"/>
  <c r="D71" i="129"/>
  <c r="E70" i="129"/>
  <c r="D70" i="129"/>
  <c r="E69" i="129"/>
  <c r="D69" i="129"/>
  <c r="E68" i="129"/>
  <c r="D68" i="129"/>
  <c r="E67" i="129"/>
  <c r="D67" i="129"/>
  <c r="E66" i="129"/>
  <c r="D66" i="129"/>
  <c r="E65" i="129"/>
  <c r="D65" i="129"/>
  <c r="E64" i="129"/>
  <c r="D64" i="129"/>
  <c r="E45" i="128"/>
  <c r="D45" i="128"/>
  <c r="E44" i="128"/>
  <c r="D44" i="128"/>
  <c r="E43" i="128"/>
  <c r="D43" i="128"/>
  <c r="E42" i="128"/>
  <c r="D42" i="128"/>
  <c r="E41" i="128"/>
  <c r="D41" i="128"/>
  <c r="E40" i="128"/>
  <c r="D40" i="128"/>
  <c r="E60" i="127"/>
  <c r="D60" i="127"/>
  <c r="E59" i="127"/>
  <c r="D59" i="127"/>
  <c r="E58" i="127"/>
  <c r="D58" i="127"/>
  <c r="E57" i="127"/>
  <c r="D57" i="127"/>
  <c r="E56" i="127"/>
  <c r="D56" i="127"/>
  <c r="E55" i="127"/>
  <c r="D55" i="127"/>
  <c r="E54" i="127"/>
  <c r="D54" i="127"/>
  <c r="E53" i="127"/>
  <c r="D53" i="127"/>
  <c r="E52" i="127"/>
  <c r="D52" i="127"/>
  <c r="E51" i="127"/>
  <c r="D51" i="127"/>
  <c r="E50" i="127"/>
  <c r="D50" i="127"/>
  <c r="E49" i="127"/>
  <c r="D49" i="127"/>
  <c r="E40" i="126"/>
  <c r="D40" i="126"/>
  <c r="E39" i="126"/>
  <c r="D39" i="126"/>
  <c r="E38" i="126"/>
  <c r="D38" i="126"/>
  <c r="E37" i="126"/>
  <c r="D37" i="126"/>
  <c r="E36" i="126"/>
  <c r="D36" i="126"/>
  <c r="E35" i="126"/>
  <c r="D35" i="126"/>
  <c r="E40" i="125"/>
  <c r="D40" i="125"/>
  <c r="E39" i="125"/>
  <c r="D39" i="125"/>
  <c r="E38" i="125"/>
  <c r="D38" i="125"/>
  <c r="E37" i="125"/>
  <c r="D37" i="125"/>
  <c r="E36" i="125"/>
  <c r="D36" i="125"/>
  <c r="E23" i="124"/>
  <c r="D23" i="124"/>
  <c r="E24" i="123"/>
  <c r="D24" i="123"/>
  <c r="E28" i="121"/>
  <c r="D28" i="121"/>
  <c r="E23" i="119"/>
  <c r="D23" i="119"/>
  <c r="E34" i="118"/>
  <c r="D34" i="118"/>
  <c r="E33" i="118"/>
  <c r="D33" i="118"/>
  <c r="E32" i="118"/>
  <c r="D32" i="118"/>
  <c r="E34" i="117"/>
  <c r="D34" i="117"/>
  <c r="E33" i="117"/>
  <c r="D33" i="117"/>
  <c r="E32" i="117"/>
  <c r="D32" i="117"/>
  <c r="E29" i="116"/>
  <c r="D29" i="116"/>
  <c r="E29" i="115"/>
  <c r="D29" i="115"/>
  <c r="E29" i="114"/>
  <c r="D29" i="114"/>
  <c r="E33" i="113"/>
  <c r="D33" i="113"/>
  <c r="E32" i="113"/>
  <c r="D32" i="113"/>
  <c r="E39" i="112"/>
  <c r="D39" i="112"/>
  <c r="E37" i="112"/>
  <c r="D37" i="112"/>
  <c r="E36" i="112"/>
  <c r="D36" i="112"/>
  <c r="E35" i="112"/>
  <c r="D35" i="112"/>
  <c r="E34" i="112"/>
  <c r="D34" i="112"/>
  <c r="E33" i="112"/>
  <c r="D33" i="112"/>
  <c r="E32" i="112"/>
  <c r="D32" i="112"/>
  <c r="E57" i="111"/>
  <c r="D57" i="111"/>
  <c r="E55" i="111"/>
  <c r="D55" i="111"/>
  <c r="E54" i="111"/>
  <c r="D54" i="111"/>
  <c r="E53" i="111"/>
  <c r="D53" i="111"/>
  <c r="E52" i="111"/>
  <c r="D52" i="111"/>
  <c r="E51" i="111"/>
  <c r="D51" i="111"/>
  <c r="E50" i="111"/>
  <c r="D50" i="111"/>
  <c r="E36" i="110"/>
  <c r="D36" i="110"/>
  <c r="E35" i="110"/>
  <c r="D35" i="110"/>
  <c r="E34" i="110"/>
  <c r="D34" i="110"/>
  <c r="E33" i="110"/>
  <c r="D33" i="110"/>
  <c r="E32" i="110"/>
  <c r="D32" i="110"/>
  <c r="E31" i="110"/>
  <c r="D31" i="110"/>
  <c r="E30" i="110"/>
  <c r="D30" i="110"/>
  <c r="E42" i="109"/>
  <c r="D42" i="109"/>
  <c r="E41" i="109"/>
  <c r="D41" i="109"/>
  <c r="E40" i="109"/>
  <c r="D40" i="109"/>
  <c r="E39" i="109"/>
  <c r="D39" i="109"/>
  <c r="E38" i="109"/>
  <c r="D38" i="109"/>
  <c r="E37" i="109"/>
  <c r="D37" i="109"/>
  <c r="E36" i="109"/>
  <c r="D36" i="109"/>
  <c r="E35" i="109"/>
  <c r="D35" i="109"/>
  <c r="E53" i="108"/>
  <c r="D53" i="108"/>
  <c r="E52" i="108"/>
  <c r="D52" i="108"/>
  <c r="E51" i="108"/>
  <c r="D51" i="108"/>
  <c r="E50" i="108"/>
  <c r="D50" i="108"/>
  <c r="E49" i="108"/>
  <c r="D49" i="108"/>
  <c r="E48" i="108"/>
  <c r="D48" i="108"/>
  <c r="E47" i="108"/>
  <c r="D47" i="108"/>
  <c r="E46" i="108"/>
  <c r="D46" i="108"/>
  <c r="E45" i="108"/>
  <c r="D45" i="108"/>
  <c r="E44" i="108"/>
  <c r="D44" i="108"/>
  <c r="E43" i="108"/>
  <c r="D43" i="108"/>
  <c r="E34" i="107"/>
  <c r="D34" i="107"/>
  <c r="E33" i="107"/>
  <c r="D33" i="107"/>
  <c r="E32" i="107"/>
  <c r="D32" i="107"/>
  <c r="E31" i="107"/>
  <c r="D31" i="107"/>
  <c r="E30" i="107"/>
  <c r="D30" i="107"/>
  <c r="E42" i="106"/>
  <c r="D42" i="106"/>
  <c r="E41" i="106"/>
  <c r="D41" i="106"/>
  <c r="E40" i="106"/>
  <c r="D40" i="106"/>
  <c r="E39" i="106"/>
  <c r="D39" i="106"/>
  <c r="E38" i="106"/>
  <c r="D38" i="106"/>
  <c r="E37" i="106"/>
  <c r="D37" i="106"/>
  <c r="E39" i="105"/>
  <c r="D39" i="105"/>
  <c r="E38" i="105"/>
  <c r="D38" i="105"/>
  <c r="E37" i="105"/>
  <c r="D37" i="105"/>
  <c r="E36" i="105"/>
  <c r="D36" i="105"/>
  <c r="E51" i="104"/>
  <c r="D51" i="104"/>
  <c r="E50" i="104"/>
  <c r="D50" i="104"/>
  <c r="E49" i="104"/>
  <c r="D49" i="104"/>
  <c r="E48" i="104"/>
  <c r="D48" i="104"/>
  <c r="E47" i="104"/>
  <c r="D47" i="104"/>
  <c r="E37" i="103"/>
  <c r="D37" i="103"/>
  <c r="E24" i="151"/>
  <c r="D24" i="151"/>
  <c r="E23" i="151"/>
  <c r="D23" i="151"/>
  <c r="E22" i="151"/>
  <c r="D22" i="151"/>
  <c r="E26" i="102"/>
  <c r="D26" i="102"/>
  <c r="E46" i="101"/>
  <c r="D46" i="101"/>
  <c r="E44" i="101"/>
  <c r="D44" i="101"/>
  <c r="E43" i="101"/>
  <c r="D43" i="101"/>
  <c r="E42" i="101"/>
  <c r="D42" i="101"/>
  <c r="E32" i="100"/>
  <c r="D32" i="100"/>
  <c r="E35" i="99"/>
  <c r="D35" i="99"/>
  <c r="E34" i="99"/>
  <c r="D34" i="99"/>
  <c r="E27" i="98"/>
  <c r="D27" i="98"/>
  <c r="E26" i="98"/>
  <c r="D26" i="98"/>
  <c r="E27" i="97"/>
  <c r="D27" i="97"/>
  <c r="E26" i="97"/>
  <c r="D26" i="97"/>
  <c r="E38" i="152"/>
  <c r="D38" i="152"/>
  <c r="E36" i="152"/>
  <c r="D36" i="152"/>
  <c r="E35" i="152"/>
  <c r="D35" i="152"/>
  <c r="E35" i="96"/>
  <c r="D35" i="96"/>
  <c r="E34" i="96"/>
  <c r="D34" i="96"/>
  <c r="E28" i="95"/>
  <c r="D28" i="95"/>
  <c r="E27" i="95"/>
  <c r="D27" i="95"/>
  <c r="E36" i="94"/>
  <c r="D36" i="94"/>
  <c r="E35" i="94"/>
  <c r="D35" i="94"/>
  <c r="E34" i="93"/>
  <c r="D34" i="93"/>
  <c r="E33" i="93"/>
  <c r="D33" i="93"/>
  <c r="E25" i="92"/>
  <c r="D25" i="92"/>
  <c r="E36" i="91"/>
  <c r="D36" i="91"/>
  <c r="E35" i="91"/>
  <c r="D35" i="91"/>
  <c r="E36" i="90"/>
  <c r="D36" i="90"/>
  <c r="E35" i="90"/>
  <c r="D35" i="90"/>
  <c r="E39" i="89"/>
  <c r="D39" i="89"/>
  <c r="E38" i="89"/>
  <c r="D38" i="89"/>
  <c r="E38" i="88"/>
  <c r="D38" i="88"/>
  <c r="E37" i="88"/>
  <c r="D37" i="88"/>
  <c r="E43" i="87"/>
  <c r="D43" i="87"/>
  <c r="E42" i="87"/>
  <c r="D42" i="87"/>
  <c r="E42" i="86"/>
  <c r="D42" i="86"/>
  <c r="E41" i="86"/>
  <c r="D41" i="86"/>
  <c r="E28" i="85"/>
  <c r="D28" i="85"/>
  <c r="E27" i="85"/>
  <c r="D27" i="85"/>
  <c r="E29" i="84"/>
  <c r="D29" i="84"/>
  <c r="E28" i="84"/>
  <c r="D28" i="84"/>
  <c r="E36" i="78"/>
  <c r="D36" i="78"/>
  <c r="E35" i="78"/>
  <c r="D35" i="78"/>
  <c r="E46" i="76"/>
  <c r="D46" i="76"/>
  <c r="E45" i="76"/>
  <c r="D45" i="76"/>
  <c r="E44" i="76"/>
  <c r="D44" i="76"/>
  <c r="E43" i="76"/>
  <c r="D43" i="76"/>
  <c r="E46" i="75"/>
  <c r="D46" i="75"/>
  <c r="E45" i="75"/>
  <c r="D45" i="75"/>
  <c r="E44" i="75"/>
  <c r="D44" i="75"/>
  <c r="E43" i="75"/>
  <c r="D43" i="75"/>
  <c r="E60" i="74"/>
  <c r="D60" i="74"/>
  <c r="E59" i="74"/>
  <c r="D59" i="74"/>
  <c r="E58" i="74"/>
  <c r="D58" i="74"/>
  <c r="E57" i="74"/>
  <c r="D57" i="74"/>
  <c r="E56" i="74"/>
  <c r="D56" i="74"/>
  <c r="E55" i="74"/>
  <c r="D55" i="74"/>
  <c r="E54" i="74"/>
  <c r="D54" i="74"/>
  <c r="E57" i="73"/>
  <c r="D57" i="73"/>
  <c r="E56" i="73"/>
  <c r="D56" i="73"/>
  <c r="E55" i="73"/>
  <c r="D55" i="73"/>
  <c r="E54" i="73"/>
  <c r="D54" i="73"/>
  <c r="E53" i="73"/>
  <c r="D53" i="73"/>
  <c r="E52" i="73"/>
  <c r="D52" i="73"/>
  <c r="D67" i="155"/>
  <c r="C67" i="155"/>
  <c r="D66" i="155"/>
  <c r="C66" i="155"/>
  <c r="D65" i="155"/>
  <c r="C65" i="155"/>
  <c r="D64" i="155"/>
  <c r="C64" i="155"/>
  <c r="D63" i="155"/>
  <c r="C63" i="155"/>
  <c r="D69" i="150"/>
  <c r="C69" i="150"/>
  <c r="D68" i="150"/>
  <c r="C68" i="150"/>
  <c r="D67" i="150"/>
  <c r="C67" i="150"/>
  <c r="D66" i="150"/>
  <c r="C66" i="150"/>
  <c r="D65" i="150"/>
  <c r="C65" i="150"/>
  <c r="D64" i="150"/>
  <c r="C64" i="150"/>
  <c r="D63" i="150"/>
  <c r="C63" i="150"/>
  <c r="D74" i="154"/>
  <c r="C74" i="154"/>
  <c r="D73" i="154"/>
  <c r="C73" i="154"/>
  <c r="D72" i="154"/>
  <c r="C72" i="154"/>
  <c r="D71" i="154"/>
  <c r="C71" i="154"/>
  <c r="D70" i="154"/>
  <c r="C70" i="154"/>
  <c r="D69" i="154"/>
  <c r="C69" i="154"/>
  <c r="D68" i="154"/>
  <c r="C68" i="154"/>
  <c r="D67" i="154"/>
  <c r="C67" i="154"/>
  <c r="D66" i="154"/>
  <c r="C66" i="154"/>
  <c r="D65" i="154"/>
  <c r="C65" i="154"/>
  <c r="D64" i="154"/>
  <c r="C64" i="154"/>
  <c r="D74" i="72"/>
  <c r="C74" i="72"/>
  <c r="D73" i="72"/>
  <c r="C73" i="72"/>
  <c r="D72" i="72"/>
  <c r="C72" i="72"/>
  <c r="D71" i="72"/>
  <c r="C71" i="72"/>
  <c r="D70" i="72"/>
  <c r="C70" i="72"/>
  <c r="D69" i="72"/>
  <c r="C69" i="72"/>
  <c r="D68" i="72"/>
  <c r="C68" i="72"/>
  <c r="D67" i="72"/>
  <c r="C67" i="72"/>
  <c r="D66" i="72"/>
  <c r="C66" i="72"/>
  <c r="D65" i="72"/>
  <c r="C65" i="72"/>
  <c r="D64" i="72"/>
  <c r="C64" i="72"/>
  <c r="D72" i="153"/>
  <c r="C72" i="153"/>
  <c r="D71" i="153"/>
  <c r="C71" i="153"/>
  <c r="D70" i="153"/>
  <c r="C70" i="153"/>
  <c r="D69" i="153"/>
  <c r="C69" i="153"/>
  <c r="D68" i="153"/>
  <c r="C68" i="153"/>
  <c r="D67" i="153"/>
  <c r="C67" i="153"/>
  <c r="D66" i="153"/>
  <c r="C66" i="153"/>
  <c r="D65" i="153"/>
  <c r="C65" i="153"/>
  <c r="D64" i="153"/>
  <c r="C64" i="153"/>
  <c r="D63" i="153"/>
  <c r="C63" i="153"/>
  <c r="D62" i="153"/>
  <c r="C62" i="153"/>
  <c r="E71" i="71"/>
  <c r="D71" i="71"/>
  <c r="E70" i="71"/>
  <c r="D70" i="71"/>
  <c r="E69" i="71"/>
  <c r="D69" i="71"/>
  <c r="E68" i="71"/>
  <c r="D68" i="71"/>
  <c r="E67" i="71"/>
  <c r="D67" i="71"/>
  <c r="E66" i="71"/>
  <c r="D66" i="71"/>
  <c r="E65" i="71"/>
  <c r="D65" i="71"/>
  <c r="E64" i="71"/>
  <c r="D64" i="71"/>
  <c r="E63" i="71"/>
  <c r="D63" i="71"/>
  <c r="E62" i="71"/>
  <c r="D62" i="71"/>
  <c r="E61" i="71"/>
  <c r="D61" i="71"/>
  <c r="E58" i="70"/>
  <c r="D58" i="70"/>
  <c r="E57" i="70"/>
  <c r="D57" i="70"/>
  <c r="E56" i="70"/>
  <c r="D56" i="70"/>
  <c r="E55" i="70"/>
  <c r="D55" i="70"/>
  <c r="E54" i="70"/>
  <c r="D54" i="70"/>
  <c r="E53" i="70"/>
  <c r="D53" i="70"/>
  <c r="E52" i="70"/>
  <c r="D52" i="70"/>
  <c r="E51" i="70"/>
  <c r="D51" i="70"/>
  <c r="E35" i="69"/>
  <c r="D35" i="69"/>
  <c r="E34" i="69"/>
  <c r="D34" i="69"/>
  <c r="E39" i="68"/>
  <c r="D39" i="68"/>
  <c r="E38" i="68"/>
  <c r="D38" i="68"/>
  <c r="E35" i="67"/>
  <c r="D35" i="67"/>
  <c r="E34" i="67"/>
  <c r="D34" i="67"/>
  <c r="E43" i="66"/>
  <c r="D43" i="66"/>
  <c r="E42" i="66"/>
  <c r="D42" i="66"/>
  <c r="E56" i="65"/>
  <c r="D56" i="65"/>
  <c r="E54" i="65"/>
  <c r="D54" i="65"/>
  <c r="E53" i="65"/>
  <c r="D53" i="65"/>
  <c r="E52" i="65"/>
  <c r="D52" i="65"/>
  <c r="E51" i="65"/>
  <c r="D51" i="65"/>
  <c r="E50" i="65"/>
  <c r="D50" i="65"/>
  <c r="E26" i="64"/>
  <c r="D26" i="64"/>
  <c r="E47" i="63"/>
  <c r="D47" i="63"/>
  <c r="E46" i="63"/>
  <c r="D46" i="63"/>
  <c r="E45" i="63"/>
  <c r="D45" i="63"/>
  <c r="E44" i="63"/>
  <c r="D44" i="63"/>
  <c r="E43" i="63"/>
  <c r="D43" i="63"/>
  <c r="E42" i="63"/>
  <c r="D42" i="63"/>
  <c r="E41" i="63"/>
  <c r="D41" i="63"/>
  <c r="E47" i="62"/>
  <c r="D47" i="62"/>
  <c r="E46" i="62"/>
  <c r="D46" i="62"/>
  <c r="E45" i="62"/>
  <c r="D45" i="62"/>
  <c r="E44" i="62"/>
  <c r="D44" i="62"/>
  <c r="E36" i="61"/>
  <c r="D36" i="61"/>
  <c r="E35" i="61"/>
  <c r="D35" i="61"/>
  <c r="E34" i="61"/>
  <c r="D34" i="61"/>
  <c r="E33" i="61"/>
  <c r="D33" i="61"/>
  <c r="F44" i="60"/>
  <c r="E44" i="60"/>
  <c r="F43" i="60"/>
  <c r="E43" i="60"/>
  <c r="F42" i="60"/>
  <c r="E42" i="60"/>
  <c r="F41" i="60"/>
  <c r="E41" i="60"/>
  <c r="F40" i="60"/>
  <c r="E40" i="60"/>
  <c r="E43" i="59"/>
  <c r="D43" i="59"/>
  <c r="E42" i="59"/>
  <c r="D42" i="59"/>
  <c r="E47" i="58"/>
  <c r="D47" i="58"/>
  <c r="E45" i="58"/>
  <c r="D45" i="58"/>
  <c r="E44" i="58"/>
  <c r="D44" i="58"/>
  <c r="E47" i="57"/>
  <c r="D47" i="57"/>
  <c r="E46" i="57"/>
  <c r="D46" i="57"/>
  <c r="E45" i="57"/>
  <c r="D45" i="57"/>
  <c r="E47" i="56"/>
  <c r="D47" i="56"/>
  <c r="E46" i="56"/>
  <c r="D46" i="56"/>
  <c r="E48" i="55"/>
  <c r="E46" i="55"/>
  <c r="D46" i="55"/>
  <c r="E45" i="55"/>
  <c r="D45" i="55"/>
  <c r="E39" i="54"/>
  <c r="D39" i="54"/>
  <c r="E38" i="54"/>
  <c r="D38" i="54"/>
  <c r="E37" i="54"/>
  <c r="D37" i="54"/>
  <c r="E36" i="54"/>
  <c r="D36" i="54"/>
  <c r="E35" i="54"/>
  <c r="D35" i="54"/>
  <c r="E37" i="53"/>
  <c r="D37" i="53"/>
  <c r="E36" i="53"/>
  <c r="D36" i="53"/>
  <c r="E35" i="53"/>
  <c r="D35" i="53"/>
  <c r="E34" i="53"/>
  <c r="D34" i="53"/>
  <c r="E39" i="52"/>
  <c r="D39" i="52"/>
  <c r="E38" i="52"/>
  <c r="D38" i="52"/>
  <c r="E37" i="52"/>
  <c r="D37" i="52"/>
  <c r="E36" i="52"/>
  <c r="D36" i="52"/>
  <c r="E35" i="52"/>
  <c r="D35" i="52"/>
  <c r="E39" i="51"/>
  <c r="D39" i="51"/>
  <c r="E38" i="51"/>
  <c r="D38" i="51"/>
  <c r="E37" i="51"/>
  <c r="D37" i="51"/>
  <c r="E36" i="51"/>
  <c r="D36" i="51"/>
  <c r="E35" i="51"/>
  <c r="D35" i="51"/>
  <c r="E39" i="50"/>
  <c r="D39" i="50"/>
  <c r="E38" i="50"/>
  <c r="D38" i="50"/>
  <c r="E37" i="50"/>
  <c r="D37" i="50"/>
  <c r="E36" i="50"/>
  <c r="D36" i="50"/>
  <c r="E35" i="50"/>
  <c r="D35" i="50"/>
  <c r="E52" i="49"/>
  <c r="D52" i="49"/>
  <c r="E51" i="49"/>
  <c r="D51" i="49"/>
  <c r="E50" i="49"/>
  <c r="D50" i="49"/>
  <c r="E49" i="49"/>
  <c r="D49" i="49"/>
  <c r="E48" i="49"/>
  <c r="D48" i="49"/>
  <c r="E47" i="49"/>
  <c r="D47" i="49"/>
  <c r="E57" i="48"/>
  <c r="D57" i="48"/>
  <c r="E55" i="48"/>
  <c r="D55" i="48"/>
  <c r="E54" i="48"/>
  <c r="D54" i="48"/>
  <c r="E53" i="48"/>
  <c r="D53" i="48"/>
  <c r="E52" i="48"/>
  <c r="D52" i="48"/>
  <c r="E51" i="48"/>
  <c r="D51" i="48"/>
  <c r="E50" i="48"/>
  <c r="D50" i="48"/>
  <c r="E49" i="48"/>
  <c r="D49" i="48"/>
  <c r="E48" i="48"/>
  <c r="D48" i="48"/>
  <c r="E47" i="48"/>
  <c r="D47" i="48"/>
  <c r="E46" i="48"/>
  <c r="D46" i="48"/>
  <c r="E39" i="47"/>
  <c r="D39" i="47"/>
  <c r="E37" i="47"/>
  <c r="D37" i="47"/>
  <c r="E36" i="47"/>
  <c r="D36" i="47"/>
  <c r="E35" i="47"/>
  <c r="D35" i="47"/>
  <c r="E34" i="47"/>
  <c r="D34" i="47"/>
  <c r="E33" i="47"/>
  <c r="D33" i="47"/>
  <c r="E32" i="47"/>
  <c r="D32" i="47"/>
  <c r="E31" i="47"/>
  <c r="D31" i="47"/>
  <c r="E35" i="46"/>
  <c r="D35" i="46"/>
  <c r="E34" i="46"/>
  <c r="D34" i="46"/>
  <c r="E33" i="46"/>
  <c r="D33" i="46"/>
  <c r="E32" i="46"/>
  <c r="D32" i="46"/>
  <c r="E31" i="46"/>
  <c r="D31" i="46"/>
  <c r="E30" i="46"/>
  <c r="D30" i="46"/>
  <c r="E29" i="46"/>
  <c r="D29" i="46"/>
  <c r="E28" i="46"/>
  <c r="D28" i="46"/>
  <c r="E27" i="46"/>
  <c r="D27" i="46"/>
  <c r="E42" i="45"/>
  <c r="D42" i="45"/>
  <c r="E41" i="45"/>
  <c r="D41" i="45"/>
  <c r="E40" i="45"/>
  <c r="D40" i="45"/>
  <c r="E39" i="45"/>
  <c r="D39" i="45"/>
  <c r="E38" i="45"/>
  <c r="D38" i="45"/>
  <c r="E37" i="45"/>
  <c r="D37" i="45"/>
  <c r="E36" i="45"/>
  <c r="D36" i="45"/>
  <c r="E35" i="45"/>
  <c r="D35" i="45"/>
  <c r="E34" i="45"/>
  <c r="D34" i="45"/>
  <c r="E45" i="44"/>
  <c r="D45" i="44"/>
  <c r="E42" i="44"/>
  <c r="D42" i="44"/>
  <c r="E41" i="44"/>
  <c r="D41" i="44"/>
  <c r="E40" i="44"/>
  <c r="D40" i="44"/>
  <c r="E39" i="44"/>
  <c r="D39" i="44"/>
  <c r="E38" i="44"/>
  <c r="D38" i="44"/>
  <c r="E37" i="44"/>
  <c r="D37" i="44"/>
  <c r="E36" i="44"/>
  <c r="D36" i="44"/>
  <c r="E35" i="44"/>
  <c r="D35" i="44"/>
  <c r="E17" i="43"/>
  <c r="D17" i="43"/>
  <c r="E16" i="43"/>
  <c r="D16" i="43"/>
  <c r="E18" i="42"/>
  <c r="D18" i="42"/>
  <c r="E17" i="42"/>
  <c r="D17" i="42"/>
  <c r="E19" i="41"/>
  <c r="D19" i="41"/>
  <c r="E48" i="40"/>
  <c r="D48" i="40"/>
  <c r="E45" i="40"/>
  <c r="D45" i="40"/>
  <c r="E44" i="40"/>
  <c r="D44" i="40"/>
  <c r="E43" i="40"/>
  <c r="D43" i="40"/>
  <c r="E48" i="39"/>
  <c r="D48" i="39"/>
  <c r="E44" i="39"/>
  <c r="D44" i="39"/>
  <c r="E43" i="39"/>
  <c r="D43" i="39"/>
  <c r="E42" i="39"/>
  <c r="D42" i="39"/>
  <c r="E22" i="38"/>
  <c r="D22" i="38"/>
  <c r="E21" i="37"/>
  <c r="D21" i="37"/>
  <c r="E24" i="36"/>
  <c r="D24" i="36"/>
  <c r="E54" i="35"/>
  <c r="D54" i="35"/>
  <c r="E50" i="35"/>
  <c r="D50" i="35"/>
  <c r="E49" i="35"/>
  <c r="D49" i="35"/>
  <c r="E48" i="35"/>
  <c r="D48" i="35"/>
  <c r="E47" i="35"/>
  <c r="D47" i="35"/>
  <c r="E46" i="35"/>
  <c r="D46" i="35"/>
  <c r="E45" i="35"/>
  <c r="D45" i="35"/>
  <c r="E52" i="34"/>
  <c r="D52" i="34"/>
  <c r="E51" i="34"/>
  <c r="D51" i="34"/>
  <c r="E50" i="34"/>
  <c r="D50" i="34"/>
  <c r="E49" i="34"/>
  <c r="D49" i="34"/>
  <c r="E48" i="34"/>
  <c r="D48" i="34"/>
  <c r="E47" i="34"/>
  <c r="D47" i="34"/>
  <c r="E46" i="34"/>
  <c r="D46" i="34"/>
  <c r="E45" i="34"/>
  <c r="D45" i="34"/>
  <c r="E49" i="33"/>
  <c r="D49" i="33"/>
  <c r="E48" i="33"/>
  <c r="D48" i="33"/>
  <c r="E47" i="33"/>
  <c r="D47" i="33"/>
  <c r="E46" i="33"/>
  <c r="D46" i="33"/>
  <c r="E45" i="33"/>
  <c r="D45" i="33"/>
  <c r="E9" i="15"/>
  <c r="D9" i="15"/>
  <c r="E9" i="11"/>
  <c r="D9" i="11"/>
  <c r="E10" i="8"/>
  <c r="D10" i="8"/>
  <c r="E33" i="105"/>
  <c r="D33" i="105"/>
  <c r="E39" i="104"/>
  <c r="D39" i="104"/>
  <c r="E8" i="10"/>
  <c r="D8" i="10"/>
  <c r="E36" i="39"/>
  <c r="D36" i="39"/>
  <c r="E35" i="40"/>
  <c r="D35" i="40"/>
  <c r="E36" i="35"/>
  <c r="D36" i="35"/>
  <c r="E34" i="33"/>
  <c r="D34" i="33"/>
  <c r="E33" i="34"/>
  <c r="D33" i="34"/>
  <c r="E39" i="59"/>
  <c r="D39" i="59"/>
  <c r="E38" i="56"/>
  <c r="D38" i="56"/>
  <c r="E42" i="76"/>
  <c r="D42" i="76"/>
  <c r="E41" i="75"/>
  <c r="D41" i="75"/>
  <c r="E32" i="126"/>
  <c r="D32" i="126"/>
  <c r="E33" i="125"/>
  <c r="D33" i="125"/>
  <c r="E29" i="44"/>
  <c r="D29" i="44"/>
  <c r="E18" i="41"/>
  <c r="D18" i="41"/>
  <c r="E43" i="34"/>
  <c r="D43" i="34"/>
  <c r="E20" i="36"/>
  <c r="D20" i="36"/>
  <c r="D22" i="80"/>
  <c r="E22" i="80"/>
  <c r="E27" i="122"/>
  <c r="D27" i="122"/>
  <c r="D28" i="152"/>
  <c r="E28" i="152"/>
  <c r="D8" i="156"/>
  <c r="E8" i="156"/>
  <c r="E29" i="111"/>
  <c r="D29" i="111"/>
  <c r="D16" i="65"/>
  <c r="E16" i="65"/>
  <c r="D14" i="63"/>
  <c r="E14" i="63"/>
  <c r="D7" i="48" l="1"/>
  <c r="E7" i="48"/>
  <c r="D7" i="47"/>
  <c r="E7" i="47"/>
  <c r="D7" i="61"/>
  <c r="E7" i="61"/>
  <c r="E7" i="60"/>
  <c r="F7" i="60"/>
  <c r="D7" i="58"/>
  <c r="E7" i="58"/>
  <c r="D7" i="55"/>
  <c r="E7" i="55"/>
  <c r="D7" i="54"/>
  <c r="E7" i="54"/>
  <c r="E21" i="151"/>
  <c r="D21" i="151"/>
  <c r="E41" i="40"/>
  <c r="D41" i="40"/>
  <c r="E40" i="39"/>
  <c r="D40" i="39"/>
  <c r="E32" i="34" l="1"/>
  <c r="D32" i="34"/>
  <c r="E43" i="127"/>
  <c r="D43" i="127"/>
  <c r="E26" i="89" l="1"/>
  <c r="D26" i="89"/>
  <c r="E26" i="88"/>
  <c r="D26" i="88"/>
  <c r="E27" i="90"/>
  <c r="D27" i="90"/>
  <c r="E30" i="86"/>
  <c r="D30" i="86"/>
  <c r="E29" i="87"/>
  <c r="D29" i="87"/>
  <c r="E24" i="79"/>
  <c r="D24" i="79"/>
  <c r="E24" i="80"/>
  <c r="D24" i="80"/>
  <c r="E22" i="82"/>
  <c r="D22" i="82"/>
  <c r="E23" i="83"/>
  <c r="D23" i="83"/>
  <c r="E27" i="91"/>
  <c r="D27" i="91"/>
  <c r="E27" i="84"/>
  <c r="D27" i="84"/>
  <c r="E22" i="79" l="1"/>
  <c r="D22" i="79"/>
  <c r="C41" i="155"/>
  <c r="D41" i="155"/>
  <c r="C41" i="150"/>
  <c r="D41" i="150"/>
  <c r="E36" i="65"/>
  <c r="D36" i="65"/>
  <c r="E28" i="66"/>
  <c r="D28" i="66"/>
  <c r="E24" i="67"/>
  <c r="D24" i="67"/>
  <c r="E28" i="68"/>
  <c r="D28" i="68"/>
  <c r="E24" i="69"/>
  <c r="D24" i="69"/>
  <c r="E43" i="70"/>
  <c r="D43" i="70"/>
  <c r="E51" i="71"/>
  <c r="D51" i="71"/>
  <c r="D51" i="153"/>
  <c r="C51" i="153"/>
  <c r="D53" i="72"/>
  <c r="C53" i="72"/>
  <c r="D53" i="154"/>
  <c r="C53" i="154"/>
  <c r="D52" i="150"/>
  <c r="C52" i="150"/>
  <c r="D52" i="155"/>
  <c r="C52" i="155"/>
  <c r="E47" i="73"/>
  <c r="D47" i="73"/>
  <c r="E49" i="74"/>
  <c r="D49" i="74"/>
  <c r="D39" i="75"/>
  <c r="E39" i="75"/>
  <c r="D39" i="76"/>
  <c r="E39" i="76"/>
  <c r="D15" i="79"/>
  <c r="E15" i="79"/>
  <c r="D15" i="80"/>
  <c r="E15" i="80"/>
  <c r="D15" i="81"/>
  <c r="E15" i="81"/>
  <c r="D14" i="82"/>
  <c r="E14" i="82"/>
  <c r="D16" i="83"/>
  <c r="E16" i="83"/>
  <c r="D25" i="84"/>
  <c r="E25" i="84"/>
  <c r="D25" i="85"/>
  <c r="E25" i="85"/>
  <c r="D25" i="86"/>
  <c r="E25" i="86"/>
  <c r="D25" i="87"/>
  <c r="E25" i="87"/>
  <c r="D25" i="88"/>
  <c r="E25" i="88"/>
  <c r="D25" i="89"/>
  <c r="E25" i="89"/>
  <c r="D25" i="90"/>
  <c r="E25" i="90"/>
  <c r="D25" i="91"/>
  <c r="E25" i="91"/>
  <c r="D20" i="92"/>
  <c r="E20" i="92"/>
  <c r="D20" i="93"/>
  <c r="E20" i="93"/>
  <c r="D22" i="94"/>
  <c r="E22" i="94"/>
  <c r="D22" i="95"/>
  <c r="E22" i="95"/>
  <c r="E45" i="48"/>
  <c r="D45" i="48"/>
  <c r="E50" i="145"/>
  <c r="D50" i="145"/>
  <c r="E49" i="145"/>
  <c r="D49" i="145"/>
  <c r="E48" i="145"/>
  <c r="D48" i="145"/>
  <c r="E47" i="145"/>
  <c r="D47" i="145"/>
  <c r="E46" i="145"/>
  <c r="D46" i="145"/>
  <c r="E45" i="145"/>
  <c r="D45" i="145"/>
  <c r="E44" i="145"/>
  <c r="D44" i="145"/>
  <c r="E43" i="145"/>
  <c r="D43" i="145"/>
  <c r="E42" i="145"/>
  <c r="D42" i="145"/>
  <c r="E41" i="145"/>
  <c r="D41" i="145"/>
  <c r="E40" i="145"/>
  <c r="D40" i="145"/>
  <c r="E39" i="145"/>
  <c r="D39" i="145"/>
  <c r="E38" i="145"/>
  <c r="D38" i="145"/>
  <c r="E37" i="145"/>
  <c r="D37" i="145"/>
  <c r="E36" i="145"/>
  <c r="D36" i="145"/>
  <c r="E35" i="145"/>
  <c r="D35" i="145"/>
  <c r="E34" i="145"/>
  <c r="D34" i="145"/>
  <c r="E32" i="145"/>
  <c r="D32" i="145"/>
  <c r="E31" i="145"/>
  <c r="D31" i="145"/>
  <c r="E30" i="145"/>
  <c r="D30" i="145"/>
  <c r="E29" i="145"/>
  <c r="D29" i="145"/>
  <c r="E28" i="145"/>
  <c r="D28" i="145"/>
  <c r="E27" i="145"/>
  <c r="D27" i="145"/>
  <c r="E26" i="145"/>
  <c r="D26" i="145"/>
  <c r="E25" i="145"/>
  <c r="D25" i="145"/>
  <c r="E24" i="145"/>
  <c r="D24" i="145"/>
  <c r="E23" i="145"/>
  <c r="D23" i="145"/>
  <c r="E22" i="145"/>
  <c r="D22" i="145"/>
  <c r="E21" i="145"/>
  <c r="D21" i="145"/>
  <c r="E20" i="145"/>
  <c r="D20" i="145"/>
  <c r="E19" i="145"/>
  <c r="D19" i="145"/>
  <c r="E18" i="145"/>
  <c r="D18" i="145"/>
  <c r="E17" i="145"/>
  <c r="D17" i="145"/>
  <c r="E16" i="145"/>
  <c r="D16" i="145"/>
  <c r="E15" i="145"/>
  <c r="D15" i="145"/>
  <c r="E14" i="145"/>
  <c r="D14" i="145"/>
  <c r="E13" i="145"/>
  <c r="D13" i="145"/>
  <c r="E12" i="145"/>
  <c r="D12" i="145"/>
  <c r="E11" i="145"/>
  <c r="D11" i="145"/>
  <c r="E10" i="145"/>
  <c r="D10" i="145"/>
  <c r="E9" i="145"/>
  <c r="D9" i="145"/>
  <c r="E8" i="145"/>
  <c r="D8" i="145"/>
  <c r="E7" i="145"/>
  <c r="D7" i="145"/>
  <c r="E6" i="145"/>
  <c r="D6" i="145"/>
  <c r="E58" i="144"/>
  <c r="D58" i="144"/>
  <c r="E57" i="144"/>
  <c r="D57" i="144"/>
  <c r="E56" i="144"/>
  <c r="D56" i="144"/>
  <c r="E55" i="144"/>
  <c r="D55" i="144"/>
  <c r="E54" i="144"/>
  <c r="D54" i="144"/>
  <c r="E53" i="144"/>
  <c r="D53" i="144"/>
  <c r="E52" i="144"/>
  <c r="D52" i="144"/>
  <c r="E51" i="144"/>
  <c r="D51" i="144"/>
  <c r="E50" i="144"/>
  <c r="D50" i="144"/>
  <c r="E49" i="144"/>
  <c r="D49" i="144"/>
  <c r="E48" i="144"/>
  <c r="D48" i="144"/>
  <c r="E47" i="144"/>
  <c r="D47" i="144"/>
  <c r="E46" i="144"/>
  <c r="D46" i="144"/>
  <c r="E45" i="144"/>
  <c r="D45" i="144"/>
  <c r="E44" i="144"/>
  <c r="D44" i="144"/>
  <c r="E43" i="144"/>
  <c r="D43" i="144"/>
  <c r="E42" i="144"/>
  <c r="D42" i="144"/>
  <c r="E41" i="144"/>
  <c r="D41" i="144"/>
  <c r="E40" i="144"/>
  <c r="D40" i="144"/>
  <c r="E39" i="144"/>
  <c r="D39" i="144"/>
  <c r="E38" i="144"/>
  <c r="D38" i="144"/>
  <c r="E37" i="144"/>
  <c r="D37" i="144"/>
  <c r="E36" i="144"/>
  <c r="D36" i="144"/>
  <c r="E34" i="144"/>
  <c r="D34" i="144"/>
  <c r="E33" i="144"/>
  <c r="D33" i="144"/>
  <c r="E32" i="144"/>
  <c r="D32" i="144"/>
  <c r="E31" i="144"/>
  <c r="D31" i="144"/>
  <c r="E30" i="144"/>
  <c r="D30" i="144"/>
  <c r="E29" i="144"/>
  <c r="D29" i="144"/>
  <c r="E28" i="144"/>
  <c r="D28" i="144"/>
  <c r="E27" i="144"/>
  <c r="D27" i="144"/>
  <c r="E26" i="144"/>
  <c r="D26" i="144"/>
  <c r="E25" i="144"/>
  <c r="D25" i="144"/>
  <c r="E24" i="144"/>
  <c r="D24" i="144"/>
  <c r="E23" i="144"/>
  <c r="D23" i="144"/>
  <c r="E22" i="144"/>
  <c r="D22" i="144"/>
  <c r="E21" i="144"/>
  <c r="D21" i="144"/>
  <c r="E20" i="144"/>
  <c r="D20" i="144"/>
  <c r="E19" i="144"/>
  <c r="D19" i="144"/>
  <c r="E18" i="144"/>
  <c r="D18" i="144"/>
  <c r="E17" i="144"/>
  <c r="D17" i="144"/>
  <c r="E16" i="144"/>
  <c r="D16" i="144"/>
  <c r="E15" i="144"/>
  <c r="D15" i="144"/>
  <c r="E14" i="144"/>
  <c r="D14" i="144"/>
  <c r="E13" i="144"/>
  <c r="D13" i="144"/>
  <c r="E12" i="144"/>
  <c r="D12" i="144"/>
  <c r="E11" i="144"/>
  <c r="D11" i="144"/>
  <c r="E10" i="144"/>
  <c r="D10" i="144"/>
  <c r="E9" i="144"/>
  <c r="D9" i="144"/>
  <c r="E8" i="144"/>
  <c r="D8" i="144"/>
  <c r="E7" i="144"/>
  <c r="D7" i="144"/>
  <c r="E6" i="144"/>
  <c r="D6" i="144"/>
  <c r="E52" i="143"/>
  <c r="D52" i="143"/>
  <c r="E51" i="143"/>
  <c r="D51" i="143"/>
  <c r="E50" i="143"/>
  <c r="D50" i="143"/>
  <c r="E49" i="143"/>
  <c r="D49" i="143"/>
  <c r="E48" i="143"/>
  <c r="D48" i="143"/>
  <c r="E47" i="143"/>
  <c r="D47" i="143"/>
  <c r="E46" i="143"/>
  <c r="D46" i="143"/>
  <c r="E45" i="143"/>
  <c r="D45" i="143"/>
  <c r="E44" i="143"/>
  <c r="D44" i="143"/>
  <c r="E43" i="143"/>
  <c r="D43" i="143"/>
  <c r="E42" i="143"/>
  <c r="D42" i="143"/>
  <c r="E41" i="143"/>
  <c r="D41" i="143"/>
  <c r="E40" i="143"/>
  <c r="D40" i="143"/>
  <c r="E39" i="143"/>
  <c r="D39" i="143"/>
  <c r="E38" i="143"/>
  <c r="D38" i="143"/>
  <c r="E37" i="143"/>
  <c r="D37" i="143"/>
  <c r="E36" i="143"/>
  <c r="D36" i="143"/>
  <c r="E35" i="143"/>
  <c r="D35" i="143"/>
  <c r="E34" i="143"/>
  <c r="D34" i="143"/>
  <c r="E33" i="143"/>
  <c r="D33" i="143"/>
  <c r="E32" i="143"/>
  <c r="D32" i="143"/>
  <c r="E31" i="143"/>
  <c r="D31" i="143"/>
  <c r="E30" i="143"/>
  <c r="D30" i="143"/>
  <c r="E29" i="143"/>
  <c r="D29" i="143"/>
  <c r="E28" i="143"/>
  <c r="D28" i="143"/>
  <c r="E27" i="143"/>
  <c r="D27" i="143"/>
  <c r="E26" i="143"/>
  <c r="D26" i="143"/>
  <c r="E25" i="143"/>
  <c r="D25" i="143"/>
  <c r="E24" i="143"/>
  <c r="D24" i="143"/>
  <c r="E23" i="143"/>
  <c r="D23" i="143"/>
  <c r="E22" i="143"/>
  <c r="D22" i="143"/>
  <c r="E21" i="143"/>
  <c r="D21" i="143"/>
  <c r="E20" i="143"/>
  <c r="D20" i="143"/>
  <c r="E19" i="143"/>
  <c r="D19" i="143"/>
  <c r="E18" i="143"/>
  <c r="D18" i="143"/>
  <c r="E17" i="143"/>
  <c r="D17" i="143"/>
  <c r="E16" i="143"/>
  <c r="D16" i="143"/>
  <c r="E15" i="143"/>
  <c r="D15" i="143"/>
  <c r="E14" i="143"/>
  <c r="D14" i="143"/>
  <c r="E13" i="143"/>
  <c r="D13" i="143"/>
  <c r="E11" i="143"/>
  <c r="D11" i="143"/>
  <c r="E10" i="143"/>
  <c r="D10" i="143"/>
  <c r="E9" i="143"/>
  <c r="D9" i="143"/>
  <c r="E8" i="143"/>
  <c r="D8" i="143"/>
  <c r="E7" i="143"/>
  <c r="D7" i="143"/>
  <c r="E6" i="143"/>
  <c r="D6" i="143"/>
  <c r="E60" i="142"/>
  <c r="D60" i="142"/>
  <c r="E59" i="142"/>
  <c r="D59" i="142"/>
  <c r="E58" i="142"/>
  <c r="D58" i="142"/>
  <c r="E57" i="142"/>
  <c r="D57" i="142"/>
  <c r="E56" i="142"/>
  <c r="D56" i="142"/>
  <c r="E55" i="142"/>
  <c r="D55" i="142"/>
  <c r="E54" i="142"/>
  <c r="D54" i="142"/>
  <c r="E53" i="142"/>
  <c r="D53" i="142"/>
  <c r="E52" i="142"/>
  <c r="D52" i="142"/>
  <c r="E51" i="142"/>
  <c r="D51" i="142"/>
  <c r="E50" i="142"/>
  <c r="D50" i="142"/>
  <c r="E49" i="142"/>
  <c r="D49" i="142"/>
  <c r="E48" i="142"/>
  <c r="D48" i="142"/>
  <c r="E47" i="142"/>
  <c r="D47" i="142"/>
  <c r="E46" i="142"/>
  <c r="D46" i="142"/>
  <c r="E45" i="142"/>
  <c r="D45" i="142"/>
  <c r="E44" i="142"/>
  <c r="D44" i="142"/>
  <c r="E43" i="142"/>
  <c r="D43" i="142"/>
  <c r="E42" i="142"/>
  <c r="D42" i="142"/>
  <c r="E41" i="142"/>
  <c r="D41" i="142"/>
  <c r="E40" i="142"/>
  <c r="D40" i="142"/>
  <c r="E39" i="142"/>
  <c r="D39" i="142"/>
  <c r="E38" i="142"/>
  <c r="D38" i="142"/>
  <c r="E37" i="142"/>
  <c r="D37" i="142"/>
  <c r="E36" i="142"/>
  <c r="D36" i="142"/>
  <c r="E35" i="142"/>
  <c r="D35" i="142"/>
  <c r="E34" i="142"/>
  <c r="D34" i="142"/>
  <c r="E33" i="142"/>
  <c r="D33" i="142"/>
  <c r="E32" i="142"/>
  <c r="D32" i="142"/>
  <c r="E31" i="142"/>
  <c r="D31" i="142"/>
  <c r="E30" i="142"/>
  <c r="D30" i="142"/>
  <c r="E29" i="142"/>
  <c r="D29" i="142"/>
  <c r="E28" i="142"/>
  <c r="D28" i="142"/>
  <c r="E27" i="142"/>
  <c r="D27" i="142"/>
  <c r="E26" i="142"/>
  <c r="D26" i="142"/>
  <c r="E25" i="142"/>
  <c r="D25" i="142"/>
  <c r="E24" i="142"/>
  <c r="D24" i="142"/>
  <c r="E23" i="142"/>
  <c r="D23" i="142"/>
  <c r="E22" i="142"/>
  <c r="D22" i="142"/>
  <c r="E21" i="142"/>
  <c r="D21" i="142"/>
  <c r="E20" i="142"/>
  <c r="D20" i="142"/>
  <c r="E19" i="142"/>
  <c r="D19" i="142"/>
  <c r="E18" i="142"/>
  <c r="D18" i="142"/>
  <c r="E17" i="142"/>
  <c r="D17" i="142"/>
  <c r="E16" i="142"/>
  <c r="D16" i="142"/>
  <c r="E15" i="142"/>
  <c r="D15" i="142"/>
  <c r="E14" i="142"/>
  <c r="D14" i="142"/>
  <c r="E12" i="142"/>
  <c r="D12" i="142"/>
  <c r="E11" i="142"/>
  <c r="D11" i="142"/>
  <c r="E10" i="142"/>
  <c r="D10" i="142"/>
  <c r="E9" i="142"/>
  <c r="D9" i="142"/>
  <c r="E8" i="142"/>
  <c r="D8" i="142"/>
  <c r="E7" i="142"/>
  <c r="D7" i="142"/>
  <c r="E6" i="142"/>
  <c r="D6" i="142"/>
  <c r="E52" i="141"/>
  <c r="D52" i="141"/>
  <c r="E51" i="141"/>
  <c r="D51" i="141"/>
  <c r="E50" i="141"/>
  <c r="D50" i="141"/>
  <c r="E49" i="141"/>
  <c r="D49" i="141"/>
  <c r="E48" i="141"/>
  <c r="D48" i="141"/>
  <c r="E47" i="141"/>
  <c r="D47" i="141"/>
  <c r="E46" i="141"/>
  <c r="D46" i="141"/>
  <c r="E45" i="141"/>
  <c r="D45" i="141"/>
  <c r="E44" i="141"/>
  <c r="D44" i="141"/>
  <c r="E43" i="141"/>
  <c r="D43" i="141"/>
  <c r="E42" i="141"/>
  <c r="D42" i="141"/>
  <c r="E41" i="141"/>
  <c r="D41" i="141"/>
  <c r="E40" i="141"/>
  <c r="D40" i="141"/>
  <c r="E39" i="141"/>
  <c r="D39" i="141"/>
  <c r="E38" i="141"/>
  <c r="D38" i="141"/>
  <c r="E37" i="141"/>
  <c r="D37" i="141"/>
  <c r="E36" i="141"/>
  <c r="D36" i="141"/>
  <c r="E35" i="141"/>
  <c r="D35" i="141"/>
  <c r="E33" i="141"/>
  <c r="D33" i="141"/>
  <c r="E32" i="141"/>
  <c r="D32" i="141"/>
  <c r="E31" i="141"/>
  <c r="D31" i="141"/>
  <c r="E30" i="141"/>
  <c r="D30" i="141"/>
  <c r="E29" i="141"/>
  <c r="D29" i="141"/>
  <c r="E28" i="141"/>
  <c r="D28" i="141"/>
  <c r="E27" i="141"/>
  <c r="D27" i="141"/>
  <c r="E26" i="141"/>
  <c r="D26" i="141"/>
  <c r="E25" i="141"/>
  <c r="D25" i="141"/>
  <c r="E24" i="141"/>
  <c r="D24" i="141"/>
  <c r="E23" i="141"/>
  <c r="D23" i="141"/>
  <c r="E22" i="141"/>
  <c r="D22" i="141"/>
  <c r="E21" i="141"/>
  <c r="D21" i="141"/>
  <c r="E20" i="141"/>
  <c r="D20" i="141"/>
  <c r="E19" i="141"/>
  <c r="D19" i="141"/>
  <c r="E18" i="141"/>
  <c r="D18" i="141"/>
  <c r="E17" i="141"/>
  <c r="D17" i="141"/>
  <c r="E16" i="141"/>
  <c r="D16" i="141"/>
  <c r="E15" i="141"/>
  <c r="D15" i="141"/>
  <c r="E14" i="141"/>
  <c r="D14" i="141"/>
  <c r="E13" i="141"/>
  <c r="D13" i="141"/>
  <c r="E12" i="141"/>
  <c r="D12" i="141"/>
  <c r="E11" i="141"/>
  <c r="D11" i="141"/>
  <c r="E10" i="141"/>
  <c r="D10" i="141"/>
  <c r="E9" i="141"/>
  <c r="D9" i="141"/>
  <c r="E8" i="141"/>
  <c r="D8" i="141"/>
  <c r="E7" i="141"/>
  <c r="D7" i="141"/>
  <c r="E6" i="141"/>
  <c r="D6" i="141"/>
  <c r="E58" i="140"/>
  <c r="D58" i="140"/>
  <c r="E57" i="140"/>
  <c r="D57" i="140"/>
  <c r="E56" i="140"/>
  <c r="D56" i="140"/>
  <c r="E55" i="140"/>
  <c r="D55" i="140"/>
  <c r="E54" i="140"/>
  <c r="D54" i="140"/>
  <c r="E53" i="140"/>
  <c r="D53" i="140"/>
  <c r="E52" i="140"/>
  <c r="D52" i="140"/>
  <c r="E51" i="140"/>
  <c r="D51" i="140"/>
  <c r="E50" i="140"/>
  <c r="D50" i="140"/>
  <c r="E49" i="140"/>
  <c r="D49" i="140"/>
  <c r="E48" i="140"/>
  <c r="D48" i="140"/>
  <c r="E47" i="140"/>
  <c r="D47" i="140"/>
  <c r="E46" i="140"/>
  <c r="D46" i="140"/>
  <c r="E45" i="140"/>
  <c r="D45" i="140"/>
  <c r="E44" i="140"/>
  <c r="D44" i="140"/>
  <c r="E43" i="140"/>
  <c r="D43" i="140"/>
  <c r="E42" i="140"/>
  <c r="D42" i="140"/>
  <c r="E41" i="140"/>
  <c r="D41" i="140"/>
  <c r="E40" i="140"/>
  <c r="D40" i="140"/>
  <c r="E39" i="140"/>
  <c r="D39" i="140"/>
  <c r="E38" i="140"/>
  <c r="D38" i="140"/>
  <c r="E37" i="140"/>
  <c r="D37" i="140"/>
  <c r="E36" i="140"/>
  <c r="D36" i="140"/>
  <c r="E35" i="140"/>
  <c r="D35" i="140"/>
  <c r="E34" i="140"/>
  <c r="D34" i="140"/>
  <c r="E33" i="140"/>
  <c r="D33" i="140"/>
  <c r="E32" i="140"/>
  <c r="D32" i="140"/>
  <c r="E31" i="140"/>
  <c r="D31" i="140"/>
  <c r="E30" i="140"/>
  <c r="D30" i="140"/>
  <c r="E29" i="140"/>
  <c r="D29" i="140"/>
  <c r="E28" i="140"/>
  <c r="D28" i="140"/>
  <c r="E27" i="140"/>
  <c r="D27" i="140"/>
  <c r="E26" i="140"/>
  <c r="D26" i="140"/>
  <c r="E25" i="140"/>
  <c r="D25" i="140"/>
  <c r="E24" i="140"/>
  <c r="D24" i="140"/>
  <c r="E23" i="140"/>
  <c r="D23" i="140"/>
  <c r="E22" i="140"/>
  <c r="D22" i="140"/>
  <c r="E21" i="140"/>
  <c r="D21" i="140"/>
  <c r="E20" i="140"/>
  <c r="D20" i="140"/>
  <c r="E19" i="140"/>
  <c r="D19" i="140"/>
  <c r="E18" i="140"/>
  <c r="D18" i="140"/>
  <c r="E17" i="140"/>
  <c r="D17" i="140"/>
  <c r="E16" i="140"/>
  <c r="D16" i="140"/>
  <c r="E15" i="140"/>
  <c r="D15" i="140"/>
  <c r="E14" i="140"/>
  <c r="D14" i="140"/>
  <c r="E13" i="140"/>
  <c r="D13" i="140"/>
  <c r="E12" i="140"/>
  <c r="D12" i="140"/>
  <c r="E11" i="140"/>
  <c r="D11" i="140"/>
  <c r="E10" i="140"/>
  <c r="D10" i="140"/>
  <c r="E9" i="140"/>
  <c r="D9" i="140"/>
  <c r="E8" i="140"/>
  <c r="D8" i="140"/>
  <c r="E7" i="140"/>
  <c r="D7" i="140"/>
  <c r="E6" i="140"/>
  <c r="D6" i="140"/>
  <c r="E51" i="139"/>
  <c r="D51" i="139"/>
  <c r="E50" i="139"/>
  <c r="D50" i="139"/>
  <c r="E49" i="139"/>
  <c r="D49" i="139"/>
  <c r="E48" i="139"/>
  <c r="D48" i="139"/>
  <c r="E47" i="139"/>
  <c r="D47" i="139"/>
  <c r="E46" i="139"/>
  <c r="D46" i="139"/>
  <c r="E45" i="139"/>
  <c r="D45" i="139"/>
  <c r="E44" i="139"/>
  <c r="D44" i="139"/>
  <c r="E43" i="139"/>
  <c r="D43" i="139"/>
  <c r="E42" i="139"/>
  <c r="D42" i="139"/>
  <c r="E41" i="139"/>
  <c r="D41" i="139"/>
  <c r="E40" i="139"/>
  <c r="D40" i="139"/>
  <c r="E39" i="139"/>
  <c r="D39" i="139"/>
  <c r="E38" i="139"/>
  <c r="D38" i="139"/>
  <c r="E37" i="139"/>
  <c r="D37" i="139"/>
  <c r="E36" i="139"/>
  <c r="D36" i="139"/>
  <c r="E35" i="139"/>
  <c r="D35" i="139"/>
  <c r="E34" i="139"/>
  <c r="D34" i="139"/>
  <c r="E32" i="139"/>
  <c r="D32" i="139"/>
  <c r="E31" i="139"/>
  <c r="D31" i="139"/>
  <c r="E30" i="139"/>
  <c r="D30" i="139"/>
  <c r="E29" i="139"/>
  <c r="D29" i="139"/>
  <c r="E28" i="139"/>
  <c r="D28" i="139"/>
  <c r="E27" i="139"/>
  <c r="D27" i="139"/>
  <c r="E26" i="139"/>
  <c r="D26" i="139"/>
  <c r="E25" i="139"/>
  <c r="D25" i="139"/>
  <c r="E24" i="139"/>
  <c r="D24" i="139"/>
  <c r="E23" i="139"/>
  <c r="D23" i="139"/>
  <c r="E22" i="139"/>
  <c r="D22" i="139"/>
  <c r="E21" i="139"/>
  <c r="D21" i="139"/>
  <c r="E20" i="139"/>
  <c r="D20" i="139"/>
  <c r="E19" i="139"/>
  <c r="D19" i="139"/>
  <c r="E18" i="139"/>
  <c r="D18" i="139"/>
  <c r="E17" i="139"/>
  <c r="D17" i="139"/>
  <c r="E16" i="139"/>
  <c r="D16" i="139"/>
  <c r="E15" i="139"/>
  <c r="D15" i="139"/>
  <c r="E14" i="139"/>
  <c r="D14" i="139"/>
  <c r="E13" i="139"/>
  <c r="D13" i="139"/>
  <c r="E12" i="139"/>
  <c r="D12" i="139"/>
  <c r="E11" i="139"/>
  <c r="D11" i="139"/>
  <c r="E10" i="139"/>
  <c r="D10" i="139"/>
  <c r="E9" i="139"/>
  <c r="D9" i="139"/>
  <c r="E8" i="139"/>
  <c r="D8" i="139"/>
  <c r="E7" i="139"/>
  <c r="D7" i="139"/>
  <c r="E6" i="139"/>
  <c r="D6" i="139"/>
  <c r="E58" i="138"/>
  <c r="D58" i="138"/>
  <c r="E57" i="138"/>
  <c r="D57" i="138"/>
  <c r="E56" i="138"/>
  <c r="D56" i="138"/>
  <c r="E55" i="138"/>
  <c r="D55" i="138"/>
  <c r="E54" i="138"/>
  <c r="D54" i="138"/>
  <c r="E53" i="138"/>
  <c r="D53" i="138"/>
  <c r="E52" i="138"/>
  <c r="D52" i="138"/>
  <c r="E51" i="138"/>
  <c r="D51" i="138"/>
  <c r="E50" i="138"/>
  <c r="D50" i="138"/>
  <c r="E49" i="138"/>
  <c r="D49" i="138"/>
  <c r="E48" i="138"/>
  <c r="D48" i="138"/>
  <c r="E47" i="138"/>
  <c r="D47" i="138"/>
  <c r="E46" i="138"/>
  <c r="D46" i="138"/>
  <c r="E45" i="138"/>
  <c r="D45" i="138"/>
  <c r="E44" i="138"/>
  <c r="D44" i="138"/>
  <c r="E43" i="138"/>
  <c r="D43" i="138"/>
  <c r="E42" i="138"/>
  <c r="D42" i="138"/>
  <c r="E41" i="138"/>
  <c r="D41" i="138"/>
  <c r="E40" i="138"/>
  <c r="D40" i="138"/>
  <c r="E39" i="138"/>
  <c r="D39" i="138"/>
  <c r="E38" i="138"/>
  <c r="D38" i="138"/>
  <c r="E37" i="138"/>
  <c r="D37" i="138"/>
  <c r="E36" i="138"/>
  <c r="D36" i="138"/>
  <c r="E35" i="138"/>
  <c r="D35" i="138"/>
  <c r="E34" i="138"/>
  <c r="D34" i="138"/>
  <c r="E33" i="138"/>
  <c r="D33" i="138"/>
  <c r="E32" i="138"/>
  <c r="D32" i="138"/>
  <c r="E31" i="138"/>
  <c r="D31" i="138"/>
  <c r="E30" i="138"/>
  <c r="D30" i="138"/>
  <c r="E29" i="138"/>
  <c r="D29" i="138"/>
  <c r="E28" i="138"/>
  <c r="D28" i="138"/>
  <c r="E27" i="138"/>
  <c r="D27" i="138"/>
  <c r="E26" i="138"/>
  <c r="D26" i="138"/>
  <c r="E25" i="138"/>
  <c r="D25" i="138"/>
  <c r="E24" i="138"/>
  <c r="D24" i="138"/>
  <c r="E23" i="138"/>
  <c r="D23" i="138"/>
  <c r="E22" i="138"/>
  <c r="D22" i="138"/>
  <c r="E21" i="138"/>
  <c r="D21" i="138"/>
  <c r="E20" i="138"/>
  <c r="D20" i="138"/>
  <c r="E19" i="138"/>
  <c r="D19" i="138"/>
  <c r="E18" i="138"/>
  <c r="D18" i="138"/>
  <c r="E17" i="138"/>
  <c r="D17" i="138"/>
  <c r="E16" i="138"/>
  <c r="D16" i="138"/>
  <c r="E15" i="138"/>
  <c r="D15" i="138"/>
  <c r="E14" i="138"/>
  <c r="D14" i="138"/>
  <c r="E13" i="138"/>
  <c r="D13" i="138"/>
  <c r="E12" i="138"/>
  <c r="D12" i="138"/>
  <c r="E11" i="138"/>
  <c r="D11" i="138"/>
  <c r="E10" i="138"/>
  <c r="D10" i="138"/>
  <c r="E9" i="138"/>
  <c r="D9" i="138"/>
  <c r="E8" i="138"/>
  <c r="D8" i="138"/>
  <c r="E7" i="138"/>
  <c r="D7" i="138"/>
  <c r="E6" i="138"/>
  <c r="D6" i="138"/>
  <c r="E35" i="137"/>
  <c r="D35" i="137"/>
  <c r="E34" i="137"/>
  <c r="D34" i="137"/>
  <c r="E33" i="137"/>
  <c r="D33" i="137"/>
  <c r="E32" i="137"/>
  <c r="D32" i="137"/>
  <c r="E31" i="137"/>
  <c r="D31" i="137"/>
  <c r="E30" i="137"/>
  <c r="D30" i="137"/>
  <c r="E29" i="137"/>
  <c r="D29" i="137"/>
  <c r="E28" i="137"/>
  <c r="D28" i="137"/>
  <c r="E27" i="137"/>
  <c r="D27" i="137"/>
  <c r="E26" i="137"/>
  <c r="D26" i="137"/>
  <c r="E25" i="137"/>
  <c r="D25" i="137"/>
  <c r="E24" i="137"/>
  <c r="D24" i="137"/>
  <c r="E23" i="137"/>
  <c r="D23" i="137"/>
  <c r="E22" i="137"/>
  <c r="D22" i="137"/>
  <c r="E20" i="137"/>
  <c r="D20" i="137"/>
  <c r="E19" i="137"/>
  <c r="D19" i="137"/>
  <c r="E17" i="137"/>
  <c r="D17" i="137"/>
  <c r="E15" i="137"/>
  <c r="D15" i="137"/>
  <c r="E14" i="137"/>
  <c r="D14" i="137"/>
  <c r="E13" i="137"/>
  <c r="D13" i="137"/>
  <c r="E12" i="137"/>
  <c r="D12" i="137"/>
  <c r="E11" i="137"/>
  <c r="D11" i="137"/>
  <c r="E10" i="137"/>
  <c r="D10" i="137"/>
  <c r="E9" i="137"/>
  <c r="D9" i="137"/>
  <c r="E8" i="137"/>
  <c r="D8" i="137"/>
  <c r="E7" i="137"/>
  <c r="D7" i="137"/>
  <c r="E6" i="137"/>
  <c r="D6" i="137"/>
  <c r="E39" i="136"/>
  <c r="D39" i="136"/>
  <c r="E38" i="136"/>
  <c r="D38" i="136"/>
  <c r="E37" i="136"/>
  <c r="D37" i="136"/>
  <c r="E36" i="136"/>
  <c r="D36" i="136"/>
  <c r="E35" i="136"/>
  <c r="D35" i="136"/>
  <c r="E34" i="136"/>
  <c r="D34" i="136"/>
  <c r="E33" i="136"/>
  <c r="D33" i="136"/>
  <c r="E32" i="136"/>
  <c r="D32" i="136"/>
  <c r="E31" i="136"/>
  <c r="D31" i="136"/>
  <c r="E30" i="136"/>
  <c r="D30" i="136"/>
  <c r="E29" i="136"/>
  <c r="D29" i="136"/>
  <c r="E28" i="136"/>
  <c r="D28" i="136"/>
  <c r="E27" i="136"/>
  <c r="D27" i="136"/>
  <c r="E26" i="136"/>
  <c r="D26" i="136"/>
  <c r="E25" i="136"/>
  <c r="D25" i="136"/>
  <c r="E24" i="136"/>
  <c r="D24" i="136"/>
  <c r="E23" i="136"/>
  <c r="D23" i="136"/>
  <c r="E22" i="136"/>
  <c r="D22" i="136"/>
  <c r="E20" i="136"/>
  <c r="D20" i="136"/>
  <c r="E19" i="136"/>
  <c r="D19" i="136"/>
  <c r="E17" i="136"/>
  <c r="D17" i="136"/>
  <c r="E15" i="136"/>
  <c r="D15" i="136"/>
  <c r="E14" i="136"/>
  <c r="D14" i="136"/>
  <c r="E13" i="136"/>
  <c r="D13" i="136"/>
  <c r="E12" i="136"/>
  <c r="D12" i="136"/>
  <c r="E11" i="136"/>
  <c r="D11" i="136"/>
  <c r="E10" i="136"/>
  <c r="D10" i="136"/>
  <c r="E9" i="136"/>
  <c r="D9" i="136"/>
  <c r="E8" i="136"/>
  <c r="D8" i="136"/>
  <c r="E7" i="136"/>
  <c r="D7" i="136"/>
  <c r="E6" i="136"/>
  <c r="D6" i="136"/>
  <c r="E38" i="135"/>
  <c r="D38" i="135"/>
  <c r="E37" i="135"/>
  <c r="D37" i="135"/>
  <c r="E36" i="135"/>
  <c r="D36" i="135"/>
  <c r="E35" i="135"/>
  <c r="D35" i="135"/>
  <c r="E34" i="135"/>
  <c r="D34" i="135"/>
  <c r="E33" i="135"/>
  <c r="D33" i="135"/>
  <c r="E32" i="135"/>
  <c r="D32" i="135"/>
  <c r="E31" i="135"/>
  <c r="D31" i="135"/>
  <c r="E30" i="135"/>
  <c r="D30" i="135"/>
  <c r="E29" i="135"/>
  <c r="D29" i="135"/>
  <c r="E28" i="135"/>
  <c r="D28" i="135"/>
  <c r="E27" i="135"/>
  <c r="D27" i="135"/>
  <c r="E26" i="135"/>
  <c r="D26" i="135"/>
  <c r="E25" i="135"/>
  <c r="D25" i="135"/>
  <c r="E24" i="135"/>
  <c r="D24" i="135"/>
  <c r="E23" i="135"/>
  <c r="D23" i="135"/>
  <c r="E21" i="135"/>
  <c r="D21" i="135"/>
  <c r="E20" i="135"/>
  <c r="D20" i="135"/>
  <c r="E19" i="135"/>
  <c r="D19" i="135"/>
  <c r="E18" i="135"/>
  <c r="D18" i="135"/>
  <c r="E17" i="135"/>
  <c r="D17" i="135"/>
  <c r="E16" i="135"/>
  <c r="D16" i="135"/>
  <c r="E14" i="135"/>
  <c r="D14" i="135"/>
  <c r="E12" i="135"/>
  <c r="D12" i="135"/>
  <c r="E11" i="135"/>
  <c r="D11" i="135"/>
  <c r="E10" i="135"/>
  <c r="D10" i="135"/>
  <c r="E9" i="135"/>
  <c r="D9" i="135"/>
  <c r="E8" i="135"/>
  <c r="D8" i="135"/>
  <c r="E7" i="135"/>
  <c r="D7" i="135"/>
  <c r="E6" i="135"/>
  <c r="D6" i="135"/>
  <c r="E47" i="134"/>
  <c r="D47" i="134"/>
  <c r="E46" i="134"/>
  <c r="D46" i="134"/>
  <c r="E45" i="134"/>
  <c r="D45" i="134"/>
  <c r="E44" i="134"/>
  <c r="D44" i="134"/>
  <c r="E43" i="134"/>
  <c r="D43" i="134"/>
  <c r="E42" i="134"/>
  <c r="D42" i="134"/>
  <c r="E41" i="134"/>
  <c r="D41" i="134"/>
  <c r="E40" i="134"/>
  <c r="D40" i="134"/>
  <c r="E39" i="134"/>
  <c r="D39" i="134"/>
  <c r="E38" i="134"/>
  <c r="D38" i="134"/>
  <c r="E37" i="134"/>
  <c r="D37" i="134"/>
  <c r="E36" i="134"/>
  <c r="D36" i="134"/>
  <c r="E35" i="134"/>
  <c r="D35" i="134"/>
  <c r="E34" i="134"/>
  <c r="D34" i="134"/>
  <c r="E33" i="134"/>
  <c r="D33" i="134"/>
  <c r="E32" i="134"/>
  <c r="D32" i="134"/>
  <c r="E31" i="134"/>
  <c r="D31" i="134"/>
  <c r="E30" i="134"/>
  <c r="D30" i="134"/>
  <c r="E29" i="134"/>
  <c r="D29" i="134"/>
  <c r="E28" i="134"/>
  <c r="D28" i="134"/>
  <c r="E27" i="134"/>
  <c r="D27" i="134"/>
  <c r="E26" i="134"/>
  <c r="D26" i="134"/>
  <c r="E25" i="134"/>
  <c r="D25" i="134"/>
  <c r="E24" i="134"/>
  <c r="D24" i="134"/>
  <c r="E22" i="134"/>
  <c r="D22" i="134"/>
  <c r="E21" i="134"/>
  <c r="D21" i="134"/>
  <c r="E20" i="134"/>
  <c r="D20" i="134"/>
  <c r="E19" i="134"/>
  <c r="D19" i="134"/>
  <c r="E18" i="134"/>
  <c r="D18" i="134"/>
  <c r="E17" i="134"/>
  <c r="D17" i="134"/>
  <c r="E16" i="134"/>
  <c r="D16" i="134"/>
  <c r="E14" i="134"/>
  <c r="D14" i="134"/>
  <c r="E12" i="134"/>
  <c r="D12" i="134"/>
  <c r="E11" i="134"/>
  <c r="D11" i="134"/>
  <c r="E10" i="134"/>
  <c r="D10" i="134"/>
  <c r="E9" i="134"/>
  <c r="D9" i="134"/>
  <c r="E8" i="134"/>
  <c r="D8" i="134"/>
  <c r="E7" i="134"/>
  <c r="D7" i="134"/>
  <c r="E6" i="134"/>
  <c r="D6" i="134"/>
  <c r="E37" i="133"/>
  <c r="D37" i="133"/>
  <c r="E36" i="133"/>
  <c r="D36" i="133"/>
  <c r="E35" i="133"/>
  <c r="D35" i="133"/>
  <c r="E34" i="133"/>
  <c r="D34" i="133"/>
  <c r="E33" i="133"/>
  <c r="D33" i="133"/>
  <c r="E32" i="133"/>
  <c r="D32" i="133"/>
  <c r="E31" i="133"/>
  <c r="D31" i="133"/>
  <c r="E30" i="133"/>
  <c r="D30" i="133"/>
  <c r="E29" i="133"/>
  <c r="D29" i="133"/>
  <c r="E28" i="133"/>
  <c r="D28" i="133"/>
  <c r="E27" i="133"/>
  <c r="D27" i="133"/>
  <c r="E26" i="133"/>
  <c r="D26" i="133"/>
  <c r="E25" i="133"/>
  <c r="D25" i="133"/>
  <c r="E24" i="133"/>
  <c r="D24" i="133"/>
  <c r="E22" i="133"/>
  <c r="D22" i="133"/>
  <c r="E21" i="133"/>
  <c r="D21" i="133"/>
  <c r="E20" i="133"/>
  <c r="D20" i="133"/>
  <c r="E19" i="133"/>
  <c r="D19" i="133"/>
  <c r="E18" i="133"/>
  <c r="D18" i="133"/>
  <c r="E17" i="133"/>
  <c r="D17" i="133"/>
  <c r="E16" i="133"/>
  <c r="D16" i="133"/>
  <c r="E14" i="133"/>
  <c r="D14" i="133"/>
  <c r="E12" i="133"/>
  <c r="D12" i="133"/>
  <c r="E11" i="133"/>
  <c r="D11" i="133"/>
  <c r="E10" i="133"/>
  <c r="D10" i="133"/>
  <c r="E9" i="133"/>
  <c r="D9" i="133"/>
  <c r="E8" i="133"/>
  <c r="D8" i="133"/>
  <c r="E7" i="133"/>
  <c r="D7" i="133"/>
  <c r="E6" i="133"/>
  <c r="D6" i="133"/>
  <c r="E46" i="132"/>
  <c r="D46" i="132"/>
  <c r="E45" i="132"/>
  <c r="D45" i="132"/>
  <c r="E44" i="132"/>
  <c r="D44" i="132"/>
  <c r="E43" i="132"/>
  <c r="D43" i="132"/>
  <c r="E42" i="132"/>
  <c r="D42" i="132"/>
  <c r="E41" i="132"/>
  <c r="D41" i="132"/>
  <c r="E40" i="132"/>
  <c r="D40" i="132"/>
  <c r="E39" i="132"/>
  <c r="D39" i="132"/>
  <c r="E38" i="132"/>
  <c r="D38" i="132"/>
  <c r="E37" i="132"/>
  <c r="D37" i="132"/>
  <c r="E36" i="132"/>
  <c r="D36" i="132"/>
  <c r="E35" i="132"/>
  <c r="D35" i="132"/>
  <c r="E34" i="132"/>
  <c r="D34" i="132"/>
  <c r="E33" i="132"/>
  <c r="D33" i="132"/>
  <c r="E32" i="132"/>
  <c r="D32" i="132"/>
  <c r="E31" i="132"/>
  <c r="D31" i="132"/>
  <c r="E30" i="132"/>
  <c r="D30" i="132"/>
  <c r="E29" i="132"/>
  <c r="D29" i="132"/>
  <c r="E28" i="132"/>
  <c r="D28" i="132"/>
  <c r="E27" i="132"/>
  <c r="D27" i="132"/>
  <c r="E26" i="132"/>
  <c r="D26" i="132"/>
  <c r="E25" i="132"/>
  <c r="D25" i="132"/>
  <c r="E23" i="132"/>
  <c r="D23" i="132"/>
  <c r="E22" i="132"/>
  <c r="D22" i="132"/>
  <c r="E21" i="132"/>
  <c r="D21" i="132"/>
  <c r="E20" i="132"/>
  <c r="D20" i="132"/>
  <c r="E19" i="132"/>
  <c r="D19" i="132"/>
  <c r="E18" i="132"/>
  <c r="D18" i="132"/>
  <c r="E17" i="132"/>
  <c r="D17" i="132"/>
  <c r="E16" i="132"/>
  <c r="D16" i="132"/>
  <c r="E14" i="132"/>
  <c r="D14" i="132"/>
  <c r="E12" i="132"/>
  <c r="D12" i="132"/>
  <c r="E11" i="132"/>
  <c r="D11" i="132"/>
  <c r="E10" i="132"/>
  <c r="D10" i="132"/>
  <c r="E9" i="132"/>
  <c r="D9" i="132"/>
  <c r="E8" i="132"/>
  <c r="D8" i="132"/>
  <c r="E7" i="132"/>
  <c r="D7" i="132"/>
  <c r="E6" i="132"/>
  <c r="D6" i="132"/>
  <c r="E54" i="131"/>
  <c r="D54" i="131"/>
  <c r="E53" i="131"/>
  <c r="D53" i="131"/>
  <c r="E52" i="131"/>
  <c r="D52" i="131"/>
  <c r="E51" i="131"/>
  <c r="D51" i="131"/>
  <c r="E50" i="131"/>
  <c r="D50" i="131"/>
  <c r="E49" i="131"/>
  <c r="D49" i="131"/>
  <c r="E48" i="131"/>
  <c r="D48" i="131"/>
  <c r="E47" i="131"/>
  <c r="D47" i="131"/>
  <c r="E46" i="131"/>
  <c r="D46" i="131"/>
  <c r="E45" i="131"/>
  <c r="D45" i="131"/>
  <c r="E44" i="131"/>
  <c r="D44" i="131"/>
  <c r="E43" i="131"/>
  <c r="D43" i="131"/>
  <c r="E42" i="131"/>
  <c r="D42" i="131"/>
  <c r="E41" i="131"/>
  <c r="D41" i="131"/>
  <c r="E40" i="131"/>
  <c r="D40" i="131"/>
  <c r="E39" i="131"/>
  <c r="D39" i="131"/>
  <c r="E38" i="131"/>
  <c r="D38" i="131"/>
  <c r="E37" i="131"/>
  <c r="D37" i="131"/>
  <c r="E36" i="131"/>
  <c r="D36" i="131"/>
  <c r="E35" i="131"/>
  <c r="D35" i="131"/>
  <c r="E34" i="131"/>
  <c r="D34" i="131"/>
  <c r="E33" i="131"/>
  <c r="D33" i="131"/>
  <c r="E32" i="131"/>
  <c r="D32" i="131"/>
  <c r="E31" i="131"/>
  <c r="D31" i="131"/>
  <c r="E30" i="131"/>
  <c r="D30" i="131"/>
  <c r="E29" i="131"/>
  <c r="D29" i="131"/>
  <c r="E28" i="131"/>
  <c r="D28" i="131"/>
  <c r="E27" i="131"/>
  <c r="D27" i="131"/>
  <c r="E26" i="131"/>
  <c r="D26" i="131"/>
  <c r="E25" i="131"/>
  <c r="D25" i="131"/>
  <c r="E21" i="131"/>
  <c r="D21" i="131"/>
  <c r="E20" i="131"/>
  <c r="D20" i="131"/>
  <c r="E19" i="131"/>
  <c r="D19" i="131"/>
  <c r="E18" i="131"/>
  <c r="D18" i="131"/>
  <c r="E17" i="131"/>
  <c r="D17" i="131"/>
  <c r="E16" i="131"/>
  <c r="D16" i="131"/>
  <c r="E15" i="131"/>
  <c r="D15" i="131"/>
  <c r="E14" i="131"/>
  <c r="D14" i="131"/>
  <c r="E13" i="131"/>
  <c r="D13" i="131"/>
  <c r="E12" i="131"/>
  <c r="D12" i="131"/>
  <c r="E11" i="131"/>
  <c r="D11" i="131"/>
  <c r="E10" i="131"/>
  <c r="D10" i="131"/>
  <c r="E9" i="131"/>
  <c r="D9" i="131"/>
  <c r="E8" i="131"/>
  <c r="D8" i="131"/>
  <c r="E7" i="131"/>
  <c r="D7" i="131"/>
  <c r="E6" i="131"/>
  <c r="D6" i="131"/>
  <c r="E62" i="130"/>
  <c r="D62" i="130"/>
  <c r="E61" i="130"/>
  <c r="D61" i="130"/>
  <c r="E60" i="130"/>
  <c r="D60" i="130"/>
  <c r="E59" i="130"/>
  <c r="D59" i="130"/>
  <c r="E58" i="130"/>
  <c r="D58" i="130"/>
  <c r="E57" i="130"/>
  <c r="D57" i="130"/>
  <c r="E56" i="130"/>
  <c r="D56" i="130"/>
  <c r="E55" i="130"/>
  <c r="D55" i="130"/>
  <c r="E54" i="130"/>
  <c r="D54" i="130"/>
  <c r="E53" i="130"/>
  <c r="D53" i="130"/>
  <c r="E52" i="130"/>
  <c r="D52" i="130"/>
  <c r="E51" i="130"/>
  <c r="D51" i="130"/>
  <c r="E50" i="130"/>
  <c r="D50" i="130"/>
  <c r="E49" i="130"/>
  <c r="D49" i="130"/>
  <c r="E48" i="130"/>
  <c r="D48" i="130"/>
  <c r="E47" i="130"/>
  <c r="D47" i="130"/>
  <c r="E46" i="130"/>
  <c r="D46" i="130"/>
  <c r="E45" i="130"/>
  <c r="D45" i="130"/>
  <c r="E44" i="130"/>
  <c r="D44" i="130"/>
  <c r="E43" i="130"/>
  <c r="D43" i="130"/>
  <c r="E42" i="130"/>
  <c r="D42" i="130"/>
  <c r="E41" i="130"/>
  <c r="D41" i="130"/>
  <c r="E40" i="130"/>
  <c r="D40" i="130"/>
  <c r="E39" i="130"/>
  <c r="D39" i="130"/>
  <c r="E38" i="130"/>
  <c r="D38" i="130"/>
  <c r="E37" i="130"/>
  <c r="D37" i="130"/>
  <c r="E36" i="130"/>
  <c r="D36" i="130"/>
  <c r="E35" i="130"/>
  <c r="D35" i="130"/>
  <c r="E34" i="130"/>
  <c r="D34" i="130"/>
  <c r="E33" i="130"/>
  <c r="D33" i="130"/>
  <c r="E32" i="130"/>
  <c r="D32" i="130"/>
  <c r="E31" i="130"/>
  <c r="D31" i="130"/>
  <c r="E28" i="130"/>
  <c r="D28" i="130"/>
  <c r="E27" i="130"/>
  <c r="D27" i="130"/>
  <c r="E26" i="130"/>
  <c r="D26" i="130"/>
  <c r="E25" i="130"/>
  <c r="D25" i="130"/>
  <c r="E24" i="130"/>
  <c r="D24" i="130"/>
  <c r="E23" i="130"/>
  <c r="D23" i="130"/>
  <c r="E22" i="130"/>
  <c r="D22" i="130"/>
  <c r="E21" i="130"/>
  <c r="D21" i="130"/>
  <c r="E20" i="130"/>
  <c r="D20" i="130"/>
  <c r="E19" i="130"/>
  <c r="D19" i="130"/>
  <c r="E18" i="130"/>
  <c r="D18" i="130"/>
  <c r="E17" i="130"/>
  <c r="D17" i="130"/>
  <c r="E16" i="130"/>
  <c r="D16" i="130"/>
  <c r="E15" i="130"/>
  <c r="D15" i="130"/>
  <c r="E14" i="130"/>
  <c r="D14" i="130"/>
  <c r="E13" i="130"/>
  <c r="D13" i="130"/>
  <c r="E12" i="130"/>
  <c r="D12" i="130"/>
  <c r="E11" i="130"/>
  <c r="D11" i="130"/>
  <c r="E10" i="130"/>
  <c r="D10" i="130"/>
  <c r="E9" i="130"/>
  <c r="D9" i="130"/>
  <c r="E8" i="130"/>
  <c r="D8" i="130"/>
  <c r="E7" i="130"/>
  <c r="D7" i="130"/>
  <c r="E6" i="130"/>
  <c r="D6" i="130"/>
  <c r="E63" i="129"/>
  <c r="D63" i="129"/>
  <c r="E62" i="129"/>
  <c r="D62" i="129"/>
  <c r="E61" i="129"/>
  <c r="D61" i="129"/>
  <c r="E60" i="129"/>
  <c r="D60" i="129"/>
  <c r="E59" i="129"/>
  <c r="D59" i="129"/>
  <c r="E58" i="129"/>
  <c r="D58" i="129"/>
  <c r="E57" i="129"/>
  <c r="D57" i="129"/>
  <c r="E56" i="129"/>
  <c r="D56" i="129"/>
  <c r="E55" i="129"/>
  <c r="D55" i="129"/>
  <c r="E54" i="129"/>
  <c r="D54" i="129"/>
  <c r="E53" i="129"/>
  <c r="D53" i="129"/>
  <c r="E52" i="129"/>
  <c r="D52" i="129"/>
  <c r="E51" i="129"/>
  <c r="D51" i="129"/>
  <c r="E50" i="129"/>
  <c r="D50" i="129"/>
  <c r="E49" i="129"/>
  <c r="D49" i="129"/>
  <c r="E48" i="129"/>
  <c r="D48" i="129"/>
  <c r="E47" i="129"/>
  <c r="D47" i="129"/>
  <c r="E46" i="129"/>
  <c r="D46" i="129"/>
  <c r="E45" i="129"/>
  <c r="D45" i="129"/>
  <c r="E44" i="129"/>
  <c r="D44" i="129"/>
  <c r="E43" i="129"/>
  <c r="D43" i="129"/>
  <c r="E42" i="129"/>
  <c r="D42" i="129"/>
  <c r="E41" i="129"/>
  <c r="D41" i="129"/>
  <c r="E40" i="129"/>
  <c r="D40" i="129"/>
  <c r="E39" i="129"/>
  <c r="D39" i="129"/>
  <c r="E38" i="129"/>
  <c r="D38" i="129"/>
  <c r="E37" i="129"/>
  <c r="D37" i="129"/>
  <c r="E36" i="129"/>
  <c r="D36" i="129"/>
  <c r="E35" i="129"/>
  <c r="D35" i="129"/>
  <c r="E34" i="129"/>
  <c r="D34" i="129"/>
  <c r="E33" i="129"/>
  <c r="D33" i="129"/>
  <c r="E32" i="129"/>
  <c r="D32" i="129"/>
  <c r="E28" i="129"/>
  <c r="D28" i="129"/>
  <c r="E27" i="129"/>
  <c r="D27" i="129"/>
  <c r="E26" i="129"/>
  <c r="D26" i="129"/>
  <c r="E25" i="129"/>
  <c r="D25" i="129"/>
  <c r="E24" i="129"/>
  <c r="D24" i="129"/>
  <c r="E23" i="129"/>
  <c r="D23" i="129"/>
  <c r="E22" i="129"/>
  <c r="D22" i="129"/>
  <c r="E21" i="129"/>
  <c r="D21" i="129"/>
  <c r="E20" i="129"/>
  <c r="D20" i="129"/>
  <c r="E19" i="129"/>
  <c r="D19" i="129"/>
  <c r="E18" i="129"/>
  <c r="D18" i="129"/>
  <c r="E17" i="129"/>
  <c r="D17" i="129"/>
  <c r="E16" i="129"/>
  <c r="D16" i="129"/>
  <c r="E15" i="129"/>
  <c r="D15" i="129"/>
  <c r="E14" i="129"/>
  <c r="D14" i="129"/>
  <c r="E13" i="129"/>
  <c r="D13" i="129"/>
  <c r="E12" i="129"/>
  <c r="D12" i="129"/>
  <c r="E11" i="129"/>
  <c r="D11" i="129"/>
  <c r="E10" i="129"/>
  <c r="D10" i="129"/>
  <c r="E9" i="129"/>
  <c r="D9" i="129"/>
  <c r="E8" i="129"/>
  <c r="D8" i="129"/>
  <c r="E7" i="129"/>
  <c r="D7" i="129"/>
  <c r="E6" i="129"/>
  <c r="D6" i="129"/>
  <c r="E48" i="127"/>
  <c r="D48" i="127"/>
  <c r="E47" i="127"/>
  <c r="D47" i="127"/>
  <c r="E46" i="127"/>
  <c r="D46" i="127"/>
  <c r="E45" i="127"/>
  <c r="D45" i="127"/>
  <c r="E44" i="127"/>
  <c r="D44" i="127"/>
  <c r="E42" i="127"/>
  <c r="D42" i="127"/>
  <c r="E41" i="127"/>
  <c r="D41" i="127"/>
  <c r="E40" i="127"/>
  <c r="D40" i="127"/>
  <c r="E39" i="127"/>
  <c r="D39" i="127"/>
  <c r="E38" i="127"/>
  <c r="D38" i="127"/>
  <c r="E37" i="127"/>
  <c r="D37" i="127"/>
  <c r="E36" i="127"/>
  <c r="D36" i="127"/>
  <c r="E35" i="127"/>
  <c r="D35" i="127"/>
  <c r="E34" i="127"/>
  <c r="D34" i="127"/>
  <c r="E33" i="127"/>
  <c r="D33" i="127"/>
  <c r="E32" i="127"/>
  <c r="D32" i="127"/>
  <c r="E31" i="127"/>
  <c r="D31" i="127"/>
  <c r="E30" i="127"/>
  <c r="D30" i="127"/>
  <c r="E29" i="127"/>
  <c r="D29" i="127"/>
  <c r="E28" i="127"/>
  <c r="D28" i="127"/>
  <c r="E27" i="127"/>
  <c r="D27" i="127"/>
  <c r="E26" i="127"/>
  <c r="D26" i="127"/>
  <c r="E25" i="127"/>
  <c r="D25" i="127"/>
  <c r="E24" i="127"/>
  <c r="D24" i="127"/>
  <c r="E23" i="127"/>
  <c r="D23" i="127"/>
  <c r="E22" i="127"/>
  <c r="D22" i="127"/>
  <c r="E21" i="127"/>
  <c r="D21" i="127"/>
  <c r="E20" i="127"/>
  <c r="D20" i="127"/>
  <c r="E19" i="127"/>
  <c r="D19" i="127"/>
  <c r="E18" i="127"/>
  <c r="D18" i="127"/>
  <c r="E17" i="127"/>
  <c r="D17" i="127"/>
  <c r="E16" i="127"/>
  <c r="D16" i="127"/>
  <c r="E15" i="127"/>
  <c r="D15" i="127"/>
  <c r="E14" i="127"/>
  <c r="D14" i="127"/>
  <c r="E13" i="127"/>
  <c r="D13" i="127"/>
  <c r="E12" i="127"/>
  <c r="D12" i="127"/>
  <c r="E11" i="127"/>
  <c r="D11" i="127"/>
  <c r="E10" i="127"/>
  <c r="D10" i="127"/>
  <c r="E9" i="127"/>
  <c r="D9" i="127"/>
  <c r="E8" i="127"/>
  <c r="D8" i="127"/>
  <c r="E7" i="127"/>
  <c r="D7" i="127"/>
  <c r="E6" i="127"/>
  <c r="D6" i="127"/>
  <c r="E39" i="128"/>
  <c r="D39" i="128"/>
  <c r="E38" i="128"/>
  <c r="D38" i="128"/>
  <c r="E37" i="128"/>
  <c r="D37" i="128"/>
  <c r="E36" i="128"/>
  <c r="D36" i="128"/>
  <c r="E35" i="128"/>
  <c r="D35" i="128"/>
  <c r="E34" i="128"/>
  <c r="D34" i="128"/>
  <c r="E33" i="128"/>
  <c r="D33" i="128"/>
  <c r="E32" i="128"/>
  <c r="D32" i="128"/>
  <c r="E31" i="128"/>
  <c r="D31" i="128"/>
  <c r="E30" i="128"/>
  <c r="D30" i="128"/>
  <c r="E29" i="128"/>
  <c r="D29" i="128"/>
  <c r="E28" i="128"/>
  <c r="D28" i="128"/>
  <c r="E27" i="128"/>
  <c r="D27" i="128"/>
  <c r="E26" i="128"/>
  <c r="D26" i="128"/>
  <c r="E25" i="128"/>
  <c r="D25" i="128"/>
  <c r="E24" i="128"/>
  <c r="D24" i="128"/>
  <c r="E23" i="128"/>
  <c r="D23" i="128"/>
  <c r="E22" i="128"/>
  <c r="D22" i="128"/>
  <c r="E21" i="128"/>
  <c r="D21" i="128"/>
  <c r="E20" i="128"/>
  <c r="D20" i="128"/>
  <c r="E19" i="128"/>
  <c r="D19" i="128"/>
  <c r="E18" i="128"/>
  <c r="D18" i="128"/>
  <c r="E17" i="128"/>
  <c r="D17" i="128"/>
  <c r="E16" i="128"/>
  <c r="D16" i="128"/>
  <c r="E15" i="128"/>
  <c r="D15" i="128"/>
  <c r="E14" i="128"/>
  <c r="D14" i="128"/>
  <c r="E13" i="128"/>
  <c r="D13" i="128"/>
  <c r="E12" i="128"/>
  <c r="D12" i="128"/>
  <c r="E11" i="128"/>
  <c r="D11" i="128"/>
  <c r="E10" i="128"/>
  <c r="D10" i="128"/>
  <c r="E9" i="128"/>
  <c r="D9" i="128"/>
  <c r="E8" i="128"/>
  <c r="D8" i="128"/>
  <c r="E7" i="128"/>
  <c r="D7" i="128"/>
  <c r="E6" i="128"/>
  <c r="D6" i="128"/>
  <c r="E34" i="126"/>
  <c r="D34" i="126"/>
  <c r="E33" i="126"/>
  <c r="D33" i="126"/>
  <c r="E31" i="126"/>
  <c r="D31" i="126"/>
  <c r="E30" i="126"/>
  <c r="D30" i="126"/>
  <c r="E29" i="126"/>
  <c r="D29" i="126"/>
  <c r="E28" i="126"/>
  <c r="D28" i="126"/>
  <c r="E27" i="126"/>
  <c r="D27" i="126"/>
  <c r="E26" i="126"/>
  <c r="D26" i="126"/>
  <c r="E25" i="126"/>
  <c r="D25" i="126"/>
  <c r="E24" i="126"/>
  <c r="D24" i="126"/>
  <c r="E23" i="126"/>
  <c r="D23" i="126"/>
  <c r="E22" i="126"/>
  <c r="D22" i="126"/>
  <c r="E21" i="126"/>
  <c r="D21" i="126"/>
  <c r="E20" i="126"/>
  <c r="D20" i="126"/>
  <c r="E19" i="126"/>
  <c r="D19" i="126"/>
  <c r="E18" i="126"/>
  <c r="D18" i="126"/>
  <c r="E17" i="126"/>
  <c r="D17" i="126"/>
  <c r="E16" i="126"/>
  <c r="D16" i="126"/>
  <c r="E14" i="126"/>
  <c r="D14" i="126"/>
  <c r="E10" i="126"/>
  <c r="D10" i="126"/>
  <c r="E9" i="126"/>
  <c r="D9" i="126"/>
  <c r="E8" i="126"/>
  <c r="D8" i="126"/>
  <c r="E7" i="126"/>
  <c r="D7" i="126"/>
  <c r="E6" i="126"/>
  <c r="D6" i="126"/>
  <c r="E35" i="125"/>
  <c r="D35" i="125"/>
  <c r="E34" i="125"/>
  <c r="D34" i="125"/>
  <c r="E32" i="125"/>
  <c r="D32" i="125"/>
  <c r="E31" i="125"/>
  <c r="D31" i="125"/>
  <c r="E30" i="125"/>
  <c r="D30" i="125"/>
  <c r="E29" i="125"/>
  <c r="D29" i="125"/>
  <c r="E28" i="125"/>
  <c r="D28" i="125"/>
  <c r="E27" i="125"/>
  <c r="D27" i="125"/>
  <c r="E26" i="125"/>
  <c r="D26" i="125"/>
  <c r="E25" i="125"/>
  <c r="D25" i="125"/>
  <c r="E24" i="125"/>
  <c r="D24" i="125"/>
  <c r="E23" i="125"/>
  <c r="D23" i="125"/>
  <c r="E22" i="125"/>
  <c r="D22" i="125"/>
  <c r="E21" i="125"/>
  <c r="D21" i="125"/>
  <c r="E20" i="125"/>
  <c r="D20" i="125"/>
  <c r="E19" i="125"/>
  <c r="D19" i="125"/>
  <c r="E17" i="125"/>
  <c r="D17" i="125"/>
  <c r="E13" i="125"/>
  <c r="D13" i="125"/>
  <c r="E11" i="125"/>
  <c r="D11" i="125"/>
  <c r="E10" i="125"/>
  <c r="D10" i="125"/>
  <c r="E9" i="125"/>
  <c r="D9" i="125"/>
  <c r="E8" i="125"/>
  <c r="D8" i="125"/>
  <c r="E7" i="125"/>
  <c r="D7" i="125"/>
  <c r="E6" i="125"/>
  <c r="D6" i="125"/>
  <c r="E22" i="124"/>
  <c r="D22" i="124"/>
  <c r="E21" i="124"/>
  <c r="D21" i="124"/>
  <c r="E20" i="124"/>
  <c r="D20" i="124"/>
  <c r="E19" i="124"/>
  <c r="D19" i="124"/>
  <c r="E18" i="124"/>
  <c r="D18" i="124"/>
  <c r="E17" i="124"/>
  <c r="D17" i="124"/>
  <c r="E16" i="124"/>
  <c r="D16" i="124"/>
  <c r="E15" i="124"/>
  <c r="D15" i="124"/>
  <c r="E14" i="124"/>
  <c r="D14" i="124"/>
  <c r="E12" i="124"/>
  <c r="D12" i="124"/>
  <c r="E11" i="124"/>
  <c r="D11" i="124"/>
  <c r="E10" i="124"/>
  <c r="D10" i="124"/>
  <c r="E9" i="124"/>
  <c r="D9" i="124"/>
  <c r="E8" i="124"/>
  <c r="D8" i="124"/>
  <c r="E7" i="124"/>
  <c r="D7" i="124"/>
  <c r="E6" i="124"/>
  <c r="D6" i="124"/>
  <c r="E23" i="123"/>
  <c r="D23" i="123"/>
  <c r="E22" i="123"/>
  <c r="D22" i="123"/>
  <c r="E21" i="123"/>
  <c r="D21" i="123"/>
  <c r="E20" i="123"/>
  <c r="D20" i="123"/>
  <c r="E19" i="123"/>
  <c r="D19" i="123"/>
  <c r="E18" i="123"/>
  <c r="D18" i="123"/>
  <c r="E17" i="123"/>
  <c r="D17" i="123"/>
  <c r="E16" i="123"/>
  <c r="D16" i="123"/>
  <c r="E15" i="123"/>
  <c r="D15" i="123"/>
  <c r="E14" i="123"/>
  <c r="D14" i="123"/>
  <c r="E12" i="123"/>
  <c r="D12" i="123"/>
  <c r="E11" i="123"/>
  <c r="D11" i="123"/>
  <c r="E10" i="123"/>
  <c r="D10" i="123"/>
  <c r="E9" i="123"/>
  <c r="D9" i="123"/>
  <c r="E8" i="123"/>
  <c r="D8" i="123"/>
  <c r="E7" i="123"/>
  <c r="D7" i="123"/>
  <c r="E6" i="123"/>
  <c r="D6" i="123"/>
  <c r="E26" i="122"/>
  <c r="D26" i="122"/>
  <c r="E25" i="122"/>
  <c r="D25" i="122"/>
  <c r="E24" i="122"/>
  <c r="D24" i="122"/>
  <c r="E23" i="122"/>
  <c r="D23" i="122"/>
  <c r="E22" i="122"/>
  <c r="D22" i="122"/>
  <c r="E21" i="122"/>
  <c r="D21" i="122"/>
  <c r="E20" i="122"/>
  <c r="D20" i="122"/>
  <c r="E19" i="122"/>
  <c r="D19" i="122"/>
  <c r="E18" i="122"/>
  <c r="D18" i="122"/>
  <c r="E17" i="122"/>
  <c r="D17" i="122"/>
  <c r="E16" i="122"/>
  <c r="D16" i="122"/>
  <c r="E15" i="122"/>
  <c r="D15" i="122"/>
  <c r="E14" i="122"/>
  <c r="D14" i="122"/>
  <c r="E13" i="122"/>
  <c r="D13" i="122"/>
  <c r="E11" i="122"/>
  <c r="D11" i="122"/>
  <c r="E10" i="122"/>
  <c r="D10" i="122"/>
  <c r="E9" i="122"/>
  <c r="D9" i="122"/>
  <c r="E8" i="122"/>
  <c r="D8" i="122"/>
  <c r="E7" i="122"/>
  <c r="D7" i="122"/>
  <c r="E6" i="122"/>
  <c r="D6" i="122"/>
  <c r="E27" i="121"/>
  <c r="D27" i="121"/>
  <c r="E26" i="121"/>
  <c r="D26" i="121"/>
  <c r="E25" i="121"/>
  <c r="D25" i="121"/>
  <c r="E24" i="121"/>
  <c r="D24" i="121"/>
  <c r="E23" i="121"/>
  <c r="D23" i="121"/>
  <c r="E22" i="121"/>
  <c r="D22" i="121"/>
  <c r="E21" i="121"/>
  <c r="D21" i="121"/>
  <c r="E20" i="121"/>
  <c r="D20" i="121"/>
  <c r="E19" i="121"/>
  <c r="D19" i="121"/>
  <c r="E18" i="121"/>
  <c r="D18" i="121"/>
  <c r="E17" i="121"/>
  <c r="D17" i="121"/>
  <c r="E16" i="121"/>
  <c r="D16" i="121"/>
  <c r="E15" i="121"/>
  <c r="D15" i="121"/>
  <c r="E14" i="121"/>
  <c r="D14" i="121"/>
  <c r="E13" i="121"/>
  <c r="D13" i="121"/>
  <c r="E11" i="121"/>
  <c r="D11" i="121"/>
  <c r="E10" i="121"/>
  <c r="D10" i="121"/>
  <c r="E9" i="121"/>
  <c r="D9" i="121"/>
  <c r="E8" i="121"/>
  <c r="D8" i="121"/>
  <c r="E7" i="121"/>
  <c r="D7" i="121"/>
  <c r="E6" i="121"/>
  <c r="D6" i="121"/>
  <c r="E23" i="120"/>
  <c r="D23" i="120"/>
  <c r="E22" i="120"/>
  <c r="D22" i="120"/>
  <c r="E21" i="120"/>
  <c r="D21" i="120"/>
  <c r="E20" i="120"/>
  <c r="D20" i="120"/>
  <c r="E19" i="120"/>
  <c r="D19" i="120"/>
  <c r="E18" i="120"/>
  <c r="D18" i="120"/>
  <c r="E17" i="120"/>
  <c r="D17" i="120"/>
  <c r="E16" i="120"/>
  <c r="D16" i="120"/>
  <c r="E15" i="120"/>
  <c r="D15" i="120"/>
  <c r="E14" i="120"/>
  <c r="D14" i="120"/>
  <c r="E13" i="120"/>
  <c r="D13" i="120"/>
  <c r="E12" i="120"/>
  <c r="D12" i="120"/>
  <c r="E11" i="120"/>
  <c r="D11" i="120"/>
  <c r="E9" i="120"/>
  <c r="D9" i="120"/>
  <c r="E8" i="120"/>
  <c r="D8" i="120"/>
  <c r="E6" i="120"/>
  <c r="D6" i="120"/>
  <c r="E9" i="156"/>
  <c r="D9" i="156"/>
  <c r="E23" i="156"/>
  <c r="D23" i="156"/>
  <c r="E22" i="156"/>
  <c r="D22" i="156"/>
  <c r="E21" i="156"/>
  <c r="D21" i="156"/>
  <c r="E20" i="156"/>
  <c r="D20" i="156"/>
  <c r="E19" i="156"/>
  <c r="D19" i="156"/>
  <c r="E18" i="156"/>
  <c r="D18" i="156"/>
  <c r="E17" i="156"/>
  <c r="D17" i="156"/>
  <c r="E16" i="156"/>
  <c r="D16" i="156"/>
  <c r="E15" i="156"/>
  <c r="D15" i="156"/>
  <c r="E14" i="156"/>
  <c r="D14" i="156"/>
  <c r="E13" i="156"/>
  <c r="D13" i="156"/>
  <c r="E12" i="156"/>
  <c r="D12" i="156"/>
  <c r="E11" i="156"/>
  <c r="D11" i="156"/>
  <c r="E22" i="119"/>
  <c r="D22" i="119"/>
  <c r="E21" i="119"/>
  <c r="D21" i="119"/>
  <c r="E20" i="119"/>
  <c r="D20" i="119"/>
  <c r="E19" i="119"/>
  <c r="D19" i="119"/>
  <c r="E18" i="119"/>
  <c r="D18" i="119"/>
  <c r="E17" i="119"/>
  <c r="D17" i="119"/>
  <c r="E16" i="119"/>
  <c r="D16" i="119"/>
  <c r="E15" i="119"/>
  <c r="D15" i="119"/>
  <c r="E14" i="119"/>
  <c r="D14" i="119"/>
  <c r="E13" i="119"/>
  <c r="D13" i="119"/>
  <c r="E12" i="119"/>
  <c r="D12" i="119"/>
  <c r="E11" i="119"/>
  <c r="D11" i="119"/>
  <c r="E10" i="119"/>
  <c r="D10" i="119"/>
  <c r="E8" i="119"/>
  <c r="D8" i="119"/>
  <c r="E7" i="119"/>
  <c r="D7" i="119"/>
  <c r="E6" i="119"/>
  <c r="D6" i="119"/>
  <c r="E31" i="118"/>
  <c r="D31" i="118"/>
  <c r="E30" i="118"/>
  <c r="D30" i="118"/>
  <c r="E29" i="118"/>
  <c r="D29" i="118"/>
  <c r="E28" i="118"/>
  <c r="D28" i="118"/>
  <c r="E27" i="118"/>
  <c r="D27" i="118"/>
  <c r="E26" i="118"/>
  <c r="D26" i="118"/>
  <c r="E25" i="118"/>
  <c r="D25" i="118"/>
  <c r="E24" i="118"/>
  <c r="D24" i="118"/>
  <c r="E23" i="118"/>
  <c r="D23" i="118"/>
  <c r="E22" i="118"/>
  <c r="D22" i="118"/>
  <c r="E20" i="118"/>
  <c r="D20" i="118"/>
  <c r="E19" i="118"/>
  <c r="D19" i="118"/>
  <c r="E18" i="118"/>
  <c r="D18" i="118"/>
  <c r="E17" i="118"/>
  <c r="D17" i="118"/>
  <c r="E16" i="118"/>
  <c r="D16" i="118"/>
  <c r="E15" i="118"/>
  <c r="D15" i="118"/>
  <c r="E13" i="118"/>
  <c r="D13" i="118"/>
  <c r="E12" i="118"/>
  <c r="D12" i="118"/>
  <c r="E11" i="118"/>
  <c r="D11" i="118"/>
  <c r="E10" i="118"/>
  <c r="D10" i="118"/>
  <c r="E9" i="118"/>
  <c r="D9" i="118"/>
  <c r="E8" i="118"/>
  <c r="D8" i="118"/>
  <c r="E7" i="118"/>
  <c r="D7" i="118"/>
  <c r="E6" i="118"/>
  <c r="D6" i="118"/>
  <c r="E31" i="117"/>
  <c r="D31" i="117"/>
  <c r="E30" i="117"/>
  <c r="D30" i="117"/>
  <c r="E29" i="117"/>
  <c r="D29" i="117"/>
  <c r="E28" i="117"/>
  <c r="D28" i="117"/>
  <c r="E27" i="117"/>
  <c r="D27" i="117"/>
  <c r="E26" i="117"/>
  <c r="D26" i="117"/>
  <c r="E25" i="117"/>
  <c r="D25" i="117"/>
  <c r="E24" i="117"/>
  <c r="D24" i="117"/>
  <c r="E23" i="117"/>
  <c r="D23" i="117"/>
  <c r="E22" i="117"/>
  <c r="D22" i="117"/>
  <c r="E20" i="117"/>
  <c r="D20" i="117"/>
  <c r="E19" i="117"/>
  <c r="D19" i="117"/>
  <c r="E18" i="117"/>
  <c r="D18" i="117"/>
  <c r="E17" i="117"/>
  <c r="D17" i="117"/>
  <c r="E16" i="117"/>
  <c r="D16" i="117"/>
  <c r="E15" i="117"/>
  <c r="D15" i="117"/>
  <c r="E13" i="117"/>
  <c r="D13" i="117"/>
  <c r="E12" i="117"/>
  <c r="D12" i="117"/>
  <c r="E11" i="117"/>
  <c r="D11" i="117"/>
  <c r="E10" i="117"/>
  <c r="D10" i="117"/>
  <c r="E9" i="117"/>
  <c r="D9" i="117"/>
  <c r="E8" i="117"/>
  <c r="D8" i="117"/>
  <c r="E7" i="117"/>
  <c r="D7" i="117"/>
  <c r="E6" i="117"/>
  <c r="D6" i="117"/>
  <c r="E28" i="116"/>
  <c r="D28" i="116"/>
  <c r="E27" i="116"/>
  <c r="D27" i="116"/>
  <c r="E26" i="116"/>
  <c r="D26" i="116"/>
  <c r="E25" i="116"/>
  <c r="D25" i="116"/>
  <c r="E24" i="116"/>
  <c r="D24" i="116"/>
  <c r="E23" i="116"/>
  <c r="D23" i="116"/>
  <c r="E22" i="116"/>
  <c r="D22" i="116"/>
  <c r="E21" i="116"/>
  <c r="D21" i="116"/>
  <c r="E20" i="116"/>
  <c r="D20" i="116"/>
  <c r="E19" i="116"/>
  <c r="D19" i="116"/>
  <c r="E18" i="116"/>
  <c r="D18" i="116"/>
  <c r="E17" i="116"/>
  <c r="D17" i="116"/>
  <c r="E16" i="116"/>
  <c r="D16" i="116"/>
  <c r="E15" i="116"/>
  <c r="D15" i="116"/>
  <c r="E14" i="116"/>
  <c r="D14" i="116"/>
  <c r="E13" i="116"/>
  <c r="D13" i="116"/>
  <c r="E12" i="116"/>
  <c r="D12" i="116"/>
  <c r="E11" i="116"/>
  <c r="D11" i="116"/>
  <c r="E10" i="116"/>
  <c r="D10" i="116"/>
  <c r="E9" i="116"/>
  <c r="D9" i="116"/>
  <c r="E8" i="116"/>
  <c r="D8" i="116"/>
  <c r="E7" i="116"/>
  <c r="D7" i="116"/>
  <c r="E6" i="116"/>
  <c r="D6" i="116"/>
  <c r="E28" i="115"/>
  <c r="D28" i="115"/>
  <c r="E27" i="115"/>
  <c r="D27" i="115"/>
  <c r="E26" i="115"/>
  <c r="D26" i="115"/>
  <c r="E25" i="115"/>
  <c r="D25" i="115"/>
  <c r="E24" i="115"/>
  <c r="D24" i="115"/>
  <c r="E23" i="115"/>
  <c r="D23" i="115"/>
  <c r="E22" i="115"/>
  <c r="D22" i="115"/>
  <c r="E21" i="115"/>
  <c r="D21" i="115"/>
  <c r="E20" i="115"/>
  <c r="D20" i="115"/>
  <c r="E19" i="115"/>
  <c r="D19" i="115"/>
  <c r="E18" i="115"/>
  <c r="D18" i="115"/>
  <c r="E17" i="115"/>
  <c r="D17" i="115"/>
  <c r="E16" i="115"/>
  <c r="D16" i="115"/>
  <c r="E15" i="115"/>
  <c r="D15" i="115"/>
  <c r="E12" i="115"/>
  <c r="D12" i="115"/>
  <c r="E11" i="115"/>
  <c r="D11" i="115"/>
  <c r="E10" i="115"/>
  <c r="D10" i="115"/>
  <c r="E9" i="115"/>
  <c r="D9" i="115"/>
  <c r="E8" i="115"/>
  <c r="D8" i="115"/>
  <c r="E7" i="115"/>
  <c r="D7" i="115"/>
  <c r="E6" i="115"/>
  <c r="D6" i="115"/>
  <c r="E28" i="114"/>
  <c r="D28" i="114"/>
  <c r="E27" i="114"/>
  <c r="D27" i="114"/>
  <c r="E26" i="114"/>
  <c r="D26" i="114"/>
  <c r="E25" i="114"/>
  <c r="D25" i="114"/>
  <c r="E24" i="114"/>
  <c r="D24" i="114"/>
  <c r="E23" i="114"/>
  <c r="D23" i="114"/>
  <c r="E22" i="114"/>
  <c r="D22" i="114"/>
  <c r="E21" i="114"/>
  <c r="D21" i="114"/>
  <c r="E20" i="114"/>
  <c r="D20" i="114"/>
  <c r="E19" i="114"/>
  <c r="D19" i="114"/>
  <c r="E18" i="114"/>
  <c r="D18" i="114"/>
  <c r="E17" i="114"/>
  <c r="D17" i="114"/>
  <c r="E15" i="114"/>
  <c r="D15" i="114"/>
  <c r="E14" i="114"/>
  <c r="D14" i="114"/>
  <c r="E13" i="114"/>
  <c r="D13" i="114"/>
  <c r="E12" i="114"/>
  <c r="D12" i="114"/>
  <c r="E11" i="114"/>
  <c r="D11" i="114"/>
  <c r="E10" i="114"/>
  <c r="D10" i="114"/>
  <c r="E9" i="114"/>
  <c r="D9" i="114"/>
  <c r="E8" i="114"/>
  <c r="D8" i="114"/>
  <c r="E7" i="114"/>
  <c r="D7" i="114"/>
  <c r="E6" i="114"/>
  <c r="D6" i="114"/>
  <c r="E31" i="113"/>
  <c r="D31" i="113"/>
  <c r="E30" i="113"/>
  <c r="D30" i="113"/>
  <c r="E29" i="113"/>
  <c r="D29" i="113"/>
  <c r="E28" i="113"/>
  <c r="D28" i="113"/>
  <c r="E27" i="113"/>
  <c r="D27" i="113"/>
  <c r="E26" i="113"/>
  <c r="D26" i="113"/>
  <c r="E25" i="113"/>
  <c r="D25" i="113"/>
  <c r="E24" i="113"/>
  <c r="D24" i="113"/>
  <c r="E23" i="113"/>
  <c r="D23" i="113"/>
  <c r="E22" i="113"/>
  <c r="D22" i="113"/>
  <c r="E21" i="113"/>
  <c r="D21" i="113"/>
  <c r="E20" i="113"/>
  <c r="D20" i="113"/>
  <c r="E19" i="113"/>
  <c r="D19" i="113"/>
  <c r="E16" i="113"/>
  <c r="D16" i="113"/>
  <c r="E15" i="113"/>
  <c r="D15" i="113"/>
  <c r="E14" i="113"/>
  <c r="D14" i="113"/>
  <c r="E13" i="113"/>
  <c r="D13" i="113"/>
  <c r="E12" i="113"/>
  <c r="D12" i="113"/>
  <c r="E11" i="113"/>
  <c r="D11" i="113"/>
  <c r="E10" i="113"/>
  <c r="D10" i="113"/>
  <c r="E9" i="113"/>
  <c r="D9" i="113"/>
  <c r="E8" i="113"/>
  <c r="D8" i="113"/>
  <c r="E7" i="113"/>
  <c r="D7" i="113"/>
  <c r="E6" i="113"/>
  <c r="D6" i="113"/>
  <c r="E49" i="111"/>
  <c r="D49" i="111"/>
  <c r="E48" i="111"/>
  <c r="D48" i="111"/>
  <c r="E47" i="111"/>
  <c r="D47" i="111"/>
  <c r="E46" i="111"/>
  <c r="D46" i="111"/>
  <c r="E45" i="111"/>
  <c r="D45" i="111"/>
  <c r="E44" i="111"/>
  <c r="D44" i="111"/>
  <c r="E43" i="111"/>
  <c r="D43" i="111"/>
  <c r="E42" i="111"/>
  <c r="D42" i="111"/>
  <c r="E41" i="111"/>
  <c r="D41" i="111"/>
  <c r="E40" i="111"/>
  <c r="D40" i="111"/>
  <c r="E39" i="111"/>
  <c r="D39" i="111"/>
  <c r="E38" i="111"/>
  <c r="D38" i="111"/>
  <c r="E37" i="111"/>
  <c r="D37" i="111"/>
  <c r="E36" i="111"/>
  <c r="D36" i="111"/>
  <c r="E35" i="111"/>
  <c r="D35" i="111"/>
  <c r="E34" i="111"/>
  <c r="D34" i="111"/>
  <c r="E33" i="111"/>
  <c r="D33" i="111"/>
  <c r="E32" i="111"/>
  <c r="D32" i="111"/>
  <c r="E31" i="111"/>
  <c r="D31" i="111"/>
  <c r="E30" i="111"/>
  <c r="D30" i="111"/>
  <c r="E28" i="111"/>
  <c r="D28" i="111"/>
  <c r="E27" i="111"/>
  <c r="D27" i="111"/>
  <c r="E26" i="111"/>
  <c r="D26" i="111"/>
  <c r="E25" i="111"/>
  <c r="D25" i="111"/>
  <c r="E24" i="111"/>
  <c r="D24" i="111"/>
  <c r="E23" i="111"/>
  <c r="D23" i="111"/>
  <c r="E22" i="111"/>
  <c r="D22" i="111"/>
  <c r="E21" i="111"/>
  <c r="D21" i="111"/>
  <c r="E20" i="111"/>
  <c r="D20" i="111"/>
  <c r="E19" i="111"/>
  <c r="D19" i="111"/>
  <c r="E18" i="111"/>
  <c r="D18" i="111"/>
  <c r="E17" i="111"/>
  <c r="D17" i="111"/>
  <c r="E16" i="111"/>
  <c r="D16" i="111"/>
  <c r="E15" i="111"/>
  <c r="D15" i="111"/>
  <c r="E14" i="111"/>
  <c r="D14" i="111"/>
  <c r="E13" i="111"/>
  <c r="D13" i="111"/>
  <c r="E12" i="111"/>
  <c r="D12" i="111"/>
  <c r="E11" i="111"/>
  <c r="D11" i="111"/>
  <c r="E10" i="111"/>
  <c r="D10" i="111"/>
  <c r="E9" i="111"/>
  <c r="D9" i="111"/>
  <c r="E8" i="111"/>
  <c r="D8" i="111"/>
  <c r="E7" i="111"/>
  <c r="D7" i="111"/>
  <c r="E6" i="111"/>
  <c r="D6" i="111"/>
  <c r="E31" i="112"/>
  <c r="D31" i="112"/>
  <c r="E30" i="112"/>
  <c r="D30" i="112"/>
  <c r="E29" i="112"/>
  <c r="D29" i="112"/>
  <c r="E28" i="112"/>
  <c r="D28" i="112"/>
  <c r="E27" i="112"/>
  <c r="D27" i="112"/>
  <c r="E26" i="112"/>
  <c r="D26" i="112"/>
  <c r="E25" i="112"/>
  <c r="D25" i="112"/>
  <c r="E24" i="112"/>
  <c r="D24" i="112"/>
  <c r="E23" i="112"/>
  <c r="D23" i="112"/>
  <c r="E22" i="112"/>
  <c r="D22" i="112"/>
  <c r="E21" i="112"/>
  <c r="D21" i="112"/>
  <c r="E20" i="112"/>
  <c r="D20" i="112"/>
  <c r="E19" i="112"/>
  <c r="D19" i="112"/>
  <c r="E18" i="112"/>
  <c r="D18" i="112"/>
  <c r="E17" i="112"/>
  <c r="D17" i="112"/>
  <c r="E16" i="112"/>
  <c r="D16" i="112"/>
  <c r="E15" i="112"/>
  <c r="D15" i="112"/>
  <c r="E14" i="112"/>
  <c r="D14" i="112"/>
  <c r="E13" i="112"/>
  <c r="D13" i="112"/>
  <c r="E12" i="112"/>
  <c r="D12" i="112"/>
  <c r="E11" i="112"/>
  <c r="D11" i="112"/>
  <c r="E10" i="112"/>
  <c r="D10" i="112"/>
  <c r="E9" i="112"/>
  <c r="D9" i="112"/>
  <c r="E8" i="112"/>
  <c r="D8" i="112"/>
  <c r="E7" i="112"/>
  <c r="D7" i="112"/>
  <c r="E6" i="112"/>
  <c r="D6" i="112"/>
  <c r="E29" i="110"/>
  <c r="D29" i="110"/>
  <c r="E28" i="110"/>
  <c r="D28" i="110"/>
  <c r="E27" i="110"/>
  <c r="D27" i="110"/>
  <c r="E26" i="110"/>
  <c r="D26" i="110"/>
  <c r="E25" i="110"/>
  <c r="D25" i="110"/>
  <c r="E24" i="110"/>
  <c r="D24" i="110"/>
  <c r="E23" i="110"/>
  <c r="D23" i="110"/>
  <c r="E22" i="110"/>
  <c r="D22" i="110"/>
  <c r="E21" i="110"/>
  <c r="D21" i="110"/>
  <c r="E20" i="110"/>
  <c r="D20" i="110"/>
  <c r="E19" i="110"/>
  <c r="D19" i="110"/>
  <c r="E18" i="110"/>
  <c r="D18" i="110"/>
  <c r="E17" i="110"/>
  <c r="D17" i="110"/>
  <c r="E16" i="110"/>
  <c r="D16" i="110"/>
  <c r="E15" i="110"/>
  <c r="D15" i="110"/>
  <c r="E14" i="110"/>
  <c r="D14" i="110"/>
  <c r="E13" i="110"/>
  <c r="D13" i="110"/>
  <c r="E12" i="110"/>
  <c r="D12" i="110"/>
  <c r="E11" i="110"/>
  <c r="D11" i="110"/>
  <c r="E10" i="110"/>
  <c r="D10" i="110"/>
  <c r="E9" i="110"/>
  <c r="D9" i="110"/>
  <c r="E8" i="110"/>
  <c r="D8" i="110"/>
  <c r="E7" i="110"/>
  <c r="D7" i="110"/>
  <c r="E6" i="110"/>
  <c r="D6" i="110"/>
  <c r="E34" i="109"/>
  <c r="D34" i="109"/>
  <c r="E33" i="109"/>
  <c r="D33" i="109"/>
  <c r="E32" i="109"/>
  <c r="D32" i="109"/>
  <c r="E31" i="109"/>
  <c r="D31" i="109"/>
  <c r="E30" i="109"/>
  <c r="D30" i="109"/>
  <c r="E29" i="109"/>
  <c r="D29" i="109"/>
  <c r="E28" i="109"/>
  <c r="D28" i="109"/>
  <c r="E27" i="109"/>
  <c r="D27" i="109"/>
  <c r="E26" i="109"/>
  <c r="D26" i="109"/>
  <c r="E25" i="109"/>
  <c r="D25" i="109"/>
  <c r="E24" i="109"/>
  <c r="D24" i="109"/>
  <c r="E23" i="109"/>
  <c r="D23" i="109"/>
  <c r="E22" i="109"/>
  <c r="D22" i="109"/>
  <c r="E21" i="109"/>
  <c r="D21" i="109"/>
  <c r="E20" i="109"/>
  <c r="D20" i="109"/>
  <c r="E19" i="109"/>
  <c r="D19" i="109"/>
  <c r="E17" i="109"/>
  <c r="D17" i="109"/>
  <c r="E16" i="109"/>
  <c r="D16" i="109"/>
  <c r="E15" i="109"/>
  <c r="D15" i="109"/>
  <c r="E14" i="109"/>
  <c r="D14" i="109"/>
  <c r="E13" i="109"/>
  <c r="D13" i="109"/>
  <c r="E12" i="109"/>
  <c r="D12" i="109"/>
  <c r="E11" i="109"/>
  <c r="D11" i="109"/>
  <c r="E10" i="109"/>
  <c r="D10" i="109"/>
  <c r="E9" i="109"/>
  <c r="D9" i="109"/>
  <c r="E8" i="109"/>
  <c r="D8" i="109"/>
  <c r="E7" i="109"/>
  <c r="D7" i="109"/>
  <c r="E6" i="109"/>
  <c r="D6" i="109"/>
  <c r="E42" i="108"/>
  <c r="D42" i="108"/>
  <c r="E41" i="108"/>
  <c r="D41" i="108"/>
  <c r="E40" i="108"/>
  <c r="D40" i="108"/>
  <c r="E39" i="108"/>
  <c r="D39" i="108"/>
  <c r="E38" i="108"/>
  <c r="D38" i="108"/>
  <c r="E37" i="108"/>
  <c r="D37" i="108"/>
  <c r="E36" i="108"/>
  <c r="D36" i="108"/>
  <c r="E35" i="108"/>
  <c r="D35" i="108"/>
  <c r="E34" i="108"/>
  <c r="D34" i="108"/>
  <c r="E33" i="108"/>
  <c r="D33" i="108"/>
  <c r="E32" i="108"/>
  <c r="D32" i="108"/>
  <c r="E31" i="108"/>
  <c r="D31" i="108"/>
  <c r="E30" i="108"/>
  <c r="D30" i="108"/>
  <c r="E29" i="108"/>
  <c r="D29" i="108"/>
  <c r="E28" i="108"/>
  <c r="D28" i="108"/>
  <c r="E27" i="108"/>
  <c r="D27" i="108"/>
  <c r="E26" i="108"/>
  <c r="D26" i="108"/>
  <c r="E25" i="108"/>
  <c r="D25" i="108"/>
  <c r="E24" i="108"/>
  <c r="D24" i="108"/>
  <c r="E23" i="108"/>
  <c r="D23" i="108"/>
  <c r="E22" i="108"/>
  <c r="D22" i="108"/>
  <c r="E20" i="108"/>
  <c r="D20" i="108"/>
  <c r="E19" i="108"/>
  <c r="D19" i="108"/>
  <c r="E18" i="108"/>
  <c r="D18" i="108"/>
  <c r="E17" i="108"/>
  <c r="D17" i="108"/>
  <c r="E16" i="108"/>
  <c r="D16" i="108"/>
  <c r="E15" i="108"/>
  <c r="D15" i="108"/>
  <c r="E14" i="108"/>
  <c r="D14" i="108"/>
  <c r="E13" i="108"/>
  <c r="D13" i="108"/>
  <c r="E12" i="108"/>
  <c r="D12" i="108"/>
  <c r="E11" i="108"/>
  <c r="D11" i="108"/>
  <c r="E10" i="108"/>
  <c r="D10" i="108"/>
  <c r="E9" i="108"/>
  <c r="D9" i="108"/>
  <c r="E8" i="108"/>
  <c r="D8" i="108"/>
  <c r="E7" i="108"/>
  <c r="D7" i="108"/>
  <c r="E6" i="108"/>
  <c r="D6" i="108"/>
  <c r="E29" i="107"/>
  <c r="D29" i="107"/>
  <c r="E28" i="107"/>
  <c r="D28" i="107"/>
  <c r="E27" i="107"/>
  <c r="D27" i="107"/>
  <c r="E26" i="107"/>
  <c r="D26" i="107"/>
  <c r="E25" i="107"/>
  <c r="D25" i="107"/>
  <c r="E24" i="107"/>
  <c r="D24" i="107"/>
  <c r="E23" i="107"/>
  <c r="D23" i="107"/>
  <c r="E22" i="107"/>
  <c r="D22" i="107"/>
  <c r="E21" i="107"/>
  <c r="D21" i="107"/>
  <c r="E20" i="107"/>
  <c r="D20" i="107"/>
  <c r="E19" i="107"/>
  <c r="D19" i="107"/>
  <c r="E18" i="107"/>
  <c r="D18" i="107"/>
  <c r="E17" i="107"/>
  <c r="D17" i="107"/>
  <c r="E15" i="107"/>
  <c r="D15" i="107"/>
  <c r="E14" i="107"/>
  <c r="D14" i="107"/>
  <c r="E13" i="107"/>
  <c r="D13" i="107"/>
  <c r="E12" i="107"/>
  <c r="D12" i="107"/>
  <c r="E11" i="107"/>
  <c r="D11" i="107"/>
  <c r="E10" i="107"/>
  <c r="D10" i="107"/>
  <c r="E9" i="107"/>
  <c r="D9" i="107"/>
  <c r="E8" i="107"/>
  <c r="D8" i="107"/>
  <c r="E7" i="107"/>
  <c r="D7" i="107"/>
  <c r="E6" i="107"/>
  <c r="D6" i="107"/>
  <c r="E36" i="106"/>
  <c r="D36" i="106"/>
  <c r="E35" i="106"/>
  <c r="D35" i="106"/>
  <c r="E34" i="106"/>
  <c r="D34" i="106"/>
  <c r="E33" i="106"/>
  <c r="D33" i="106"/>
  <c r="E32" i="106"/>
  <c r="D32" i="106"/>
  <c r="E31" i="106"/>
  <c r="D31" i="106"/>
  <c r="E30" i="106"/>
  <c r="D30" i="106"/>
  <c r="E29" i="106"/>
  <c r="D29" i="106"/>
  <c r="E28" i="106"/>
  <c r="D28" i="106"/>
  <c r="E27" i="106"/>
  <c r="D27" i="106"/>
  <c r="E26" i="106"/>
  <c r="D26" i="106"/>
  <c r="E25" i="106"/>
  <c r="D25" i="106"/>
  <c r="E24" i="106"/>
  <c r="D24" i="106"/>
  <c r="E23" i="106"/>
  <c r="D23" i="106"/>
  <c r="E22" i="106"/>
  <c r="D22" i="106"/>
  <c r="E21" i="106"/>
  <c r="D21" i="106"/>
  <c r="E20" i="106"/>
  <c r="D20" i="106"/>
  <c r="E19" i="106"/>
  <c r="D19" i="106"/>
  <c r="E18" i="106"/>
  <c r="D18" i="106"/>
  <c r="E17" i="106"/>
  <c r="D17" i="106"/>
  <c r="E16" i="106"/>
  <c r="D16" i="106"/>
  <c r="E15" i="106"/>
  <c r="D15" i="106"/>
  <c r="E14" i="106"/>
  <c r="D14" i="106"/>
  <c r="E13" i="106"/>
  <c r="D13" i="106"/>
  <c r="E12" i="106"/>
  <c r="D12" i="106"/>
  <c r="E11" i="106"/>
  <c r="D11" i="106"/>
  <c r="E10" i="106"/>
  <c r="D10" i="106"/>
  <c r="E9" i="106"/>
  <c r="D9" i="106"/>
  <c r="E8" i="106"/>
  <c r="D8" i="106"/>
  <c r="E7" i="106"/>
  <c r="D7" i="106"/>
  <c r="E6" i="106"/>
  <c r="D6" i="106"/>
  <c r="E35" i="105"/>
  <c r="D35" i="105"/>
  <c r="E34" i="105"/>
  <c r="D34" i="105"/>
  <c r="E32" i="105"/>
  <c r="D32" i="105"/>
  <c r="E31" i="105"/>
  <c r="D31" i="105"/>
  <c r="E30" i="105"/>
  <c r="D30" i="105"/>
  <c r="E29" i="105"/>
  <c r="D29" i="105"/>
  <c r="E28" i="105"/>
  <c r="D28" i="105"/>
  <c r="E27" i="105"/>
  <c r="D27" i="105"/>
  <c r="E26" i="105"/>
  <c r="D26" i="105"/>
  <c r="E25" i="105"/>
  <c r="D25" i="105"/>
  <c r="E24" i="105"/>
  <c r="D24" i="105"/>
  <c r="E23" i="105"/>
  <c r="D23" i="105"/>
  <c r="E22" i="105"/>
  <c r="D22" i="105"/>
  <c r="E21" i="105"/>
  <c r="D21" i="105"/>
  <c r="E20" i="105"/>
  <c r="D20" i="105"/>
  <c r="E19" i="105"/>
  <c r="D19" i="105"/>
  <c r="E18" i="105"/>
  <c r="D18" i="105"/>
  <c r="E16" i="105"/>
  <c r="D16" i="105"/>
  <c r="E15" i="105"/>
  <c r="D15" i="105"/>
  <c r="E14" i="105"/>
  <c r="D14" i="105"/>
  <c r="E13" i="105"/>
  <c r="D13" i="105"/>
  <c r="E12" i="105"/>
  <c r="D12" i="105"/>
  <c r="E11" i="105"/>
  <c r="D11" i="105"/>
  <c r="E10" i="105"/>
  <c r="D10" i="105"/>
  <c r="E9" i="105"/>
  <c r="D9" i="105"/>
  <c r="E8" i="105"/>
  <c r="D8" i="105"/>
  <c r="E7" i="105"/>
  <c r="D7" i="105"/>
  <c r="E6" i="105"/>
  <c r="D6" i="105"/>
  <c r="E46" i="104"/>
  <c r="D46" i="104"/>
  <c r="E45" i="104"/>
  <c r="D45" i="104"/>
  <c r="E44" i="104"/>
  <c r="D44" i="104"/>
  <c r="E43" i="104"/>
  <c r="D43" i="104"/>
  <c r="E42" i="104"/>
  <c r="D42" i="104"/>
  <c r="E41" i="104"/>
  <c r="D41" i="104"/>
  <c r="E40" i="104"/>
  <c r="D40" i="104"/>
  <c r="E38" i="104"/>
  <c r="D38" i="104"/>
  <c r="E37" i="104"/>
  <c r="D37" i="104"/>
  <c r="E36" i="104"/>
  <c r="D36" i="104"/>
  <c r="E35" i="104"/>
  <c r="D35" i="104"/>
  <c r="E34" i="104"/>
  <c r="D34" i="104"/>
  <c r="E33" i="104"/>
  <c r="D33" i="104"/>
  <c r="E32" i="104"/>
  <c r="D32" i="104"/>
  <c r="E31" i="104"/>
  <c r="D31" i="104"/>
  <c r="E30" i="104"/>
  <c r="D30" i="104"/>
  <c r="E29" i="104"/>
  <c r="D29" i="104"/>
  <c r="E28" i="104"/>
  <c r="D28" i="104"/>
  <c r="E27" i="104"/>
  <c r="D27" i="104"/>
  <c r="E26" i="104"/>
  <c r="D26" i="104"/>
  <c r="E25" i="104"/>
  <c r="D25" i="104"/>
  <c r="E24" i="104"/>
  <c r="D24" i="104"/>
  <c r="E23" i="104"/>
  <c r="D23" i="104"/>
  <c r="E22" i="104"/>
  <c r="D22" i="104"/>
  <c r="E21" i="104"/>
  <c r="D21" i="104"/>
  <c r="E20" i="104"/>
  <c r="D20" i="104"/>
  <c r="E19" i="104"/>
  <c r="D19" i="104"/>
  <c r="E18" i="104"/>
  <c r="D18" i="104"/>
  <c r="E17" i="104"/>
  <c r="D17" i="104"/>
  <c r="E16" i="104"/>
  <c r="D16" i="104"/>
  <c r="E15" i="104"/>
  <c r="D15" i="104"/>
  <c r="E14" i="104"/>
  <c r="D14" i="104"/>
  <c r="E13" i="104"/>
  <c r="D13" i="104"/>
  <c r="E12" i="104"/>
  <c r="D12" i="104"/>
  <c r="E11" i="104"/>
  <c r="D11" i="104"/>
  <c r="E10" i="104"/>
  <c r="D10" i="104"/>
  <c r="E9" i="104"/>
  <c r="D9" i="104"/>
  <c r="E8" i="104"/>
  <c r="D8" i="104"/>
  <c r="E7" i="104"/>
  <c r="D7" i="104"/>
  <c r="E6" i="104"/>
  <c r="D6" i="104"/>
  <c r="E33" i="99"/>
  <c r="D33" i="99"/>
  <c r="E32" i="99"/>
  <c r="D32" i="99"/>
  <c r="E31" i="99"/>
  <c r="D31" i="99"/>
  <c r="E30" i="99"/>
  <c r="D30" i="99"/>
  <c r="E29" i="99"/>
  <c r="D29" i="99"/>
  <c r="E28" i="99"/>
  <c r="D28" i="99"/>
  <c r="E27" i="99"/>
  <c r="D27" i="99"/>
  <c r="E26" i="99"/>
  <c r="D26" i="99"/>
  <c r="E25" i="99"/>
  <c r="D25" i="99"/>
  <c r="E24" i="99"/>
  <c r="D24" i="99"/>
  <c r="E23" i="99"/>
  <c r="D23" i="99"/>
  <c r="E22" i="99"/>
  <c r="D22" i="99"/>
  <c r="E21" i="99"/>
  <c r="D21" i="99"/>
  <c r="E20" i="99"/>
  <c r="D20" i="99"/>
  <c r="E19" i="99"/>
  <c r="D19" i="99"/>
  <c r="E18" i="99"/>
  <c r="D18" i="99"/>
  <c r="E17" i="99"/>
  <c r="D17" i="99"/>
  <c r="E16" i="99"/>
  <c r="D16" i="99"/>
  <c r="E14" i="99"/>
  <c r="D14" i="99"/>
  <c r="E13" i="99"/>
  <c r="D13" i="99"/>
  <c r="E11" i="99"/>
  <c r="D11" i="99"/>
  <c r="E10" i="99"/>
  <c r="D10" i="99"/>
  <c r="E9" i="99"/>
  <c r="D9" i="99"/>
  <c r="E8" i="99"/>
  <c r="D8" i="99"/>
  <c r="E7" i="99"/>
  <c r="D7" i="99"/>
  <c r="E6" i="99"/>
  <c r="D6" i="99"/>
  <c r="E20" i="151"/>
  <c r="D20" i="151"/>
  <c r="E19" i="151"/>
  <c r="D19" i="151"/>
  <c r="E18" i="151"/>
  <c r="D18" i="151"/>
  <c r="E17" i="151"/>
  <c r="D17" i="151"/>
  <c r="E16" i="151"/>
  <c r="D16" i="151"/>
  <c r="E15" i="151"/>
  <c r="D15" i="151"/>
  <c r="E14" i="151"/>
  <c r="D14" i="151"/>
  <c r="E13" i="151"/>
  <c r="D13" i="151"/>
  <c r="E12" i="151"/>
  <c r="D12" i="151"/>
  <c r="E11" i="151"/>
  <c r="D11" i="151"/>
  <c r="E9" i="151"/>
  <c r="D9" i="151"/>
  <c r="E8" i="151"/>
  <c r="D8" i="151"/>
  <c r="E7" i="151"/>
  <c r="D7" i="151"/>
  <c r="E6" i="151"/>
  <c r="D6" i="151"/>
  <c r="E36" i="103"/>
  <c r="D36" i="103"/>
  <c r="E35" i="103"/>
  <c r="D35" i="103"/>
  <c r="E34" i="103"/>
  <c r="D34" i="103"/>
  <c r="E33" i="103"/>
  <c r="D33" i="103"/>
  <c r="E32" i="103"/>
  <c r="D32" i="103"/>
  <c r="E31" i="103"/>
  <c r="D31" i="103"/>
  <c r="E30" i="103"/>
  <c r="D30" i="103"/>
  <c r="E29" i="103"/>
  <c r="D29" i="103"/>
  <c r="E28" i="103"/>
  <c r="D28" i="103"/>
  <c r="E27" i="103"/>
  <c r="D27" i="103"/>
  <c r="E26" i="103"/>
  <c r="D26" i="103"/>
  <c r="E25" i="103"/>
  <c r="D25" i="103"/>
  <c r="E24" i="103"/>
  <c r="D24" i="103"/>
  <c r="E23" i="103"/>
  <c r="D23" i="103"/>
  <c r="E22" i="103"/>
  <c r="D22" i="103"/>
  <c r="E21" i="103"/>
  <c r="D21" i="103"/>
  <c r="E20" i="103"/>
  <c r="D20" i="103"/>
  <c r="E19" i="103"/>
  <c r="D19" i="103"/>
  <c r="E18" i="103"/>
  <c r="D18" i="103"/>
  <c r="E17" i="103"/>
  <c r="D17" i="103"/>
  <c r="E16" i="103"/>
  <c r="D16" i="103"/>
  <c r="E15" i="103"/>
  <c r="D15" i="103"/>
  <c r="E14" i="103"/>
  <c r="D14" i="103"/>
  <c r="E13" i="103"/>
  <c r="D13" i="103"/>
  <c r="E12" i="103"/>
  <c r="D12" i="103"/>
  <c r="E11" i="103"/>
  <c r="D11" i="103"/>
  <c r="E10" i="103"/>
  <c r="D10" i="103"/>
  <c r="E9" i="103"/>
  <c r="D9" i="103"/>
  <c r="E8" i="103"/>
  <c r="D8" i="103"/>
  <c r="E7" i="103"/>
  <c r="D7" i="103"/>
  <c r="E6" i="103"/>
  <c r="D6" i="103"/>
  <c r="E25" i="102"/>
  <c r="D25" i="102"/>
  <c r="E24" i="102"/>
  <c r="D24" i="102"/>
  <c r="E23" i="102"/>
  <c r="D23" i="102"/>
  <c r="E22" i="102"/>
  <c r="D22" i="102"/>
  <c r="E21" i="102"/>
  <c r="D21" i="102"/>
  <c r="E20" i="102"/>
  <c r="D20" i="102"/>
  <c r="E19" i="102"/>
  <c r="D19" i="102"/>
  <c r="E18" i="102"/>
  <c r="D18" i="102"/>
  <c r="E17" i="102"/>
  <c r="D17" i="102"/>
  <c r="E16" i="102"/>
  <c r="D16" i="102"/>
  <c r="E15" i="102"/>
  <c r="D15" i="102"/>
  <c r="E14" i="102"/>
  <c r="D14" i="102"/>
  <c r="E13" i="102"/>
  <c r="D13" i="102"/>
  <c r="E12" i="102"/>
  <c r="D12" i="102"/>
  <c r="E10" i="102"/>
  <c r="D10" i="102"/>
  <c r="E9" i="102"/>
  <c r="D9" i="102"/>
  <c r="E8" i="102"/>
  <c r="D8" i="102"/>
  <c r="E7" i="102"/>
  <c r="D7" i="102"/>
  <c r="E6" i="102"/>
  <c r="D6" i="102"/>
  <c r="E41" i="101"/>
  <c r="D41" i="101"/>
  <c r="E40" i="101"/>
  <c r="D40" i="101"/>
  <c r="E39" i="101"/>
  <c r="D39" i="101"/>
  <c r="E38" i="101"/>
  <c r="D38" i="101"/>
  <c r="E37" i="101"/>
  <c r="D37" i="101"/>
  <c r="E36" i="101"/>
  <c r="D36" i="101"/>
  <c r="E35" i="101"/>
  <c r="D35" i="101"/>
  <c r="E34" i="101"/>
  <c r="D34" i="101"/>
  <c r="E33" i="101"/>
  <c r="D33" i="101"/>
  <c r="E32" i="101"/>
  <c r="D32" i="101"/>
  <c r="E31" i="101"/>
  <c r="D31" i="101"/>
  <c r="E30" i="101"/>
  <c r="D30" i="101"/>
  <c r="E29" i="101"/>
  <c r="D29" i="101"/>
  <c r="E28" i="101"/>
  <c r="D28" i="101"/>
  <c r="E27" i="101"/>
  <c r="D27" i="101"/>
  <c r="E26" i="101"/>
  <c r="D26" i="101"/>
  <c r="E25" i="101"/>
  <c r="D25" i="101"/>
  <c r="E24" i="101"/>
  <c r="D24" i="101"/>
  <c r="E23" i="101"/>
  <c r="D23" i="101"/>
  <c r="E22" i="101"/>
  <c r="D22" i="101"/>
  <c r="E21" i="101"/>
  <c r="D21" i="101"/>
  <c r="E20" i="101"/>
  <c r="D20" i="101"/>
  <c r="E19" i="101"/>
  <c r="D19" i="101"/>
  <c r="E18" i="101"/>
  <c r="D18" i="101"/>
  <c r="E17" i="101"/>
  <c r="D17" i="101"/>
  <c r="E15" i="101"/>
  <c r="D15" i="101"/>
  <c r="E13" i="101"/>
  <c r="D13" i="101"/>
  <c r="E12" i="101"/>
  <c r="D12" i="101"/>
  <c r="E11" i="101"/>
  <c r="D11" i="101"/>
  <c r="E10" i="101"/>
  <c r="D10" i="101"/>
  <c r="E9" i="101"/>
  <c r="D9" i="101"/>
  <c r="E8" i="101"/>
  <c r="D8" i="101"/>
  <c r="E7" i="101"/>
  <c r="D7" i="101"/>
  <c r="E6" i="101"/>
  <c r="D6" i="101"/>
  <c r="E31" i="100"/>
  <c r="D31" i="100"/>
  <c r="E30" i="100"/>
  <c r="D30" i="100"/>
  <c r="E29" i="100"/>
  <c r="D29" i="100"/>
  <c r="E28" i="100"/>
  <c r="D28" i="100"/>
  <c r="E27" i="100"/>
  <c r="D27" i="100"/>
  <c r="E26" i="100"/>
  <c r="D26" i="100"/>
  <c r="E25" i="100"/>
  <c r="D25" i="100"/>
  <c r="E24" i="100"/>
  <c r="D24" i="100"/>
  <c r="E23" i="100"/>
  <c r="D23" i="100"/>
  <c r="E22" i="100"/>
  <c r="D22" i="100"/>
  <c r="E21" i="100"/>
  <c r="D21" i="100"/>
  <c r="E20" i="100"/>
  <c r="D20" i="100"/>
  <c r="E19" i="100"/>
  <c r="D19" i="100"/>
  <c r="E18" i="100"/>
  <c r="D18" i="100"/>
  <c r="E17" i="100"/>
  <c r="D17" i="100"/>
  <c r="E16" i="100"/>
  <c r="D16" i="100"/>
  <c r="E14" i="100"/>
  <c r="D14" i="100"/>
  <c r="E13" i="100"/>
  <c r="D13" i="100"/>
  <c r="E11" i="100"/>
  <c r="D11" i="100"/>
  <c r="E10" i="100"/>
  <c r="D10" i="100"/>
  <c r="E9" i="100"/>
  <c r="D9" i="100"/>
  <c r="E8" i="100"/>
  <c r="D8" i="100"/>
  <c r="E7" i="100"/>
  <c r="D7" i="100"/>
  <c r="E6" i="100"/>
  <c r="D6" i="100"/>
  <c r="E25" i="98"/>
  <c r="D25" i="98"/>
  <c r="E24" i="98"/>
  <c r="D24" i="98"/>
  <c r="E23" i="98"/>
  <c r="D23" i="98"/>
  <c r="E22" i="98"/>
  <c r="D22" i="98"/>
  <c r="E21" i="98"/>
  <c r="D21" i="98"/>
  <c r="E20" i="98"/>
  <c r="D20" i="98"/>
  <c r="E19" i="98"/>
  <c r="D19" i="98"/>
  <c r="E18" i="98"/>
  <c r="D18" i="98"/>
  <c r="E17" i="98"/>
  <c r="D17" i="98"/>
  <c r="E16" i="98"/>
  <c r="D16" i="98"/>
  <c r="E14" i="98"/>
  <c r="D14" i="98"/>
  <c r="E12" i="98"/>
  <c r="D12" i="98"/>
  <c r="E11" i="98"/>
  <c r="D11" i="98"/>
  <c r="E10" i="98"/>
  <c r="D10" i="98"/>
  <c r="E9" i="98"/>
  <c r="D9" i="98"/>
  <c r="E8" i="98"/>
  <c r="D8" i="98"/>
  <c r="E7" i="98"/>
  <c r="D7" i="98"/>
  <c r="E6" i="98"/>
  <c r="D6" i="98"/>
  <c r="E34" i="152"/>
  <c r="D34" i="152"/>
  <c r="E33" i="152"/>
  <c r="D33" i="152"/>
  <c r="E32" i="152"/>
  <c r="D32" i="152"/>
  <c r="E31" i="152"/>
  <c r="D31" i="152"/>
  <c r="E30" i="152"/>
  <c r="D30" i="152"/>
  <c r="E29" i="152"/>
  <c r="D29" i="152"/>
  <c r="E27" i="152"/>
  <c r="D27" i="152"/>
  <c r="E26" i="152"/>
  <c r="D26" i="152"/>
  <c r="E25" i="152"/>
  <c r="D25" i="152"/>
  <c r="E24" i="152"/>
  <c r="D24" i="152"/>
  <c r="E23" i="152"/>
  <c r="D23" i="152"/>
  <c r="E22" i="152"/>
  <c r="D22" i="152"/>
  <c r="E21" i="152"/>
  <c r="D21" i="152"/>
  <c r="E20" i="152"/>
  <c r="D20" i="152"/>
  <c r="E19" i="152"/>
  <c r="D19" i="152"/>
  <c r="E18" i="152"/>
  <c r="D18" i="152"/>
  <c r="E17" i="152"/>
  <c r="D17" i="152"/>
  <c r="E15" i="152"/>
  <c r="D15" i="152"/>
  <c r="E14" i="152"/>
  <c r="D14" i="152"/>
  <c r="E12" i="152"/>
  <c r="D12" i="152"/>
  <c r="E11" i="152"/>
  <c r="D11" i="152"/>
  <c r="E10" i="152"/>
  <c r="D10" i="152"/>
  <c r="E9" i="152"/>
  <c r="D9" i="152"/>
  <c r="E8" i="152"/>
  <c r="D8" i="152"/>
  <c r="E7" i="152"/>
  <c r="D7" i="152"/>
  <c r="E6" i="152"/>
  <c r="D6" i="152"/>
  <c r="E25" i="97"/>
  <c r="D25" i="97"/>
  <c r="E24" i="97"/>
  <c r="D24" i="97"/>
  <c r="E23" i="97"/>
  <c r="D23" i="97"/>
  <c r="E22" i="97"/>
  <c r="D22" i="97"/>
  <c r="E21" i="97"/>
  <c r="D21" i="97"/>
  <c r="E20" i="97"/>
  <c r="D20" i="97"/>
  <c r="E19" i="97"/>
  <c r="D19" i="97"/>
  <c r="E18" i="97"/>
  <c r="D18" i="97"/>
  <c r="E17" i="97"/>
  <c r="D17" i="97"/>
  <c r="E16" i="97"/>
  <c r="D16" i="97"/>
  <c r="E15" i="97"/>
  <c r="D15" i="97"/>
  <c r="E13" i="97"/>
  <c r="D13" i="97"/>
  <c r="E11" i="97"/>
  <c r="D11" i="97"/>
  <c r="E10" i="97"/>
  <c r="D10" i="97"/>
  <c r="E9" i="97"/>
  <c r="D9" i="97"/>
  <c r="E8" i="97"/>
  <c r="D8" i="97"/>
  <c r="E7" i="97"/>
  <c r="D7" i="97"/>
  <c r="E6" i="97"/>
  <c r="D6" i="97"/>
  <c r="E33" i="96"/>
  <c r="D33" i="96"/>
  <c r="E32" i="96"/>
  <c r="D32" i="96"/>
  <c r="E31" i="96"/>
  <c r="D31" i="96"/>
  <c r="E30" i="96"/>
  <c r="D30" i="96"/>
  <c r="E29" i="96"/>
  <c r="D29" i="96"/>
  <c r="E28" i="96"/>
  <c r="D28" i="96"/>
  <c r="E27" i="96"/>
  <c r="D27" i="96"/>
  <c r="E26" i="96"/>
  <c r="D26" i="96"/>
  <c r="E25" i="96"/>
  <c r="D25" i="96"/>
  <c r="E24" i="96"/>
  <c r="D24" i="96"/>
  <c r="E23" i="96"/>
  <c r="D23" i="96"/>
  <c r="E22" i="96"/>
  <c r="D22" i="96"/>
  <c r="E21" i="96"/>
  <c r="D21" i="96"/>
  <c r="E20" i="96"/>
  <c r="D20" i="96"/>
  <c r="E19" i="96"/>
  <c r="D19" i="96"/>
  <c r="E18" i="96"/>
  <c r="D18" i="96"/>
  <c r="E17" i="96"/>
  <c r="D17" i="96"/>
  <c r="E15" i="96"/>
  <c r="D15" i="96"/>
  <c r="E14" i="96"/>
  <c r="D14" i="96"/>
  <c r="E12" i="96"/>
  <c r="D12" i="96"/>
  <c r="E11" i="96"/>
  <c r="D11" i="96"/>
  <c r="E10" i="96"/>
  <c r="D10" i="96"/>
  <c r="E9" i="96"/>
  <c r="D9" i="96"/>
  <c r="E8" i="96"/>
  <c r="D8" i="96"/>
  <c r="E7" i="96"/>
  <c r="D7" i="96"/>
  <c r="E6" i="96"/>
  <c r="D6" i="96"/>
  <c r="E26" i="95"/>
  <c r="D26" i="95"/>
  <c r="E25" i="95"/>
  <c r="D25" i="95"/>
  <c r="E24" i="95"/>
  <c r="D24" i="95"/>
  <c r="E23" i="95"/>
  <c r="D23" i="95"/>
  <c r="E21" i="95"/>
  <c r="D21" i="95"/>
  <c r="E20" i="95"/>
  <c r="D20" i="95"/>
  <c r="E19" i="95"/>
  <c r="D19" i="95"/>
  <c r="E18" i="95"/>
  <c r="D18" i="95"/>
  <c r="E17" i="95"/>
  <c r="D17" i="95"/>
  <c r="E15" i="95"/>
  <c r="D15" i="95"/>
  <c r="E14" i="95"/>
  <c r="D14" i="95"/>
  <c r="E12" i="95"/>
  <c r="D12" i="95"/>
  <c r="E11" i="95"/>
  <c r="D11" i="95"/>
  <c r="E10" i="95"/>
  <c r="D10" i="95"/>
  <c r="E9" i="95"/>
  <c r="D9" i="95"/>
  <c r="E8" i="95"/>
  <c r="D8" i="95"/>
  <c r="E7" i="95"/>
  <c r="D7" i="95"/>
  <c r="E6" i="95"/>
  <c r="D6" i="95"/>
  <c r="E34" i="94"/>
  <c r="D34" i="94"/>
  <c r="E33" i="94"/>
  <c r="D33" i="94"/>
  <c r="E32" i="94"/>
  <c r="D32" i="94"/>
  <c r="E31" i="94"/>
  <c r="D31" i="94"/>
  <c r="E30" i="94"/>
  <c r="D30" i="94"/>
  <c r="E29" i="94"/>
  <c r="D29" i="94"/>
  <c r="E28" i="94"/>
  <c r="D28" i="94"/>
  <c r="E27" i="94"/>
  <c r="D27" i="94"/>
  <c r="E26" i="94"/>
  <c r="D26" i="94"/>
  <c r="E25" i="94"/>
  <c r="D25" i="94"/>
  <c r="E24" i="94"/>
  <c r="D24" i="94"/>
  <c r="E23" i="94"/>
  <c r="D23" i="94"/>
  <c r="E21" i="94"/>
  <c r="D21" i="94"/>
  <c r="E20" i="94"/>
  <c r="D20" i="94"/>
  <c r="E19" i="94"/>
  <c r="D19" i="94"/>
  <c r="E18" i="94"/>
  <c r="D18" i="94"/>
  <c r="E17" i="94"/>
  <c r="D17" i="94"/>
  <c r="E15" i="94"/>
  <c r="D15" i="94"/>
  <c r="E14" i="94"/>
  <c r="D14" i="94"/>
  <c r="E12" i="94"/>
  <c r="D12" i="94"/>
  <c r="E11" i="94"/>
  <c r="D11" i="94"/>
  <c r="E10" i="94"/>
  <c r="D10" i="94"/>
  <c r="E9" i="94"/>
  <c r="D9" i="94"/>
  <c r="E8" i="94"/>
  <c r="D8" i="94"/>
  <c r="E7" i="94"/>
  <c r="D7" i="94"/>
  <c r="E6" i="94"/>
  <c r="D6" i="94"/>
  <c r="E32" i="93"/>
  <c r="D32" i="93"/>
  <c r="E31" i="93"/>
  <c r="D31" i="93"/>
  <c r="E30" i="93"/>
  <c r="D30" i="93"/>
  <c r="E29" i="93"/>
  <c r="D29" i="93"/>
  <c r="E28" i="93"/>
  <c r="D28" i="93"/>
  <c r="E27" i="93"/>
  <c r="D27" i="93"/>
  <c r="E26" i="93"/>
  <c r="D26" i="93"/>
  <c r="E25" i="93"/>
  <c r="D25" i="93"/>
  <c r="E24" i="93"/>
  <c r="D24" i="93"/>
  <c r="E23" i="93"/>
  <c r="D23" i="93"/>
  <c r="E22" i="93"/>
  <c r="D22" i="93"/>
  <c r="E21" i="93"/>
  <c r="D21" i="93"/>
  <c r="E19" i="93"/>
  <c r="D19" i="93"/>
  <c r="E18" i="93"/>
  <c r="D18" i="93"/>
  <c r="E17" i="93"/>
  <c r="D17" i="93"/>
  <c r="E16" i="93"/>
  <c r="D16" i="93"/>
  <c r="E15" i="93"/>
  <c r="D15" i="93"/>
  <c r="E13" i="93"/>
  <c r="D13" i="93"/>
  <c r="E12" i="93"/>
  <c r="D12" i="93"/>
  <c r="E10" i="93"/>
  <c r="D10" i="93"/>
  <c r="E9" i="93"/>
  <c r="D9" i="93"/>
  <c r="E8" i="93"/>
  <c r="D8" i="93"/>
  <c r="E7" i="93"/>
  <c r="D7" i="93"/>
  <c r="E6" i="93"/>
  <c r="D6" i="93"/>
  <c r="E24" i="92"/>
  <c r="D24" i="92"/>
  <c r="E23" i="92"/>
  <c r="D23" i="92"/>
  <c r="E22" i="92"/>
  <c r="D22" i="92"/>
  <c r="E21" i="92"/>
  <c r="D21" i="92"/>
  <c r="E19" i="92"/>
  <c r="D19" i="92"/>
  <c r="E18" i="92"/>
  <c r="D18" i="92"/>
  <c r="E17" i="92"/>
  <c r="D17" i="92"/>
  <c r="E16" i="92"/>
  <c r="D16" i="92"/>
  <c r="E15" i="92"/>
  <c r="D15" i="92"/>
  <c r="E13" i="92"/>
  <c r="D13" i="92"/>
  <c r="E11" i="92"/>
  <c r="D11" i="92"/>
  <c r="E10" i="92"/>
  <c r="D10" i="92"/>
  <c r="E9" i="92"/>
  <c r="D9" i="92"/>
  <c r="E8" i="92"/>
  <c r="D8" i="92"/>
  <c r="E7" i="92"/>
  <c r="D7" i="92"/>
  <c r="E6" i="92"/>
  <c r="D6" i="92"/>
  <c r="E34" i="91"/>
  <c r="D34" i="91"/>
  <c r="E33" i="91"/>
  <c r="D33" i="91"/>
  <c r="E32" i="91"/>
  <c r="D32" i="91"/>
  <c r="E31" i="91"/>
  <c r="D31" i="91"/>
  <c r="E30" i="91"/>
  <c r="D30" i="91"/>
  <c r="E29" i="91"/>
  <c r="D29" i="91"/>
  <c r="E28" i="91"/>
  <c r="D28" i="91"/>
  <c r="E26" i="91"/>
  <c r="D26" i="91"/>
  <c r="E24" i="91"/>
  <c r="D24" i="91"/>
  <c r="E23" i="91"/>
  <c r="D23" i="91"/>
  <c r="E22" i="91"/>
  <c r="D22" i="91"/>
  <c r="E21" i="91"/>
  <c r="D21" i="91"/>
  <c r="E20" i="91"/>
  <c r="D20" i="91"/>
  <c r="E19" i="91"/>
  <c r="D19" i="91"/>
  <c r="E18" i="91"/>
  <c r="D18" i="91"/>
  <c r="E17" i="91"/>
  <c r="D17" i="91"/>
  <c r="E16" i="91"/>
  <c r="D16" i="91"/>
  <c r="E15" i="91"/>
  <c r="D15" i="91"/>
  <c r="E14" i="91"/>
  <c r="D14" i="91"/>
  <c r="E13" i="91"/>
  <c r="D13" i="91"/>
  <c r="E12" i="91"/>
  <c r="D12" i="91"/>
  <c r="E10" i="91"/>
  <c r="D10" i="91"/>
  <c r="E9" i="91"/>
  <c r="D9" i="91"/>
  <c r="E8" i="91"/>
  <c r="D8" i="91"/>
  <c r="E7" i="91"/>
  <c r="D7" i="91"/>
  <c r="E6" i="91"/>
  <c r="D6" i="91"/>
  <c r="E34" i="90"/>
  <c r="D34" i="90"/>
  <c r="E33" i="90"/>
  <c r="D33" i="90"/>
  <c r="E32" i="90"/>
  <c r="D32" i="90"/>
  <c r="E31" i="90"/>
  <c r="D31" i="90"/>
  <c r="E30" i="90"/>
  <c r="D30" i="90"/>
  <c r="E29" i="90"/>
  <c r="D29" i="90"/>
  <c r="E28" i="90"/>
  <c r="D28" i="90"/>
  <c r="E26" i="90"/>
  <c r="D26" i="90"/>
  <c r="E24" i="90"/>
  <c r="D24" i="90"/>
  <c r="E23" i="90"/>
  <c r="D23" i="90"/>
  <c r="E22" i="90"/>
  <c r="D22" i="90"/>
  <c r="E21" i="90"/>
  <c r="D21" i="90"/>
  <c r="E20" i="90"/>
  <c r="D20" i="90"/>
  <c r="E19" i="90"/>
  <c r="D19" i="90"/>
  <c r="E18" i="90"/>
  <c r="D18" i="90"/>
  <c r="E17" i="90"/>
  <c r="D17" i="90"/>
  <c r="E16" i="90"/>
  <c r="D16" i="90"/>
  <c r="E15" i="90"/>
  <c r="D15" i="90"/>
  <c r="E14" i="90"/>
  <c r="D14" i="90"/>
  <c r="E13" i="90"/>
  <c r="D13" i="90"/>
  <c r="E12" i="90"/>
  <c r="D12" i="90"/>
  <c r="E10" i="90"/>
  <c r="D10" i="90"/>
  <c r="E9" i="90"/>
  <c r="D9" i="90"/>
  <c r="E8" i="90"/>
  <c r="D8" i="90"/>
  <c r="E7" i="90"/>
  <c r="D7" i="90"/>
  <c r="E6" i="90"/>
  <c r="D6" i="90"/>
  <c r="E37" i="89"/>
  <c r="D37" i="89"/>
  <c r="E36" i="89"/>
  <c r="D36" i="89"/>
  <c r="E35" i="89"/>
  <c r="D35" i="89"/>
  <c r="E34" i="89"/>
  <c r="D34" i="89"/>
  <c r="E33" i="89"/>
  <c r="D33" i="89"/>
  <c r="E32" i="89"/>
  <c r="D32" i="89"/>
  <c r="E31" i="89"/>
  <c r="D31" i="89"/>
  <c r="E30" i="89"/>
  <c r="D30" i="89"/>
  <c r="E29" i="89"/>
  <c r="D29" i="89"/>
  <c r="E28" i="89"/>
  <c r="D28" i="89"/>
  <c r="E27" i="89"/>
  <c r="D27" i="89"/>
  <c r="E24" i="89"/>
  <c r="D24" i="89"/>
  <c r="E23" i="89"/>
  <c r="D23" i="89"/>
  <c r="E22" i="89"/>
  <c r="D22" i="89"/>
  <c r="E21" i="89"/>
  <c r="D21" i="89"/>
  <c r="E20" i="89"/>
  <c r="D20" i="89"/>
  <c r="E19" i="89"/>
  <c r="D19" i="89"/>
  <c r="E18" i="89"/>
  <c r="D18" i="89"/>
  <c r="E17" i="89"/>
  <c r="D17" i="89"/>
  <c r="E16" i="89"/>
  <c r="D16" i="89"/>
  <c r="E15" i="89"/>
  <c r="D15" i="89"/>
  <c r="E14" i="89"/>
  <c r="D14" i="89"/>
  <c r="E13" i="89"/>
  <c r="D13" i="89"/>
  <c r="E12" i="89"/>
  <c r="D12" i="89"/>
  <c r="E10" i="89"/>
  <c r="D10" i="89"/>
  <c r="E9" i="89"/>
  <c r="D9" i="89"/>
  <c r="E8" i="89"/>
  <c r="D8" i="89"/>
  <c r="E7" i="89"/>
  <c r="D7" i="89"/>
  <c r="E6" i="89"/>
  <c r="D6" i="89"/>
  <c r="E36" i="88"/>
  <c r="D36" i="88"/>
  <c r="E35" i="88"/>
  <c r="D35" i="88"/>
  <c r="E34" i="88"/>
  <c r="D34" i="88"/>
  <c r="E33" i="88"/>
  <c r="D33" i="88"/>
  <c r="E32" i="88"/>
  <c r="D32" i="88"/>
  <c r="E31" i="88"/>
  <c r="D31" i="88"/>
  <c r="E30" i="88"/>
  <c r="D30" i="88"/>
  <c r="E29" i="88"/>
  <c r="D29" i="88"/>
  <c r="E28" i="88"/>
  <c r="D28" i="88"/>
  <c r="E27" i="88"/>
  <c r="D27" i="88"/>
  <c r="E24" i="88"/>
  <c r="D24" i="88"/>
  <c r="E23" i="88"/>
  <c r="D23" i="88"/>
  <c r="E22" i="88"/>
  <c r="D22" i="88"/>
  <c r="E21" i="88"/>
  <c r="D21" i="88"/>
  <c r="E20" i="88"/>
  <c r="D20" i="88"/>
  <c r="E19" i="88"/>
  <c r="D19" i="88"/>
  <c r="E18" i="88"/>
  <c r="D18" i="88"/>
  <c r="E17" i="88"/>
  <c r="D17" i="88"/>
  <c r="E16" i="88"/>
  <c r="D16" i="88"/>
  <c r="E15" i="88"/>
  <c r="D15" i="88"/>
  <c r="E14" i="88"/>
  <c r="D14" i="88"/>
  <c r="E13" i="88"/>
  <c r="D13" i="88"/>
  <c r="E12" i="88"/>
  <c r="D12" i="88"/>
  <c r="E10" i="88"/>
  <c r="D10" i="88"/>
  <c r="E9" i="88"/>
  <c r="D9" i="88"/>
  <c r="E8" i="88"/>
  <c r="D8" i="88"/>
  <c r="E7" i="88"/>
  <c r="D7" i="88"/>
  <c r="E6" i="88"/>
  <c r="D6" i="88"/>
  <c r="E41" i="87"/>
  <c r="D41" i="87"/>
  <c r="E40" i="87"/>
  <c r="D40" i="87"/>
  <c r="E39" i="87"/>
  <c r="D39" i="87"/>
  <c r="E38" i="87"/>
  <c r="D38" i="87"/>
  <c r="E37" i="87"/>
  <c r="D37" i="87"/>
  <c r="E36" i="87"/>
  <c r="D36" i="87"/>
  <c r="E35" i="87"/>
  <c r="D35" i="87"/>
  <c r="E34" i="87"/>
  <c r="D34" i="87"/>
  <c r="E33" i="87"/>
  <c r="D33" i="87"/>
  <c r="E32" i="87"/>
  <c r="D32" i="87"/>
  <c r="E31" i="87"/>
  <c r="D31" i="87"/>
  <c r="E30" i="87"/>
  <c r="D30" i="87"/>
  <c r="E28" i="87"/>
  <c r="D28" i="87"/>
  <c r="E27" i="87"/>
  <c r="D27" i="87"/>
  <c r="E26" i="87"/>
  <c r="D26" i="87"/>
  <c r="E24" i="87"/>
  <c r="D24" i="87"/>
  <c r="E23" i="87"/>
  <c r="D23" i="87"/>
  <c r="E22" i="87"/>
  <c r="D22" i="87"/>
  <c r="E21" i="87"/>
  <c r="D21" i="87"/>
  <c r="E20" i="87"/>
  <c r="D20" i="87"/>
  <c r="E19" i="87"/>
  <c r="D19" i="87"/>
  <c r="E18" i="87"/>
  <c r="D18" i="87"/>
  <c r="E17" i="87"/>
  <c r="D17" i="87"/>
  <c r="E16" i="87"/>
  <c r="D16" i="87"/>
  <c r="E15" i="87"/>
  <c r="D15" i="87"/>
  <c r="E14" i="87"/>
  <c r="D14" i="87"/>
  <c r="E13" i="87"/>
  <c r="D13" i="87"/>
  <c r="E12" i="87"/>
  <c r="D12" i="87"/>
  <c r="E10" i="87"/>
  <c r="D10" i="87"/>
  <c r="E9" i="87"/>
  <c r="D9" i="87"/>
  <c r="E8" i="87"/>
  <c r="D8" i="87"/>
  <c r="E7" i="87"/>
  <c r="D7" i="87"/>
  <c r="E6" i="87"/>
  <c r="D6" i="87"/>
  <c r="E40" i="86"/>
  <c r="D40" i="86"/>
  <c r="E39" i="86"/>
  <c r="D39" i="86"/>
  <c r="E38" i="86"/>
  <c r="D38" i="86"/>
  <c r="E37" i="86"/>
  <c r="D37" i="86"/>
  <c r="E36" i="86"/>
  <c r="D36" i="86"/>
  <c r="E35" i="86"/>
  <c r="D35" i="86"/>
  <c r="E34" i="86"/>
  <c r="D34" i="86"/>
  <c r="E33" i="86"/>
  <c r="D33" i="86"/>
  <c r="E32" i="86"/>
  <c r="D32" i="86"/>
  <c r="E31" i="86"/>
  <c r="D31" i="86"/>
  <c r="E29" i="86"/>
  <c r="D29" i="86"/>
  <c r="E28" i="86"/>
  <c r="D28" i="86"/>
  <c r="E27" i="86"/>
  <c r="D27" i="86"/>
  <c r="E26" i="86"/>
  <c r="D26" i="86"/>
  <c r="E24" i="86"/>
  <c r="D24" i="86"/>
  <c r="E23" i="86"/>
  <c r="D23" i="86"/>
  <c r="E22" i="86"/>
  <c r="D22" i="86"/>
  <c r="E21" i="86"/>
  <c r="D21" i="86"/>
  <c r="E20" i="86"/>
  <c r="D20" i="86"/>
  <c r="E19" i="86"/>
  <c r="D19" i="86"/>
  <c r="E18" i="86"/>
  <c r="D18" i="86"/>
  <c r="E17" i="86"/>
  <c r="D17" i="86"/>
  <c r="E16" i="86"/>
  <c r="D16" i="86"/>
  <c r="E15" i="86"/>
  <c r="D15" i="86"/>
  <c r="E14" i="86"/>
  <c r="D14" i="86"/>
  <c r="E13" i="86"/>
  <c r="D13" i="86"/>
  <c r="E12" i="86"/>
  <c r="D12" i="86"/>
  <c r="E10" i="86"/>
  <c r="D10" i="86"/>
  <c r="E9" i="86"/>
  <c r="D9" i="86"/>
  <c r="E8" i="86"/>
  <c r="D8" i="86"/>
  <c r="E7" i="86"/>
  <c r="D7" i="86"/>
  <c r="E6" i="86"/>
  <c r="D6" i="86"/>
  <c r="E26" i="85"/>
  <c r="D26" i="85"/>
  <c r="E24" i="85"/>
  <c r="D24" i="85"/>
  <c r="E23" i="85"/>
  <c r="D23" i="85"/>
  <c r="E22" i="85"/>
  <c r="D22" i="85"/>
  <c r="E21" i="85"/>
  <c r="D21" i="85"/>
  <c r="E20" i="85"/>
  <c r="D20" i="85"/>
  <c r="E19" i="85"/>
  <c r="D19" i="85"/>
  <c r="E18" i="85"/>
  <c r="D18" i="85"/>
  <c r="E17" i="85"/>
  <c r="D17" i="85"/>
  <c r="E16" i="85"/>
  <c r="D16" i="85"/>
  <c r="E15" i="85"/>
  <c r="D15" i="85"/>
  <c r="E14" i="85"/>
  <c r="D14" i="85"/>
  <c r="E13" i="85"/>
  <c r="D13" i="85"/>
  <c r="E12" i="85"/>
  <c r="D12" i="85"/>
  <c r="E10" i="85"/>
  <c r="D10" i="85"/>
  <c r="E9" i="85"/>
  <c r="D9" i="85"/>
  <c r="E8" i="85"/>
  <c r="D8" i="85"/>
  <c r="E7" i="85"/>
  <c r="D7" i="85"/>
  <c r="E6" i="85"/>
  <c r="D6" i="85"/>
  <c r="E26" i="84"/>
  <c r="D26" i="84"/>
  <c r="E24" i="84"/>
  <c r="D24" i="84"/>
  <c r="E23" i="84"/>
  <c r="D23" i="84"/>
  <c r="E22" i="84"/>
  <c r="D22" i="84"/>
  <c r="E21" i="84"/>
  <c r="D21" i="84"/>
  <c r="E20" i="84"/>
  <c r="D20" i="84"/>
  <c r="E19" i="84"/>
  <c r="D19" i="84"/>
  <c r="E18" i="84"/>
  <c r="D18" i="84"/>
  <c r="E17" i="84"/>
  <c r="D17" i="84"/>
  <c r="E16" i="84"/>
  <c r="D16" i="84"/>
  <c r="E15" i="84"/>
  <c r="D15" i="84"/>
  <c r="E14" i="84"/>
  <c r="D14" i="84"/>
  <c r="E13" i="84"/>
  <c r="D13" i="84"/>
  <c r="E12" i="84"/>
  <c r="D12" i="84"/>
  <c r="E10" i="84"/>
  <c r="D10" i="84"/>
  <c r="E9" i="84"/>
  <c r="D9" i="84"/>
  <c r="E8" i="84"/>
  <c r="D8" i="84"/>
  <c r="E7" i="84"/>
  <c r="D7" i="84"/>
  <c r="E6" i="84"/>
  <c r="D6" i="84"/>
  <c r="E28" i="83"/>
  <c r="D28" i="83"/>
  <c r="E27" i="83"/>
  <c r="D27" i="83"/>
  <c r="E26" i="83"/>
  <c r="D26" i="83"/>
  <c r="E25" i="83"/>
  <c r="D25" i="83"/>
  <c r="E24" i="83"/>
  <c r="D24" i="83"/>
  <c r="E22" i="83"/>
  <c r="D22" i="83"/>
  <c r="E21" i="83"/>
  <c r="D21" i="83"/>
  <c r="E20" i="83"/>
  <c r="D20" i="83"/>
  <c r="E19" i="83"/>
  <c r="D19" i="83"/>
  <c r="E18" i="83"/>
  <c r="D18" i="83"/>
  <c r="E17" i="83"/>
  <c r="D17" i="83"/>
  <c r="E15" i="83"/>
  <c r="D15" i="83"/>
  <c r="E14" i="83"/>
  <c r="D14" i="83"/>
  <c r="E13" i="83"/>
  <c r="D13" i="83"/>
  <c r="E12" i="83"/>
  <c r="D12" i="83"/>
  <c r="E11" i="83"/>
  <c r="D11" i="83"/>
  <c r="E10" i="83"/>
  <c r="D10" i="83"/>
  <c r="E9" i="83"/>
  <c r="D9" i="83"/>
  <c r="E8" i="83"/>
  <c r="D8" i="83"/>
  <c r="E6" i="83"/>
  <c r="D6" i="83"/>
  <c r="E29" i="82"/>
  <c r="D29" i="82"/>
  <c r="E28" i="82"/>
  <c r="D28" i="82"/>
  <c r="E27" i="82"/>
  <c r="D27" i="82"/>
  <c r="E26" i="82"/>
  <c r="D26" i="82"/>
  <c r="E25" i="82"/>
  <c r="D25" i="82"/>
  <c r="E24" i="82"/>
  <c r="D24" i="82"/>
  <c r="E23" i="82"/>
  <c r="D23" i="82"/>
  <c r="E21" i="82"/>
  <c r="D21" i="82"/>
  <c r="E20" i="82"/>
  <c r="D20" i="82"/>
  <c r="E19" i="82"/>
  <c r="D19" i="82"/>
  <c r="E18" i="82"/>
  <c r="D18" i="82"/>
  <c r="E17" i="82"/>
  <c r="D17" i="82"/>
  <c r="E16" i="82"/>
  <c r="D16" i="82"/>
  <c r="E15" i="82"/>
  <c r="D15" i="82"/>
  <c r="E13" i="82"/>
  <c r="D13" i="82"/>
  <c r="E12" i="82"/>
  <c r="D12" i="82"/>
  <c r="E11" i="82"/>
  <c r="D11" i="82"/>
  <c r="E10" i="82"/>
  <c r="D10" i="82"/>
  <c r="E9" i="82"/>
  <c r="D9" i="82"/>
  <c r="E8" i="82"/>
  <c r="D8" i="82"/>
  <c r="E7" i="82"/>
  <c r="D7" i="82"/>
  <c r="E6" i="82"/>
  <c r="D6" i="82"/>
  <c r="E34" i="81"/>
  <c r="D34" i="81"/>
  <c r="E33" i="81"/>
  <c r="D33" i="81"/>
  <c r="E32" i="81"/>
  <c r="D32" i="81"/>
  <c r="E31" i="81"/>
  <c r="D31" i="81"/>
  <c r="E30" i="81"/>
  <c r="D30" i="81"/>
  <c r="E29" i="81"/>
  <c r="D29" i="81"/>
  <c r="E28" i="81"/>
  <c r="D28" i="81"/>
  <c r="E27" i="81"/>
  <c r="D27" i="81"/>
  <c r="E26" i="81"/>
  <c r="D26" i="81"/>
  <c r="E25" i="81"/>
  <c r="D25" i="81"/>
  <c r="E24" i="81"/>
  <c r="D24" i="81"/>
  <c r="E23" i="81"/>
  <c r="D23" i="81"/>
  <c r="E22" i="81"/>
  <c r="D22" i="81"/>
  <c r="E21" i="81"/>
  <c r="D21" i="81"/>
  <c r="E20" i="81"/>
  <c r="D20" i="81"/>
  <c r="E19" i="81"/>
  <c r="D19" i="81"/>
  <c r="E18" i="81"/>
  <c r="D18" i="81"/>
  <c r="E17" i="81"/>
  <c r="D17" i="81"/>
  <c r="E16" i="81"/>
  <c r="D16" i="81"/>
  <c r="E14" i="81"/>
  <c r="D14" i="81"/>
  <c r="E13" i="81"/>
  <c r="D13" i="81"/>
  <c r="E12" i="81"/>
  <c r="D12" i="81"/>
  <c r="E11" i="81"/>
  <c r="D11" i="81"/>
  <c r="E10" i="81"/>
  <c r="D10" i="81"/>
  <c r="E9" i="81"/>
  <c r="D9" i="81"/>
  <c r="E8" i="81"/>
  <c r="D8" i="81"/>
  <c r="E6" i="81"/>
  <c r="D6" i="81"/>
  <c r="E34" i="80"/>
  <c r="D34" i="80"/>
  <c r="E33" i="80"/>
  <c r="D33" i="80"/>
  <c r="E32" i="80"/>
  <c r="D32" i="80"/>
  <c r="E31" i="80"/>
  <c r="D31" i="80"/>
  <c r="E30" i="80"/>
  <c r="D30" i="80"/>
  <c r="E29" i="80"/>
  <c r="D29" i="80"/>
  <c r="E28" i="80"/>
  <c r="D28" i="80"/>
  <c r="E27" i="80"/>
  <c r="D27" i="80"/>
  <c r="E26" i="80"/>
  <c r="D26" i="80"/>
  <c r="E25" i="80"/>
  <c r="D25" i="80"/>
  <c r="E23" i="80"/>
  <c r="D23" i="80"/>
  <c r="E21" i="80"/>
  <c r="D21" i="80"/>
  <c r="E20" i="80"/>
  <c r="D20" i="80"/>
  <c r="E19" i="80"/>
  <c r="D19" i="80"/>
  <c r="E18" i="80"/>
  <c r="D18" i="80"/>
  <c r="E17" i="80"/>
  <c r="D17" i="80"/>
  <c r="E16" i="80"/>
  <c r="D16" i="80"/>
  <c r="E14" i="80"/>
  <c r="D14" i="80"/>
  <c r="E13" i="80"/>
  <c r="D13" i="80"/>
  <c r="E12" i="80"/>
  <c r="D12" i="80"/>
  <c r="E11" i="80"/>
  <c r="D11" i="80"/>
  <c r="E10" i="80"/>
  <c r="D10" i="80"/>
  <c r="E9" i="80"/>
  <c r="D9" i="80"/>
  <c r="E8" i="80"/>
  <c r="D8" i="80"/>
  <c r="E7" i="80"/>
  <c r="D7" i="80"/>
  <c r="E35" i="79"/>
  <c r="D35" i="79"/>
  <c r="E34" i="79"/>
  <c r="D34" i="79"/>
  <c r="E33" i="79"/>
  <c r="D33" i="79"/>
  <c r="E32" i="79"/>
  <c r="D32" i="79"/>
  <c r="E31" i="79"/>
  <c r="D31" i="79"/>
  <c r="E30" i="79"/>
  <c r="D30" i="79"/>
  <c r="E29" i="79"/>
  <c r="D29" i="79"/>
  <c r="E28" i="79"/>
  <c r="D28" i="79"/>
  <c r="E27" i="79"/>
  <c r="D27" i="79"/>
  <c r="E26" i="79"/>
  <c r="D26" i="79"/>
  <c r="E25" i="79"/>
  <c r="D25" i="79"/>
  <c r="E23" i="79"/>
  <c r="D23" i="79"/>
  <c r="E21" i="79"/>
  <c r="D21" i="79"/>
  <c r="E20" i="79"/>
  <c r="D20" i="79"/>
  <c r="E19" i="79"/>
  <c r="D19" i="79"/>
  <c r="E18" i="79"/>
  <c r="D18" i="79"/>
  <c r="E17" i="79"/>
  <c r="D17" i="79"/>
  <c r="E16" i="79"/>
  <c r="D16" i="79"/>
  <c r="E14" i="79"/>
  <c r="D14" i="79"/>
  <c r="E13" i="79"/>
  <c r="D13" i="79"/>
  <c r="E12" i="79"/>
  <c r="D12" i="79"/>
  <c r="E11" i="79"/>
  <c r="D11" i="79"/>
  <c r="E10" i="79"/>
  <c r="D10" i="79"/>
  <c r="E9" i="79"/>
  <c r="D9" i="79"/>
  <c r="E8" i="79"/>
  <c r="D8" i="79"/>
  <c r="E7" i="79"/>
  <c r="D7" i="79"/>
  <c r="E34" i="78"/>
  <c r="D34" i="78"/>
  <c r="E33" i="78"/>
  <c r="D33" i="78"/>
  <c r="E32" i="78"/>
  <c r="D32" i="78"/>
  <c r="E31" i="78"/>
  <c r="D31" i="78"/>
  <c r="E30" i="78"/>
  <c r="D30" i="78"/>
  <c r="E29" i="78"/>
  <c r="D29" i="78"/>
  <c r="E28" i="78"/>
  <c r="D28" i="78"/>
  <c r="E27" i="78"/>
  <c r="D27" i="78"/>
  <c r="E26" i="78"/>
  <c r="D26" i="78"/>
  <c r="E25" i="78"/>
  <c r="D25" i="78"/>
  <c r="E24" i="78"/>
  <c r="D24" i="78"/>
  <c r="E23" i="78"/>
  <c r="D23" i="78"/>
  <c r="E22" i="78"/>
  <c r="D22" i="78"/>
  <c r="E21" i="78"/>
  <c r="D21" i="78"/>
  <c r="E20" i="78"/>
  <c r="D20" i="78"/>
  <c r="E19" i="78"/>
  <c r="D19" i="78"/>
  <c r="E18" i="78"/>
  <c r="D18" i="78"/>
  <c r="E17" i="78"/>
  <c r="D17" i="78"/>
  <c r="E15" i="78"/>
  <c r="D15" i="78"/>
  <c r="E14" i="78"/>
  <c r="D14" i="78"/>
  <c r="E13" i="78"/>
  <c r="D13" i="78"/>
  <c r="E12" i="78"/>
  <c r="D12" i="78"/>
  <c r="E11" i="78"/>
  <c r="D11" i="78"/>
  <c r="E10" i="78"/>
  <c r="D10" i="78"/>
  <c r="E9" i="78"/>
  <c r="D9" i="78"/>
  <c r="E8" i="78"/>
  <c r="D8" i="78"/>
  <c r="E7" i="78"/>
  <c r="D7" i="78"/>
  <c r="E6" i="78"/>
  <c r="D6" i="78"/>
  <c r="E27" i="77"/>
  <c r="D27" i="77"/>
  <c r="E26" i="77"/>
  <c r="D26" i="77"/>
  <c r="E25" i="77"/>
  <c r="D25" i="77"/>
  <c r="E24" i="77"/>
  <c r="D24" i="77"/>
  <c r="E23" i="77"/>
  <c r="D23" i="77"/>
  <c r="E22" i="77"/>
  <c r="D22" i="77"/>
  <c r="E21" i="77"/>
  <c r="D21" i="77"/>
  <c r="E20" i="77"/>
  <c r="D20" i="77"/>
  <c r="E19" i="77"/>
  <c r="D19" i="77"/>
  <c r="E18" i="77"/>
  <c r="D18" i="77"/>
  <c r="E17" i="77"/>
  <c r="D17" i="77"/>
  <c r="E16" i="77"/>
  <c r="D16" i="77"/>
  <c r="E15" i="77"/>
  <c r="D15" i="77"/>
  <c r="E14" i="77"/>
  <c r="D14" i="77"/>
  <c r="E13" i="77"/>
  <c r="D13" i="77"/>
  <c r="E12" i="77"/>
  <c r="D12" i="77"/>
  <c r="E11" i="77"/>
  <c r="D11" i="77"/>
  <c r="E10" i="77"/>
  <c r="D10" i="77"/>
  <c r="E9" i="77"/>
  <c r="D9" i="77"/>
  <c r="E8" i="77"/>
  <c r="D8" i="77"/>
  <c r="E7" i="77"/>
  <c r="D7" i="77"/>
  <c r="E6" i="77"/>
  <c r="D6" i="77"/>
  <c r="E41" i="76"/>
  <c r="D41" i="76"/>
  <c r="E40" i="76"/>
  <c r="D40" i="76"/>
  <c r="E38" i="76"/>
  <c r="D38" i="76"/>
  <c r="E37" i="76"/>
  <c r="D37" i="76"/>
  <c r="E36" i="76"/>
  <c r="D36" i="76"/>
  <c r="E35" i="76"/>
  <c r="D35" i="76"/>
  <c r="E34" i="76"/>
  <c r="D34" i="76"/>
  <c r="E33" i="76"/>
  <c r="D33" i="76"/>
  <c r="E32" i="76"/>
  <c r="D32" i="76"/>
  <c r="E30" i="76"/>
  <c r="D30" i="76"/>
  <c r="E29" i="76"/>
  <c r="D29" i="76"/>
  <c r="E28" i="76"/>
  <c r="D28" i="76"/>
  <c r="E26" i="76"/>
  <c r="D26" i="76"/>
  <c r="E25" i="76"/>
  <c r="D25" i="76"/>
  <c r="E24" i="76"/>
  <c r="D24" i="76"/>
  <c r="E21" i="76"/>
  <c r="D21" i="76"/>
  <c r="E19" i="76"/>
  <c r="D19" i="76"/>
  <c r="E18" i="76"/>
  <c r="D18" i="76"/>
  <c r="E16" i="76"/>
  <c r="D16" i="76"/>
  <c r="E15" i="76"/>
  <c r="D15" i="76"/>
  <c r="E13" i="76"/>
  <c r="D13" i="76"/>
  <c r="E12" i="76"/>
  <c r="D12" i="76"/>
  <c r="E11" i="76"/>
  <c r="D11" i="76"/>
  <c r="E10" i="76"/>
  <c r="D10" i="76"/>
  <c r="E9" i="76"/>
  <c r="D9" i="76"/>
  <c r="E8" i="76"/>
  <c r="D8" i="76"/>
  <c r="E7" i="76"/>
  <c r="D7" i="76"/>
  <c r="E6" i="76"/>
  <c r="D6" i="76"/>
  <c r="E42" i="75"/>
  <c r="D42" i="75"/>
  <c r="E40" i="75"/>
  <c r="D40" i="75"/>
  <c r="E38" i="75"/>
  <c r="D38" i="75"/>
  <c r="E37" i="75"/>
  <c r="D37" i="75"/>
  <c r="E36" i="75"/>
  <c r="D36" i="75"/>
  <c r="E35" i="75"/>
  <c r="D35" i="75"/>
  <c r="E34" i="75"/>
  <c r="D34" i="75"/>
  <c r="E33" i="75"/>
  <c r="D33" i="75"/>
  <c r="E32" i="75"/>
  <c r="D32" i="75"/>
  <c r="E30" i="75"/>
  <c r="D30" i="75"/>
  <c r="E29" i="75"/>
  <c r="D29" i="75"/>
  <c r="E28" i="75"/>
  <c r="D28" i="75"/>
  <c r="E27" i="75"/>
  <c r="E26" i="75"/>
  <c r="D26" i="75"/>
  <c r="E25" i="75"/>
  <c r="D25" i="75"/>
  <c r="E24" i="75"/>
  <c r="D24" i="75"/>
  <c r="E21" i="75"/>
  <c r="D21" i="75"/>
  <c r="E19" i="75"/>
  <c r="D19" i="75"/>
  <c r="E18" i="75"/>
  <c r="D18" i="75"/>
  <c r="E16" i="75"/>
  <c r="D16" i="75"/>
  <c r="E15" i="75"/>
  <c r="D15" i="75"/>
  <c r="E13" i="75"/>
  <c r="D13" i="75"/>
  <c r="E12" i="75"/>
  <c r="D12" i="75"/>
  <c r="E11" i="75"/>
  <c r="D11" i="75"/>
  <c r="E10" i="75"/>
  <c r="D10" i="75"/>
  <c r="E9" i="75"/>
  <c r="D9" i="75"/>
  <c r="E8" i="75"/>
  <c r="D8" i="75"/>
  <c r="E7" i="75"/>
  <c r="D7" i="75"/>
  <c r="E6" i="75"/>
  <c r="D6" i="75"/>
  <c r="E53" i="74"/>
  <c r="D53" i="74"/>
  <c r="E52" i="74"/>
  <c r="D52" i="74"/>
  <c r="E51" i="74"/>
  <c r="D51" i="74"/>
  <c r="E50" i="74"/>
  <c r="D50" i="74"/>
  <c r="E48" i="74"/>
  <c r="D48" i="74"/>
  <c r="E47" i="74"/>
  <c r="D47" i="74"/>
  <c r="E46" i="74"/>
  <c r="D46" i="74"/>
  <c r="E45" i="74"/>
  <c r="D45" i="74"/>
  <c r="E44" i="74"/>
  <c r="D44" i="74"/>
  <c r="E43" i="74"/>
  <c r="D43" i="74"/>
  <c r="E42" i="74"/>
  <c r="D42" i="74"/>
  <c r="E41" i="74"/>
  <c r="D41" i="74"/>
  <c r="E39" i="74"/>
  <c r="D39" i="74"/>
  <c r="E38" i="74"/>
  <c r="D38" i="74"/>
  <c r="E37" i="74"/>
  <c r="D37" i="74"/>
  <c r="E36" i="74"/>
  <c r="D36" i="74"/>
  <c r="E35" i="74"/>
  <c r="D35" i="74"/>
  <c r="E34" i="74"/>
  <c r="D34" i="74"/>
  <c r="E33" i="74"/>
  <c r="D33" i="74"/>
  <c r="E32" i="74"/>
  <c r="D32" i="74"/>
  <c r="E31" i="74"/>
  <c r="D31" i="74"/>
  <c r="E30" i="74"/>
  <c r="D30" i="74"/>
  <c r="E29" i="74"/>
  <c r="D29" i="74"/>
  <c r="E28" i="74"/>
  <c r="D28" i="74"/>
  <c r="E27" i="74"/>
  <c r="D27" i="74"/>
  <c r="E26" i="74"/>
  <c r="D26" i="74"/>
  <c r="E25" i="74"/>
  <c r="D25" i="74"/>
  <c r="E24" i="74"/>
  <c r="D24" i="74"/>
  <c r="E23" i="74"/>
  <c r="D23" i="74"/>
  <c r="E22" i="74"/>
  <c r="D22" i="74"/>
  <c r="E21" i="74"/>
  <c r="D21" i="74"/>
  <c r="E20" i="74"/>
  <c r="D20" i="74"/>
  <c r="E19" i="74"/>
  <c r="D19" i="74"/>
  <c r="E18" i="74"/>
  <c r="D18" i="74"/>
  <c r="E17" i="74"/>
  <c r="D17" i="74"/>
  <c r="E15" i="74"/>
  <c r="D15" i="74"/>
  <c r="E13" i="74"/>
  <c r="D13" i="74"/>
  <c r="E12" i="74"/>
  <c r="D12" i="74"/>
  <c r="E10" i="74"/>
  <c r="D10" i="74"/>
  <c r="E9" i="74"/>
  <c r="D9" i="74"/>
  <c r="E8" i="74"/>
  <c r="D8" i="74"/>
  <c r="E7" i="74"/>
  <c r="D7" i="74"/>
  <c r="E6" i="74"/>
  <c r="D6" i="74"/>
  <c r="E51" i="73"/>
  <c r="D51" i="73"/>
  <c r="E50" i="73"/>
  <c r="D50" i="73"/>
  <c r="E49" i="73"/>
  <c r="D49" i="73"/>
  <c r="E48" i="73"/>
  <c r="D48" i="73"/>
  <c r="E46" i="73"/>
  <c r="D46" i="73"/>
  <c r="E45" i="73"/>
  <c r="D45" i="73"/>
  <c r="E44" i="73"/>
  <c r="D44" i="73"/>
  <c r="E43" i="73"/>
  <c r="D43" i="73"/>
  <c r="E42" i="73"/>
  <c r="D42" i="73"/>
  <c r="E41" i="73"/>
  <c r="D41" i="73"/>
  <c r="E40" i="73"/>
  <c r="D40" i="73"/>
  <c r="E39" i="73"/>
  <c r="D39" i="73"/>
  <c r="E37" i="73"/>
  <c r="D37" i="73"/>
  <c r="E36" i="73"/>
  <c r="D36" i="73"/>
  <c r="E35" i="73"/>
  <c r="D35" i="73"/>
  <c r="E34" i="73"/>
  <c r="D34" i="73"/>
  <c r="E33" i="73"/>
  <c r="D33" i="73"/>
  <c r="E32" i="73"/>
  <c r="D32" i="73"/>
  <c r="E31" i="73"/>
  <c r="D31" i="73"/>
  <c r="E30" i="73"/>
  <c r="D30" i="73"/>
  <c r="E29" i="73"/>
  <c r="D29" i="73"/>
  <c r="E28" i="73"/>
  <c r="D28" i="73"/>
  <c r="E27" i="73"/>
  <c r="D27" i="73"/>
  <c r="E26" i="73"/>
  <c r="D26" i="73"/>
  <c r="E25" i="73"/>
  <c r="D25" i="73"/>
  <c r="E24" i="73"/>
  <c r="D24" i="73"/>
  <c r="E23" i="73"/>
  <c r="D23" i="73"/>
  <c r="E22" i="73"/>
  <c r="D22" i="73"/>
  <c r="E21" i="73"/>
  <c r="D21" i="73"/>
  <c r="E20" i="73"/>
  <c r="D20" i="73"/>
  <c r="E19" i="73"/>
  <c r="D19" i="73"/>
  <c r="E18" i="73"/>
  <c r="D18" i="73"/>
  <c r="E17" i="73"/>
  <c r="D17" i="73"/>
  <c r="E15" i="73"/>
  <c r="D15" i="73"/>
  <c r="E13" i="73"/>
  <c r="D13" i="73"/>
  <c r="E12" i="73"/>
  <c r="D12" i="73"/>
  <c r="E10" i="73"/>
  <c r="D10" i="73"/>
  <c r="E9" i="73"/>
  <c r="D9" i="73"/>
  <c r="E8" i="73"/>
  <c r="D8" i="73"/>
  <c r="E7" i="73"/>
  <c r="D7" i="73"/>
  <c r="E6" i="73"/>
  <c r="D6" i="73"/>
  <c r="D62" i="155"/>
  <c r="C62" i="155"/>
  <c r="D61" i="155"/>
  <c r="C61" i="155"/>
  <c r="D60" i="155"/>
  <c r="C60" i="155"/>
  <c r="D59" i="155"/>
  <c r="C59" i="155"/>
  <c r="D58" i="155"/>
  <c r="C58" i="155"/>
  <c r="D57" i="155"/>
  <c r="C57" i="155"/>
  <c r="D56" i="155"/>
  <c r="C56" i="155"/>
  <c r="D55" i="155"/>
  <c r="C55" i="155"/>
  <c r="D54" i="155"/>
  <c r="C54" i="155"/>
  <c r="D53" i="155"/>
  <c r="C53" i="155"/>
  <c r="D51" i="155"/>
  <c r="C51" i="155"/>
  <c r="D50" i="155"/>
  <c r="C50" i="155"/>
  <c r="D49" i="155"/>
  <c r="C49" i="155"/>
  <c r="D48" i="155"/>
  <c r="C48" i="155"/>
  <c r="D47" i="155"/>
  <c r="C47" i="155"/>
  <c r="D46" i="155"/>
  <c r="C46" i="155"/>
  <c r="D45" i="155"/>
  <c r="C45" i="155"/>
  <c r="D44" i="155"/>
  <c r="C44" i="155"/>
  <c r="D42" i="155"/>
  <c r="C42" i="155"/>
  <c r="D40" i="155"/>
  <c r="C40" i="155"/>
  <c r="D39" i="155"/>
  <c r="C39" i="155"/>
  <c r="D36" i="155"/>
  <c r="C36" i="155"/>
  <c r="D35" i="155"/>
  <c r="C35" i="155"/>
  <c r="D34" i="155"/>
  <c r="C34" i="155"/>
  <c r="D33" i="155"/>
  <c r="C33" i="155"/>
  <c r="D32" i="155"/>
  <c r="C32" i="155"/>
  <c r="D31" i="155"/>
  <c r="C31" i="155"/>
  <c r="D30" i="155"/>
  <c r="C30" i="155"/>
  <c r="D29" i="155"/>
  <c r="C29" i="155"/>
  <c r="D28" i="155"/>
  <c r="C28" i="155"/>
  <c r="D24" i="155"/>
  <c r="C24" i="155"/>
  <c r="D23" i="155"/>
  <c r="C23" i="155"/>
  <c r="D22" i="155"/>
  <c r="C22" i="155"/>
  <c r="D21" i="155"/>
  <c r="C21" i="155"/>
  <c r="D20" i="155"/>
  <c r="C20" i="155"/>
  <c r="D19" i="155"/>
  <c r="C19" i="155"/>
  <c r="D18" i="155"/>
  <c r="C18" i="155"/>
  <c r="D17" i="155"/>
  <c r="C17" i="155"/>
  <c r="D16" i="155"/>
  <c r="C16" i="155"/>
  <c r="D15" i="155"/>
  <c r="C15" i="155"/>
  <c r="D13" i="155"/>
  <c r="C13" i="155"/>
  <c r="D12" i="155"/>
  <c r="C12" i="155"/>
  <c r="D11" i="155"/>
  <c r="C11" i="155"/>
  <c r="D10" i="155"/>
  <c r="C10" i="155"/>
  <c r="D9" i="155"/>
  <c r="C9" i="155"/>
  <c r="D8" i="155"/>
  <c r="C8" i="155"/>
  <c r="D7" i="155"/>
  <c r="C7" i="155"/>
  <c r="D6" i="155"/>
  <c r="C6" i="155"/>
  <c r="D62" i="150"/>
  <c r="C62" i="150"/>
  <c r="D61" i="150"/>
  <c r="C61" i="150"/>
  <c r="D60" i="150"/>
  <c r="C60" i="150"/>
  <c r="D59" i="150"/>
  <c r="C59" i="150"/>
  <c r="D58" i="150"/>
  <c r="C58" i="150"/>
  <c r="D57" i="150"/>
  <c r="C57" i="150"/>
  <c r="D56" i="150"/>
  <c r="C56" i="150"/>
  <c r="D55" i="150"/>
  <c r="C55" i="150"/>
  <c r="D54" i="150"/>
  <c r="C54" i="150"/>
  <c r="D53" i="150"/>
  <c r="C53" i="150"/>
  <c r="D51" i="150"/>
  <c r="C51" i="150"/>
  <c r="D50" i="150"/>
  <c r="C50" i="150"/>
  <c r="D49" i="150"/>
  <c r="C49" i="150"/>
  <c r="D48" i="150"/>
  <c r="C48" i="150"/>
  <c r="D47" i="150"/>
  <c r="C47" i="150"/>
  <c r="D46" i="150"/>
  <c r="C46" i="150"/>
  <c r="D45" i="150"/>
  <c r="C45" i="150"/>
  <c r="D44" i="150"/>
  <c r="C44" i="150"/>
  <c r="D42" i="150"/>
  <c r="C42" i="150"/>
  <c r="D40" i="150"/>
  <c r="C40" i="150"/>
  <c r="D39" i="150"/>
  <c r="C39" i="150"/>
  <c r="D36" i="150"/>
  <c r="C36" i="150"/>
  <c r="D35" i="150"/>
  <c r="C35" i="150"/>
  <c r="D34" i="150"/>
  <c r="C34" i="150"/>
  <c r="D33" i="150"/>
  <c r="C33" i="150"/>
  <c r="D32" i="150"/>
  <c r="C32" i="150"/>
  <c r="D31" i="150"/>
  <c r="C31" i="150"/>
  <c r="D30" i="150"/>
  <c r="C30" i="150"/>
  <c r="D29" i="150"/>
  <c r="C29" i="150"/>
  <c r="D28" i="150"/>
  <c r="C28" i="150"/>
  <c r="D24" i="150"/>
  <c r="C24" i="150"/>
  <c r="D23" i="150"/>
  <c r="C23" i="150"/>
  <c r="D22" i="150"/>
  <c r="C22" i="150"/>
  <c r="D21" i="150"/>
  <c r="C21" i="150"/>
  <c r="D20" i="150"/>
  <c r="C20" i="150"/>
  <c r="D19" i="150"/>
  <c r="C19" i="150"/>
  <c r="D18" i="150"/>
  <c r="C18" i="150"/>
  <c r="D17" i="150"/>
  <c r="C17" i="150"/>
  <c r="D16" i="150"/>
  <c r="C16" i="150"/>
  <c r="D15" i="150"/>
  <c r="C15" i="150"/>
  <c r="D14" i="150"/>
  <c r="C14" i="150"/>
  <c r="D13" i="150"/>
  <c r="C13" i="150"/>
  <c r="D12" i="150"/>
  <c r="C12" i="150"/>
  <c r="D11" i="150"/>
  <c r="C11" i="150"/>
  <c r="D10" i="150"/>
  <c r="C10" i="150"/>
  <c r="D9" i="150"/>
  <c r="C9" i="150"/>
  <c r="D8" i="150"/>
  <c r="C8" i="150"/>
  <c r="D7" i="150"/>
  <c r="C7" i="150"/>
  <c r="D6" i="150"/>
  <c r="C6" i="150"/>
  <c r="D63" i="154" l="1"/>
  <c r="C63" i="154"/>
  <c r="D62" i="154"/>
  <c r="C62" i="154"/>
  <c r="D61" i="154"/>
  <c r="C61" i="154"/>
  <c r="D60" i="154"/>
  <c r="C60" i="154"/>
  <c r="D59" i="154"/>
  <c r="C59" i="154"/>
  <c r="D58" i="154"/>
  <c r="C58" i="154"/>
  <c r="D57" i="154"/>
  <c r="C57" i="154"/>
  <c r="D56" i="154"/>
  <c r="C56" i="154"/>
  <c r="D55" i="154"/>
  <c r="C55" i="154"/>
  <c r="D54" i="154"/>
  <c r="C54" i="154"/>
  <c r="D52" i="154"/>
  <c r="C52" i="154"/>
  <c r="D51" i="154"/>
  <c r="C51" i="154"/>
  <c r="D50" i="154"/>
  <c r="C50" i="154"/>
  <c r="D49" i="154"/>
  <c r="C49" i="154"/>
  <c r="D48" i="154"/>
  <c r="C48" i="154"/>
  <c r="D47" i="154"/>
  <c r="C47" i="154"/>
  <c r="D46" i="154"/>
  <c r="C46" i="154"/>
  <c r="D45" i="154"/>
  <c r="C45" i="154"/>
  <c r="D43" i="154"/>
  <c r="C43" i="154"/>
  <c r="D42" i="154"/>
  <c r="C42" i="154"/>
  <c r="D39" i="154"/>
  <c r="C39" i="154"/>
  <c r="D38" i="154"/>
  <c r="C38" i="154"/>
  <c r="D37" i="154"/>
  <c r="C37" i="154"/>
  <c r="D36" i="154"/>
  <c r="C36" i="154"/>
  <c r="D35" i="154"/>
  <c r="C35" i="154"/>
  <c r="D34" i="154"/>
  <c r="C34" i="154"/>
  <c r="D33" i="154"/>
  <c r="C33" i="154"/>
  <c r="D32" i="154"/>
  <c r="C32" i="154"/>
  <c r="D31" i="154"/>
  <c r="C31" i="154"/>
  <c r="D26" i="154"/>
  <c r="C26" i="154"/>
  <c r="D25" i="154"/>
  <c r="C25" i="154"/>
  <c r="D24" i="154"/>
  <c r="C24" i="154"/>
  <c r="D23" i="154"/>
  <c r="C23" i="154"/>
  <c r="D22" i="154"/>
  <c r="C22" i="154"/>
  <c r="D21" i="154"/>
  <c r="C21" i="154"/>
  <c r="D20" i="154"/>
  <c r="C20" i="154"/>
  <c r="D19" i="154"/>
  <c r="C19" i="154"/>
  <c r="D18" i="154"/>
  <c r="C18" i="154"/>
  <c r="D17" i="154"/>
  <c r="C17" i="154"/>
  <c r="D15" i="154"/>
  <c r="C15" i="154"/>
  <c r="D14" i="154"/>
  <c r="C14" i="154"/>
  <c r="D13" i="154"/>
  <c r="C13" i="154"/>
  <c r="D12" i="154"/>
  <c r="C12" i="154"/>
  <c r="D11" i="154"/>
  <c r="C11" i="154"/>
  <c r="D10" i="154"/>
  <c r="C10" i="154"/>
  <c r="D9" i="154"/>
  <c r="C9" i="154"/>
  <c r="D8" i="154"/>
  <c r="C8" i="154"/>
  <c r="D7" i="154"/>
  <c r="C7" i="154"/>
  <c r="D6" i="154"/>
  <c r="C6" i="154"/>
  <c r="D63" i="72"/>
  <c r="C63" i="72"/>
  <c r="D62" i="72"/>
  <c r="C62" i="72"/>
  <c r="D61" i="72"/>
  <c r="C61" i="72"/>
  <c r="D60" i="72"/>
  <c r="C60" i="72"/>
  <c r="D59" i="72"/>
  <c r="C59" i="72"/>
  <c r="D58" i="72"/>
  <c r="C58" i="72"/>
  <c r="D57" i="72"/>
  <c r="C57" i="72"/>
  <c r="D56" i="72"/>
  <c r="C56" i="72"/>
  <c r="D55" i="72"/>
  <c r="C55" i="72"/>
  <c r="D54" i="72"/>
  <c r="C54" i="72"/>
  <c r="D52" i="72"/>
  <c r="C52" i="72"/>
  <c r="D51" i="72"/>
  <c r="C51" i="72"/>
  <c r="D50" i="72"/>
  <c r="C50" i="72"/>
  <c r="D49" i="72"/>
  <c r="C49" i="72"/>
  <c r="D48" i="72"/>
  <c r="C48" i="72"/>
  <c r="D47" i="72"/>
  <c r="C47" i="72"/>
  <c r="D46" i="72"/>
  <c r="C46" i="72"/>
  <c r="D45" i="72"/>
  <c r="C45" i="72"/>
  <c r="D43" i="72"/>
  <c r="C43" i="72"/>
  <c r="D42" i="72"/>
  <c r="C42" i="72"/>
  <c r="D39" i="72"/>
  <c r="C39" i="72"/>
  <c r="D38" i="72"/>
  <c r="C38" i="72"/>
  <c r="D37" i="72"/>
  <c r="C37" i="72"/>
  <c r="D36" i="72"/>
  <c r="C36" i="72"/>
  <c r="D35" i="72"/>
  <c r="C35" i="72"/>
  <c r="D34" i="72"/>
  <c r="C34" i="72"/>
  <c r="D33" i="72"/>
  <c r="C33" i="72"/>
  <c r="D32" i="72"/>
  <c r="C32" i="72"/>
  <c r="D31" i="72"/>
  <c r="C31" i="72"/>
  <c r="D26" i="72"/>
  <c r="C26" i="72"/>
  <c r="D25" i="72"/>
  <c r="C25" i="72"/>
  <c r="D24" i="72"/>
  <c r="C24" i="72"/>
  <c r="D23" i="72"/>
  <c r="C23" i="72"/>
  <c r="D22" i="72"/>
  <c r="C22" i="72"/>
  <c r="D21" i="72"/>
  <c r="C21" i="72"/>
  <c r="D20" i="72"/>
  <c r="C20" i="72"/>
  <c r="D19" i="72"/>
  <c r="C19" i="72"/>
  <c r="D18" i="72"/>
  <c r="C18" i="72"/>
  <c r="D17" i="72"/>
  <c r="C17" i="72"/>
  <c r="D16" i="72"/>
  <c r="C16" i="72"/>
  <c r="D15" i="72"/>
  <c r="C15" i="72"/>
  <c r="D14" i="72"/>
  <c r="C14" i="72"/>
  <c r="D13" i="72"/>
  <c r="C13" i="72"/>
  <c r="D12" i="72"/>
  <c r="C12" i="72"/>
  <c r="D11" i="72"/>
  <c r="C11" i="72"/>
  <c r="D10" i="72"/>
  <c r="C10" i="72"/>
  <c r="D9" i="72"/>
  <c r="C9" i="72"/>
  <c r="D8" i="72"/>
  <c r="C8" i="72"/>
  <c r="D7" i="72"/>
  <c r="C7" i="72"/>
  <c r="D6" i="72"/>
  <c r="C6" i="72"/>
  <c r="D61" i="153"/>
  <c r="C61" i="153"/>
  <c r="D60" i="153"/>
  <c r="C60" i="153"/>
  <c r="D59" i="153"/>
  <c r="C59" i="153"/>
  <c r="D58" i="153"/>
  <c r="C58" i="153"/>
  <c r="D57" i="153"/>
  <c r="C57" i="153"/>
  <c r="D56" i="153"/>
  <c r="C56" i="153"/>
  <c r="D55" i="153"/>
  <c r="C55" i="153"/>
  <c r="D54" i="153"/>
  <c r="C54" i="153"/>
  <c r="D53" i="153"/>
  <c r="C53" i="153"/>
  <c r="D52" i="153"/>
  <c r="C52" i="153"/>
  <c r="D50" i="153"/>
  <c r="C50" i="153"/>
  <c r="D49" i="153"/>
  <c r="C49" i="153"/>
  <c r="D48" i="153"/>
  <c r="C48" i="153"/>
  <c r="D47" i="153"/>
  <c r="C47" i="153"/>
  <c r="D46" i="153"/>
  <c r="C46" i="153"/>
  <c r="D45" i="153"/>
  <c r="C45" i="153"/>
  <c r="D44" i="153"/>
  <c r="C44" i="153"/>
  <c r="D43" i="153"/>
  <c r="C43" i="153"/>
  <c r="D41" i="153"/>
  <c r="C41" i="153"/>
  <c r="D40" i="153"/>
  <c r="C40" i="153"/>
  <c r="D37" i="153"/>
  <c r="C37" i="153"/>
  <c r="D36" i="153"/>
  <c r="C36" i="153"/>
  <c r="D35" i="153"/>
  <c r="C35" i="153"/>
  <c r="D34" i="153"/>
  <c r="C34" i="153"/>
  <c r="D33" i="153"/>
  <c r="C33" i="153"/>
  <c r="D32" i="153"/>
  <c r="C32" i="153"/>
  <c r="D31" i="153"/>
  <c r="C31" i="153"/>
  <c r="D30" i="153"/>
  <c r="C30" i="153"/>
  <c r="D26" i="153"/>
  <c r="C26" i="153"/>
  <c r="D25" i="153"/>
  <c r="C25" i="153"/>
  <c r="D24" i="153"/>
  <c r="C24" i="153"/>
  <c r="D23" i="153"/>
  <c r="C23" i="153"/>
  <c r="D22" i="153"/>
  <c r="C22" i="153"/>
  <c r="D21" i="153"/>
  <c r="C21" i="153"/>
  <c r="D20" i="153"/>
  <c r="C20" i="153"/>
  <c r="D19" i="153"/>
  <c r="C19" i="153"/>
  <c r="D18" i="153"/>
  <c r="C18" i="153"/>
  <c r="D17" i="153"/>
  <c r="C17" i="153"/>
  <c r="D15" i="153"/>
  <c r="C15" i="153"/>
  <c r="D14" i="153"/>
  <c r="C14" i="153"/>
  <c r="D13" i="153"/>
  <c r="C13" i="153"/>
  <c r="D12" i="153"/>
  <c r="C12" i="153"/>
  <c r="D11" i="153"/>
  <c r="C11" i="153"/>
  <c r="D10" i="153"/>
  <c r="C10" i="153"/>
  <c r="D9" i="153"/>
  <c r="C9" i="153"/>
  <c r="D8" i="153"/>
  <c r="C8" i="153"/>
  <c r="D7" i="153"/>
  <c r="C7" i="153"/>
  <c r="D6" i="153"/>
  <c r="C6" i="153"/>
  <c r="E60" i="71"/>
  <c r="D60" i="71"/>
  <c r="E59" i="71"/>
  <c r="D59" i="71"/>
  <c r="E58" i="71"/>
  <c r="D58" i="71"/>
  <c r="E57" i="71"/>
  <c r="D57" i="71"/>
  <c r="E56" i="71"/>
  <c r="D56" i="71"/>
  <c r="E55" i="71"/>
  <c r="D55" i="71"/>
  <c r="E54" i="71"/>
  <c r="D54" i="71"/>
  <c r="E53" i="71"/>
  <c r="D53" i="71"/>
  <c r="E52" i="71"/>
  <c r="D52" i="71"/>
  <c r="E50" i="71"/>
  <c r="D50" i="71"/>
  <c r="E49" i="71"/>
  <c r="D49" i="71"/>
  <c r="E48" i="71"/>
  <c r="D48" i="71"/>
  <c r="E47" i="71"/>
  <c r="D47" i="71"/>
  <c r="E46" i="71"/>
  <c r="D46" i="71"/>
  <c r="E45" i="71"/>
  <c r="D45" i="71"/>
  <c r="E44" i="71"/>
  <c r="D44" i="71"/>
  <c r="E43" i="71"/>
  <c r="D43" i="71"/>
  <c r="E41" i="71"/>
  <c r="D41" i="71"/>
  <c r="E40" i="71"/>
  <c r="D40" i="71"/>
  <c r="E37" i="71"/>
  <c r="D37" i="71"/>
  <c r="E36" i="71"/>
  <c r="D36" i="71"/>
  <c r="E35" i="71"/>
  <c r="D35" i="71"/>
  <c r="E34" i="71"/>
  <c r="D34" i="71"/>
  <c r="E33" i="71"/>
  <c r="D33" i="71"/>
  <c r="E32" i="71"/>
  <c r="D32" i="71"/>
  <c r="E31" i="71"/>
  <c r="D31" i="71"/>
  <c r="E30" i="71"/>
  <c r="D30" i="71"/>
  <c r="E26" i="71"/>
  <c r="D26" i="71"/>
  <c r="E25" i="71"/>
  <c r="D25" i="71"/>
  <c r="E24" i="71"/>
  <c r="D24" i="71"/>
  <c r="E23" i="71"/>
  <c r="D23" i="71"/>
  <c r="E22" i="71"/>
  <c r="D22" i="71"/>
  <c r="E21" i="71"/>
  <c r="D21" i="71"/>
  <c r="E20" i="71"/>
  <c r="D20" i="71"/>
  <c r="E19" i="71"/>
  <c r="D19" i="71"/>
  <c r="E18" i="71"/>
  <c r="D18" i="71"/>
  <c r="E17" i="71"/>
  <c r="D17" i="71"/>
  <c r="E16" i="71"/>
  <c r="D16" i="71"/>
  <c r="E15" i="71"/>
  <c r="D15" i="71"/>
  <c r="E14" i="71"/>
  <c r="D14" i="71"/>
  <c r="E13" i="71"/>
  <c r="D13" i="71"/>
  <c r="E12" i="71"/>
  <c r="D12" i="71"/>
  <c r="E11" i="71"/>
  <c r="D11" i="71"/>
  <c r="E10" i="71"/>
  <c r="D10" i="71"/>
  <c r="E9" i="71"/>
  <c r="D9" i="71"/>
  <c r="E8" i="71"/>
  <c r="D8" i="71"/>
  <c r="E7" i="71"/>
  <c r="D7" i="71"/>
  <c r="E6" i="71"/>
  <c r="D6" i="71"/>
  <c r="E50" i="70"/>
  <c r="D50" i="70"/>
  <c r="E49" i="70"/>
  <c r="D49" i="70"/>
  <c r="E48" i="70"/>
  <c r="D48" i="70"/>
  <c r="E47" i="70"/>
  <c r="D47" i="70"/>
  <c r="E46" i="70"/>
  <c r="D46" i="70"/>
  <c r="E45" i="70"/>
  <c r="D45" i="70"/>
  <c r="E44" i="70"/>
  <c r="D44" i="70"/>
  <c r="E42" i="70"/>
  <c r="D42" i="70"/>
  <c r="E41" i="70"/>
  <c r="D41" i="70"/>
  <c r="E40" i="70"/>
  <c r="D40" i="70"/>
  <c r="E39" i="70"/>
  <c r="D39" i="70"/>
  <c r="E38" i="70"/>
  <c r="D38" i="70"/>
  <c r="E37" i="70"/>
  <c r="D37" i="70"/>
  <c r="E36" i="70"/>
  <c r="D36" i="70"/>
  <c r="E35" i="70"/>
  <c r="D35" i="70"/>
  <c r="E33" i="70"/>
  <c r="D33" i="70"/>
  <c r="E32" i="70"/>
  <c r="D32" i="70"/>
  <c r="E31" i="70"/>
  <c r="D31" i="70"/>
  <c r="E30" i="70"/>
  <c r="D30" i="70"/>
  <c r="E29" i="70"/>
  <c r="D29" i="70"/>
  <c r="E28" i="70"/>
  <c r="D28" i="70"/>
  <c r="E27" i="70"/>
  <c r="D27" i="70"/>
  <c r="E26" i="70"/>
  <c r="D26" i="70"/>
  <c r="E25" i="70"/>
  <c r="D25" i="70"/>
  <c r="E24" i="70"/>
  <c r="D24" i="70"/>
  <c r="E23" i="70"/>
  <c r="D23" i="70"/>
  <c r="E22" i="70"/>
  <c r="D22" i="70"/>
  <c r="E21" i="70"/>
  <c r="D21" i="70"/>
  <c r="E20" i="70"/>
  <c r="D20" i="70"/>
  <c r="E19" i="70"/>
  <c r="D19" i="70"/>
  <c r="E18" i="70"/>
  <c r="D18" i="70"/>
  <c r="E17" i="70"/>
  <c r="D17" i="70"/>
  <c r="E16" i="70"/>
  <c r="D16" i="70"/>
  <c r="E15" i="70"/>
  <c r="D15" i="70"/>
  <c r="E14" i="70"/>
  <c r="D14" i="70"/>
  <c r="E13" i="70"/>
  <c r="D13" i="70"/>
  <c r="E12" i="70"/>
  <c r="D12" i="70"/>
  <c r="E11" i="70"/>
  <c r="D11" i="70"/>
  <c r="E10" i="70"/>
  <c r="D10" i="70"/>
  <c r="E9" i="70"/>
  <c r="D9" i="70"/>
  <c r="E8" i="70"/>
  <c r="D8" i="70"/>
  <c r="E7" i="70"/>
  <c r="D7" i="70"/>
  <c r="E6" i="70"/>
  <c r="D6" i="70"/>
  <c r="E33" i="69"/>
  <c r="D33" i="69"/>
  <c r="E32" i="69"/>
  <c r="D32" i="69"/>
  <c r="E31" i="69"/>
  <c r="D31" i="69"/>
  <c r="E30" i="69"/>
  <c r="D30" i="69"/>
  <c r="E29" i="69"/>
  <c r="D29" i="69"/>
  <c r="E28" i="69"/>
  <c r="D28" i="69"/>
  <c r="E27" i="69"/>
  <c r="D27" i="69"/>
  <c r="E26" i="69"/>
  <c r="D26" i="69"/>
  <c r="E25" i="69"/>
  <c r="D25" i="69"/>
  <c r="E23" i="69"/>
  <c r="D23" i="69"/>
  <c r="E22" i="69"/>
  <c r="D22" i="69"/>
  <c r="E20" i="69"/>
  <c r="D20" i="69"/>
  <c r="E18" i="69"/>
  <c r="D18" i="69"/>
  <c r="E17" i="69"/>
  <c r="D17" i="69"/>
  <c r="E16" i="69"/>
  <c r="D16" i="69"/>
  <c r="E15" i="69"/>
  <c r="D15" i="69"/>
  <c r="E13" i="69"/>
  <c r="D13" i="69"/>
  <c r="E12" i="69"/>
  <c r="D12" i="69"/>
  <c r="E11" i="69"/>
  <c r="D11" i="69"/>
  <c r="E10" i="69"/>
  <c r="D10" i="69"/>
  <c r="E9" i="69"/>
  <c r="D9" i="69"/>
  <c r="E8" i="69"/>
  <c r="D8" i="69"/>
  <c r="E7" i="69"/>
  <c r="D7" i="69"/>
  <c r="E6" i="69"/>
  <c r="D6" i="69"/>
  <c r="E37" i="68"/>
  <c r="D37" i="68"/>
  <c r="E36" i="68"/>
  <c r="D36" i="68"/>
  <c r="E35" i="68"/>
  <c r="D35" i="68"/>
  <c r="E34" i="68"/>
  <c r="D34" i="68"/>
  <c r="E33" i="68"/>
  <c r="D33" i="68"/>
  <c r="E32" i="68"/>
  <c r="D32" i="68"/>
  <c r="E31" i="68"/>
  <c r="D31" i="68"/>
  <c r="E30" i="68"/>
  <c r="D30" i="68"/>
  <c r="E29" i="68"/>
  <c r="D29" i="68"/>
  <c r="E27" i="68"/>
  <c r="D27" i="68"/>
  <c r="E26" i="68"/>
  <c r="D26" i="68"/>
  <c r="E24" i="68"/>
  <c r="D24" i="68"/>
  <c r="E23" i="68"/>
  <c r="D23" i="68"/>
  <c r="E22" i="68"/>
  <c r="D22" i="68"/>
  <c r="E20" i="68"/>
  <c r="D20" i="68"/>
  <c r="E19" i="68"/>
  <c r="D19" i="68"/>
  <c r="E18" i="68"/>
  <c r="D18" i="68"/>
  <c r="E16" i="68"/>
  <c r="D16" i="68"/>
  <c r="E15" i="68"/>
  <c r="D15" i="68"/>
  <c r="E14" i="68"/>
  <c r="D14" i="68"/>
  <c r="E13" i="68"/>
  <c r="D13" i="68"/>
  <c r="E12" i="68"/>
  <c r="D12" i="68"/>
  <c r="E11" i="68"/>
  <c r="D11" i="68"/>
  <c r="E10" i="68"/>
  <c r="D10" i="68"/>
  <c r="E9" i="68"/>
  <c r="D9" i="68"/>
  <c r="E8" i="68"/>
  <c r="D8" i="68"/>
  <c r="E7" i="68"/>
  <c r="D7" i="68"/>
  <c r="E6" i="68"/>
  <c r="D6" i="68"/>
  <c r="E33" i="67"/>
  <c r="D33" i="67"/>
  <c r="E32" i="67"/>
  <c r="D32" i="67"/>
  <c r="E31" i="67"/>
  <c r="D31" i="67"/>
  <c r="E30" i="67"/>
  <c r="D30" i="67"/>
  <c r="E29" i="67"/>
  <c r="D29" i="67"/>
  <c r="E28" i="67"/>
  <c r="D28" i="67"/>
  <c r="E27" i="67"/>
  <c r="D27" i="67"/>
  <c r="E26" i="67"/>
  <c r="D26" i="67"/>
  <c r="E25" i="67"/>
  <c r="D25" i="67"/>
  <c r="E23" i="67"/>
  <c r="D23" i="67"/>
  <c r="E22" i="67"/>
  <c r="D22" i="67"/>
  <c r="E20" i="67"/>
  <c r="D20" i="67"/>
  <c r="E18" i="67"/>
  <c r="D18" i="67"/>
  <c r="E17" i="67"/>
  <c r="D17" i="67"/>
  <c r="E16" i="67"/>
  <c r="D16" i="67"/>
  <c r="E15" i="67"/>
  <c r="D15" i="67"/>
  <c r="E13" i="67"/>
  <c r="D13" i="67"/>
  <c r="E12" i="67"/>
  <c r="D12" i="67"/>
  <c r="E11" i="67"/>
  <c r="D11" i="67"/>
  <c r="E10" i="67"/>
  <c r="D10" i="67"/>
  <c r="E9" i="67"/>
  <c r="D9" i="67"/>
  <c r="E8" i="67"/>
  <c r="D8" i="67"/>
  <c r="E7" i="67"/>
  <c r="D7" i="67"/>
  <c r="E6" i="67"/>
  <c r="D6" i="67"/>
  <c r="E41" i="66"/>
  <c r="D41" i="66"/>
  <c r="E40" i="66"/>
  <c r="D40" i="66"/>
  <c r="E39" i="66"/>
  <c r="D39" i="66"/>
  <c r="E38" i="66"/>
  <c r="D38" i="66"/>
  <c r="E37" i="66"/>
  <c r="D37" i="66"/>
  <c r="E36" i="66"/>
  <c r="D36" i="66"/>
  <c r="E35" i="66"/>
  <c r="D35" i="66"/>
  <c r="E34" i="66"/>
  <c r="D34" i="66"/>
  <c r="E33" i="66"/>
  <c r="D33" i="66"/>
  <c r="E32" i="66"/>
  <c r="D32" i="66"/>
  <c r="E31" i="66"/>
  <c r="D31" i="66"/>
  <c r="E30" i="66"/>
  <c r="D30" i="66"/>
  <c r="E29" i="66"/>
  <c r="D29" i="66"/>
  <c r="E27" i="66"/>
  <c r="D27" i="66"/>
  <c r="E26" i="66"/>
  <c r="D26" i="66"/>
  <c r="E24" i="66"/>
  <c r="D24" i="66"/>
  <c r="E23" i="66"/>
  <c r="D23" i="66"/>
  <c r="E22" i="66"/>
  <c r="D22" i="66"/>
  <c r="E19" i="66"/>
  <c r="D19" i="66"/>
  <c r="E18" i="66"/>
  <c r="D18" i="66"/>
  <c r="E16" i="66"/>
  <c r="D16" i="66"/>
  <c r="E15" i="66"/>
  <c r="D15" i="66"/>
  <c r="E14" i="66"/>
  <c r="D14" i="66"/>
  <c r="E13" i="66"/>
  <c r="D13" i="66"/>
  <c r="E12" i="66"/>
  <c r="D12" i="66"/>
  <c r="E11" i="66"/>
  <c r="D11" i="66"/>
  <c r="E10" i="66"/>
  <c r="D10" i="66"/>
  <c r="E9" i="66"/>
  <c r="D9" i="66"/>
  <c r="E8" i="66"/>
  <c r="D8" i="66"/>
  <c r="E7" i="66"/>
  <c r="D7" i="66"/>
  <c r="E6" i="66"/>
  <c r="D6" i="66"/>
  <c r="E49" i="65"/>
  <c r="D49" i="65"/>
  <c r="E48" i="65"/>
  <c r="D48" i="65"/>
  <c r="E47" i="65"/>
  <c r="D47" i="65"/>
  <c r="E46" i="65"/>
  <c r="D46" i="65"/>
  <c r="E45" i="65"/>
  <c r="D45" i="65"/>
  <c r="E44" i="65"/>
  <c r="D44" i="65"/>
  <c r="E43" i="65"/>
  <c r="D43" i="65"/>
  <c r="E42" i="65"/>
  <c r="D42" i="65"/>
  <c r="E41" i="65"/>
  <c r="D41" i="65"/>
  <c r="E40" i="65"/>
  <c r="D40" i="65"/>
  <c r="E39" i="65"/>
  <c r="D39" i="65"/>
  <c r="E38" i="65"/>
  <c r="D38" i="65"/>
  <c r="E37" i="65"/>
  <c r="D37" i="65"/>
  <c r="E35" i="65"/>
  <c r="D35" i="65"/>
  <c r="E34" i="65"/>
  <c r="D34" i="65"/>
  <c r="E33" i="65"/>
  <c r="D33" i="65"/>
  <c r="E32" i="65"/>
  <c r="D32" i="65"/>
  <c r="E30" i="65"/>
  <c r="D30" i="65"/>
  <c r="E29" i="65"/>
  <c r="D29" i="65"/>
  <c r="E28" i="65"/>
  <c r="D28" i="65"/>
  <c r="E27" i="65"/>
  <c r="D27" i="65"/>
  <c r="E26" i="65"/>
  <c r="D26" i="65"/>
  <c r="E25" i="65"/>
  <c r="D25" i="65"/>
  <c r="E23" i="65"/>
  <c r="D23" i="65"/>
  <c r="E22" i="65"/>
  <c r="D22" i="65"/>
  <c r="E21" i="65"/>
  <c r="D21" i="65"/>
  <c r="E20" i="65"/>
  <c r="D20" i="65"/>
  <c r="E19" i="65"/>
  <c r="D19" i="65"/>
  <c r="E18" i="65"/>
  <c r="D18" i="65"/>
  <c r="E17" i="65"/>
  <c r="D17" i="65"/>
  <c r="E15" i="65"/>
  <c r="D15" i="65"/>
  <c r="E14" i="65"/>
  <c r="D14" i="65"/>
  <c r="E13" i="65"/>
  <c r="D13" i="65"/>
  <c r="E12" i="65"/>
  <c r="D12" i="65"/>
  <c r="E11" i="65"/>
  <c r="D11" i="65"/>
  <c r="E10" i="65"/>
  <c r="D10" i="65"/>
  <c r="E9" i="65"/>
  <c r="D9" i="65"/>
  <c r="E8" i="65"/>
  <c r="D8" i="65"/>
  <c r="E7" i="65"/>
  <c r="D7" i="65"/>
  <c r="E6" i="65"/>
  <c r="D6" i="65"/>
  <c r="E24" i="64"/>
  <c r="D24" i="64"/>
  <c r="E23" i="64"/>
  <c r="D23" i="64"/>
  <c r="E22" i="64"/>
  <c r="D22" i="64"/>
  <c r="E21" i="64"/>
  <c r="D21" i="64"/>
  <c r="E20" i="64"/>
  <c r="D20" i="64"/>
  <c r="E19" i="64"/>
  <c r="D19" i="64"/>
  <c r="E18" i="64"/>
  <c r="D18" i="64"/>
  <c r="E17" i="64"/>
  <c r="D17" i="64"/>
  <c r="E16" i="64"/>
  <c r="D16" i="64"/>
  <c r="E15" i="64"/>
  <c r="D15" i="64"/>
  <c r="E14" i="64"/>
  <c r="D14" i="64"/>
  <c r="E13" i="64"/>
  <c r="D13" i="64"/>
  <c r="E12" i="64"/>
  <c r="D12" i="64"/>
  <c r="E11" i="64"/>
  <c r="D11" i="64"/>
  <c r="E10" i="64"/>
  <c r="D10" i="64"/>
  <c r="E9" i="64"/>
  <c r="D9" i="64"/>
  <c r="E8" i="64"/>
  <c r="D8" i="64"/>
  <c r="E7" i="64"/>
  <c r="D7" i="64"/>
  <c r="E6" i="64"/>
  <c r="D6" i="64"/>
  <c r="E40" i="63"/>
  <c r="D40" i="63"/>
  <c r="E39" i="63"/>
  <c r="D39" i="63"/>
  <c r="E38" i="63"/>
  <c r="D38" i="63"/>
  <c r="E37" i="63"/>
  <c r="D37" i="63"/>
  <c r="E36" i="63"/>
  <c r="D36" i="63"/>
  <c r="E35" i="63"/>
  <c r="D35" i="63"/>
  <c r="E34" i="63"/>
  <c r="D34" i="63"/>
  <c r="E33" i="63"/>
  <c r="D33" i="63"/>
  <c r="E32" i="63"/>
  <c r="D32" i="63"/>
  <c r="E31" i="63"/>
  <c r="D31" i="63"/>
  <c r="E30" i="63"/>
  <c r="D30" i="63"/>
  <c r="E29" i="63"/>
  <c r="D29" i="63"/>
  <c r="E28" i="63"/>
  <c r="D28" i="63"/>
  <c r="E27" i="63"/>
  <c r="D27" i="63"/>
  <c r="E26" i="63"/>
  <c r="D26" i="63"/>
  <c r="E25" i="63"/>
  <c r="D25" i="63"/>
  <c r="E23" i="63"/>
  <c r="D23" i="63"/>
  <c r="E21" i="63"/>
  <c r="D21" i="63"/>
  <c r="E20" i="63"/>
  <c r="D20" i="63"/>
  <c r="E19" i="63"/>
  <c r="D19" i="63"/>
  <c r="E18" i="63"/>
  <c r="D18" i="63"/>
  <c r="E17" i="63"/>
  <c r="D17" i="63"/>
  <c r="E16" i="63"/>
  <c r="D16" i="63"/>
  <c r="E15" i="63"/>
  <c r="D15" i="63"/>
  <c r="E13" i="63"/>
  <c r="D13" i="63"/>
  <c r="E12" i="63"/>
  <c r="D12" i="63"/>
  <c r="E11" i="63"/>
  <c r="D11" i="63"/>
  <c r="E10" i="63"/>
  <c r="D10" i="63"/>
  <c r="E9" i="63"/>
  <c r="D9" i="63"/>
  <c r="E8" i="63"/>
  <c r="D8" i="63"/>
  <c r="E7" i="63"/>
  <c r="D7" i="63"/>
  <c r="E6" i="63"/>
  <c r="D6" i="63"/>
  <c r="E43" i="62"/>
  <c r="D43" i="62"/>
  <c r="E42" i="62"/>
  <c r="D42" i="62"/>
  <c r="E41" i="62"/>
  <c r="D41" i="62"/>
  <c r="E40" i="62"/>
  <c r="D40" i="62"/>
  <c r="E39" i="62"/>
  <c r="D39" i="62"/>
  <c r="E38" i="62"/>
  <c r="D38" i="62"/>
  <c r="E37" i="62"/>
  <c r="D37" i="62"/>
  <c r="E36" i="62"/>
  <c r="D36" i="62"/>
  <c r="E35" i="62"/>
  <c r="D35" i="62"/>
  <c r="E34" i="62"/>
  <c r="D34" i="62"/>
  <c r="E33" i="62"/>
  <c r="D33" i="62"/>
  <c r="E32" i="62"/>
  <c r="D32" i="62"/>
  <c r="E31" i="62"/>
  <c r="D31" i="62"/>
  <c r="E30" i="62"/>
  <c r="D30" i="62"/>
  <c r="E29" i="62"/>
  <c r="D29" i="62"/>
  <c r="E28" i="62"/>
  <c r="D28" i="62"/>
  <c r="E27" i="62"/>
  <c r="D27" i="62"/>
  <c r="E26" i="62"/>
  <c r="D26" i="62"/>
  <c r="E25" i="62"/>
  <c r="D25" i="62"/>
  <c r="E24" i="62"/>
  <c r="D24" i="62"/>
  <c r="E23" i="62"/>
  <c r="D23" i="62"/>
  <c r="E22" i="62"/>
  <c r="D22" i="62"/>
  <c r="E21" i="62"/>
  <c r="D21" i="62"/>
  <c r="E20" i="62"/>
  <c r="D20" i="62"/>
  <c r="E19" i="62"/>
  <c r="D19" i="62"/>
  <c r="E18" i="62"/>
  <c r="D18" i="62"/>
  <c r="E16" i="62"/>
  <c r="D16" i="62"/>
  <c r="E15" i="62"/>
  <c r="D15" i="62"/>
  <c r="E14" i="62"/>
  <c r="D14" i="62"/>
  <c r="E13" i="62"/>
  <c r="D13" i="62"/>
  <c r="E12" i="62"/>
  <c r="D12" i="62"/>
  <c r="E11" i="62"/>
  <c r="D11" i="62"/>
  <c r="E10" i="62"/>
  <c r="D10" i="62"/>
  <c r="E9" i="62"/>
  <c r="D9" i="62"/>
  <c r="E8" i="62"/>
  <c r="D8" i="62"/>
  <c r="E7" i="62"/>
  <c r="D7" i="62"/>
  <c r="E6" i="62"/>
  <c r="D6" i="62"/>
  <c r="E32" i="61"/>
  <c r="D32" i="61"/>
  <c r="E31" i="61"/>
  <c r="D31" i="61"/>
  <c r="E30" i="61"/>
  <c r="D30" i="61"/>
  <c r="E29" i="61"/>
  <c r="D29" i="61"/>
  <c r="E28" i="61"/>
  <c r="D28" i="61"/>
  <c r="E27" i="61"/>
  <c r="D27" i="61"/>
  <c r="E26" i="61"/>
  <c r="D26" i="61"/>
  <c r="E25" i="61"/>
  <c r="D25" i="61"/>
  <c r="E24" i="61"/>
  <c r="D24" i="61"/>
  <c r="E23" i="61"/>
  <c r="D23" i="61"/>
  <c r="E22" i="61"/>
  <c r="D22" i="61"/>
  <c r="E21" i="61"/>
  <c r="D21" i="61"/>
  <c r="E20" i="61"/>
  <c r="D20" i="61"/>
  <c r="E19" i="61"/>
  <c r="D19" i="61"/>
  <c r="E18" i="61"/>
  <c r="D18" i="61"/>
  <c r="E17" i="61"/>
  <c r="D17" i="61"/>
  <c r="E16" i="61"/>
  <c r="D16" i="61"/>
  <c r="E15" i="61"/>
  <c r="D15" i="61"/>
  <c r="E14" i="61"/>
  <c r="D14" i="61"/>
  <c r="E13" i="61"/>
  <c r="D13" i="61"/>
  <c r="E12" i="61"/>
  <c r="D12" i="61"/>
  <c r="E11" i="61"/>
  <c r="D11" i="61"/>
  <c r="E10" i="61"/>
  <c r="D10" i="61"/>
  <c r="E9" i="61"/>
  <c r="D9" i="61"/>
  <c r="E8" i="61"/>
  <c r="D8" i="61"/>
  <c r="E6" i="61"/>
  <c r="D6" i="61"/>
  <c r="F39" i="60"/>
  <c r="E39" i="60"/>
  <c r="F38" i="60"/>
  <c r="E38" i="60"/>
  <c r="F37" i="60"/>
  <c r="E37" i="60"/>
  <c r="F36" i="60"/>
  <c r="E36" i="60"/>
  <c r="F35" i="60"/>
  <c r="E35" i="60"/>
  <c r="F34" i="60"/>
  <c r="E34" i="60"/>
  <c r="F33" i="60"/>
  <c r="E33" i="60"/>
  <c r="F32" i="60"/>
  <c r="E32" i="60"/>
  <c r="F31" i="60"/>
  <c r="E31" i="60"/>
  <c r="F30" i="60"/>
  <c r="E30" i="60"/>
  <c r="F29" i="60"/>
  <c r="E29" i="60"/>
  <c r="F28" i="60"/>
  <c r="E28" i="60"/>
  <c r="F27" i="60"/>
  <c r="E27" i="60"/>
  <c r="F26" i="60"/>
  <c r="E26" i="60"/>
  <c r="F25" i="60"/>
  <c r="E25" i="60"/>
  <c r="F24" i="60"/>
  <c r="E24" i="60"/>
  <c r="F23" i="60"/>
  <c r="E23" i="60"/>
  <c r="F22" i="60"/>
  <c r="E22" i="60"/>
  <c r="F21" i="60"/>
  <c r="E21" i="60"/>
  <c r="F20" i="60"/>
  <c r="E20" i="60"/>
  <c r="F19" i="60"/>
  <c r="E19" i="60"/>
  <c r="F18" i="60"/>
  <c r="E18" i="60"/>
  <c r="F17" i="60"/>
  <c r="E17" i="60"/>
  <c r="F16" i="60"/>
  <c r="E16" i="60"/>
  <c r="F15" i="60"/>
  <c r="E15" i="60"/>
  <c r="F14" i="60"/>
  <c r="E14" i="60"/>
  <c r="F13" i="60"/>
  <c r="E13" i="60"/>
  <c r="F12" i="60"/>
  <c r="E12" i="60"/>
  <c r="F11" i="60"/>
  <c r="E11" i="60"/>
  <c r="F10" i="60"/>
  <c r="E10" i="60"/>
  <c r="F9" i="60"/>
  <c r="E9" i="60"/>
  <c r="F8" i="60"/>
  <c r="E8" i="60"/>
  <c r="F6" i="60"/>
  <c r="E6" i="60"/>
  <c r="E41" i="59"/>
  <c r="D41" i="59"/>
  <c r="E40" i="59"/>
  <c r="D40" i="59"/>
  <c r="E38" i="59"/>
  <c r="D38" i="59"/>
  <c r="E37" i="59"/>
  <c r="D37" i="59"/>
  <c r="E36" i="59"/>
  <c r="D36" i="59"/>
  <c r="E35" i="59"/>
  <c r="D35" i="59"/>
  <c r="E33" i="59"/>
  <c r="D33" i="59"/>
  <c r="E32" i="59"/>
  <c r="D32" i="59"/>
  <c r="E31" i="59"/>
  <c r="D31" i="59"/>
  <c r="E30" i="59"/>
  <c r="D30" i="59"/>
  <c r="E29" i="59"/>
  <c r="D29" i="59"/>
  <c r="E28" i="59"/>
  <c r="D28" i="59"/>
  <c r="E27" i="59"/>
  <c r="D27" i="59"/>
  <c r="E26" i="59"/>
  <c r="D26" i="59"/>
  <c r="E24" i="59"/>
  <c r="D24" i="59"/>
  <c r="E23" i="59"/>
  <c r="D23" i="59"/>
  <c r="E22" i="59"/>
  <c r="D22" i="59"/>
  <c r="E21" i="59"/>
  <c r="D21" i="59"/>
  <c r="E20" i="59"/>
  <c r="D20" i="59"/>
  <c r="E19" i="59"/>
  <c r="D19" i="59"/>
  <c r="E18" i="59"/>
  <c r="D18" i="59"/>
  <c r="E17" i="59"/>
  <c r="D17" i="59"/>
  <c r="E16" i="59"/>
  <c r="D16" i="59"/>
  <c r="E15" i="59"/>
  <c r="D15" i="59"/>
  <c r="E14" i="59"/>
  <c r="D14" i="59"/>
  <c r="E13" i="59"/>
  <c r="D13" i="59"/>
  <c r="E12" i="59"/>
  <c r="D12" i="59"/>
  <c r="E11" i="59"/>
  <c r="D11" i="59"/>
  <c r="E10" i="59"/>
  <c r="D10" i="59"/>
  <c r="E9" i="59"/>
  <c r="D9" i="59"/>
  <c r="E8" i="59"/>
  <c r="D8" i="59"/>
  <c r="E6" i="59"/>
  <c r="D6" i="59"/>
  <c r="E43" i="58"/>
  <c r="D43" i="58"/>
  <c r="E42" i="58"/>
  <c r="D42" i="58"/>
  <c r="E41" i="58"/>
  <c r="D41" i="58"/>
  <c r="E40" i="58"/>
  <c r="D40" i="58"/>
  <c r="E39" i="58"/>
  <c r="D39" i="58"/>
  <c r="E38" i="58"/>
  <c r="D38" i="58"/>
  <c r="E37" i="58"/>
  <c r="D37" i="58"/>
  <c r="E35" i="58"/>
  <c r="D35" i="58"/>
  <c r="E34" i="58"/>
  <c r="D34" i="58"/>
  <c r="E33" i="58"/>
  <c r="D33" i="58"/>
  <c r="E32" i="58"/>
  <c r="D32" i="58"/>
  <c r="E31" i="58"/>
  <c r="D31" i="58"/>
  <c r="E30" i="58"/>
  <c r="D30" i="58"/>
  <c r="E29" i="58"/>
  <c r="D29" i="58"/>
  <c r="E28" i="58"/>
  <c r="D28" i="58"/>
  <c r="E26" i="58"/>
  <c r="D26" i="58"/>
  <c r="E25" i="58"/>
  <c r="D25" i="58"/>
  <c r="E24" i="58"/>
  <c r="D24" i="58"/>
  <c r="E23" i="58"/>
  <c r="D23" i="58"/>
  <c r="E22" i="58"/>
  <c r="D22" i="58"/>
  <c r="E21" i="58"/>
  <c r="D21" i="58"/>
  <c r="E20" i="58"/>
  <c r="D20" i="58"/>
  <c r="E19" i="58"/>
  <c r="D19" i="58"/>
  <c r="E18" i="58"/>
  <c r="D18" i="58"/>
  <c r="E17" i="58"/>
  <c r="D17" i="58"/>
  <c r="E16" i="58"/>
  <c r="D16" i="58"/>
  <c r="E15" i="58"/>
  <c r="D15" i="58"/>
  <c r="E14" i="58"/>
  <c r="D14" i="58"/>
  <c r="E13" i="58"/>
  <c r="D13" i="58"/>
  <c r="E12" i="58"/>
  <c r="D12" i="58"/>
  <c r="E11" i="58"/>
  <c r="D11" i="58"/>
  <c r="E10" i="58"/>
  <c r="D10" i="58"/>
  <c r="E9" i="58"/>
  <c r="D9" i="58"/>
  <c r="E8" i="58"/>
  <c r="D8" i="58"/>
  <c r="E6" i="58"/>
  <c r="D6" i="58"/>
  <c r="E44" i="57"/>
  <c r="D44" i="57"/>
  <c r="E43" i="57"/>
  <c r="D43" i="57"/>
  <c r="E42" i="57"/>
  <c r="D42" i="57"/>
  <c r="E41" i="57"/>
  <c r="D41" i="57"/>
  <c r="E40" i="57"/>
  <c r="D40" i="57"/>
  <c r="E39" i="57"/>
  <c r="D39" i="57"/>
  <c r="E38" i="57"/>
  <c r="D38" i="57"/>
  <c r="E37" i="57"/>
  <c r="D37" i="57"/>
  <c r="E35" i="57"/>
  <c r="D35" i="57"/>
  <c r="E34" i="57"/>
  <c r="D34" i="57"/>
  <c r="E33" i="57"/>
  <c r="D33" i="57"/>
  <c r="E32" i="57"/>
  <c r="D32" i="57"/>
  <c r="E31" i="57"/>
  <c r="D31" i="57"/>
  <c r="E30" i="57"/>
  <c r="D30" i="57"/>
  <c r="E29" i="57"/>
  <c r="D29" i="57"/>
  <c r="E28" i="57"/>
  <c r="D28" i="57"/>
  <c r="E27" i="57"/>
  <c r="D27" i="57"/>
  <c r="E25" i="57"/>
  <c r="D25" i="57"/>
  <c r="E24" i="57"/>
  <c r="D24" i="57"/>
  <c r="E23" i="57"/>
  <c r="D23" i="57"/>
  <c r="E21" i="57"/>
  <c r="D21" i="57"/>
  <c r="E20" i="57"/>
  <c r="D20" i="57"/>
  <c r="E19" i="57"/>
  <c r="D19" i="57"/>
  <c r="E18" i="57"/>
  <c r="D18" i="57"/>
  <c r="E17" i="57"/>
  <c r="D17" i="57"/>
  <c r="E16" i="57"/>
  <c r="D16" i="57"/>
  <c r="E15" i="57"/>
  <c r="D15" i="57"/>
  <c r="E14" i="57"/>
  <c r="D14" i="57"/>
  <c r="E13" i="57"/>
  <c r="D13" i="57"/>
  <c r="E12" i="57"/>
  <c r="D12" i="57"/>
  <c r="E11" i="57"/>
  <c r="D11" i="57"/>
  <c r="E10" i="57"/>
  <c r="D10" i="57"/>
  <c r="E9" i="57"/>
  <c r="D9" i="57"/>
  <c r="E8" i="57"/>
  <c r="D8" i="57"/>
  <c r="E6" i="57"/>
  <c r="D6" i="57"/>
  <c r="E45" i="56"/>
  <c r="D45" i="56"/>
  <c r="E44" i="56"/>
  <c r="D44" i="56"/>
  <c r="E43" i="56"/>
  <c r="D43" i="56"/>
  <c r="E42" i="56"/>
  <c r="D42" i="56"/>
  <c r="E41" i="56"/>
  <c r="D41" i="56"/>
  <c r="E40" i="56"/>
  <c r="D40" i="56"/>
  <c r="E39" i="56"/>
  <c r="D39" i="56"/>
  <c r="E37" i="56"/>
  <c r="D37" i="56"/>
  <c r="E36" i="56"/>
  <c r="D36" i="56"/>
  <c r="E34" i="56"/>
  <c r="D34" i="56"/>
  <c r="E33" i="56"/>
  <c r="D33" i="56"/>
  <c r="E32" i="56"/>
  <c r="D32" i="56"/>
  <c r="E31" i="56"/>
  <c r="D31" i="56"/>
  <c r="E30" i="56"/>
  <c r="D30" i="56"/>
  <c r="E29" i="56"/>
  <c r="D29" i="56"/>
  <c r="E28" i="56"/>
  <c r="D28" i="56"/>
  <c r="E27" i="56"/>
  <c r="D27" i="56"/>
  <c r="E25" i="56"/>
  <c r="D25" i="56"/>
  <c r="E24" i="56"/>
  <c r="D24" i="56"/>
  <c r="E23" i="56"/>
  <c r="D23" i="56"/>
  <c r="E22" i="56"/>
  <c r="D22" i="56"/>
  <c r="E21" i="56"/>
  <c r="D21" i="56"/>
  <c r="E20" i="56"/>
  <c r="D20" i="56"/>
  <c r="E19" i="56"/>
  <c r="D19" i="56"/>
  <c r="E18" i="56"/>
  <c r="D18" i="56"/>
  <c r="E17" i="56"/>
  <c r="D17" i="56"/>
  <c r="E16" i="56"/>
  <c r="D16" i="56"/>
  <c r="E15" i="56"/>
  <c r="D15" i="56"/>
  <c r="E14" i="56"/>
  <c r="D14" i="56"/>
  <c r="E13" i="56"/>
  <c r="D13" i="56"/>
  <c r="E12" i="56"/>
  <c r="D12" i="56"/>
  <c r="E11" i="56"/>
  <c r="D11" i="56"/>
  <c r="E10" i="56"/>
  <c r="D10" i="56"/>
  <c r="E9" i="56"/>
  <c r="D9" i="56"/>
  <c r="E8" i="56"/>
  <c r="D8" i="56"/>
  <c r="E6" i="56"/>
  <c r="D6" i="56"/>
  <c r="E44" i="55"/>
  <c r="D44" i="55"/>
  <c r="E43" i="55"/>
  <c r="D43" i="55"/>
  <c r="E42" i="55"/>
  <c r="D42" i="55"/>
  <c r="E41" i="55"/>
  <c r="D41" i="55"/>
  <c r="E40" i="55"/>
  <c r="D40" i="55"/>
  <c r="E39" i="55"/>
  <c r="D39" i="55"/>
  <c r="E38" i="55"/>
  <c r="D38" i="55"/>
  <c r="E37" i="55"/>
  <c r="D37" i="55"/>
  <c r="E35" i="55"/>
  <c r="D35" i="55"/>
  <c r="E34" i="55"/>
  <c r="D34" i="55"/>
  <c r="E33" i="55"/>
  <c r="D33" i="55"/>
  <c r="E32" i="55"/>
  <c r="D32" i="55"/>
  <c r="E31" i="55"/>
  <c r="D31" i="55"/>
  <c r="E30" i="55"/>
  <c r="D30" i="55"/>
  <c r="E29" i="55"/>
  <c r="D29" i="55"/>
  <c r="E28" i="55"/>
  <c r="D28" i="55"/>
  <c r="E26" i="55"/>
  <c r="D26" i="55"/>
  <c r="E25" i="55"/>
  <c r="D25" i="55"/>
  <c r="E24" i="55"/>
  <c r="D24" i="55"/>
  <c r="E23" i="55"/>
  <c r="D23" i="55"/>
  <c r="E22" i="55"/>
  <c r="D22" i="55"/>
  <c r="E21" i="55"/>
  <c r="D21" i="55"/>
  <c r="E20" i="55"/>
  <c r="D20" i="55"/>
  <c r="E19" i="55"/>
  <c r="D19" i="55"/>
  <c r="E18" i="55"/>
  <c r="D18" i="55"/>
  <c r="E17" i="55"/>
  <c r="D17" i="55"/>
  <c r="E16" i="55"/>
  <c r="D16" i="55"/>
  <c r="E15" i="55"/>
  <c r="D15" i="55"/>
  <c r="E14" i="55"/>
  <c r="D14" i="55"/>
  <c r="E13" i="55"/>
  <c r="D13" i="55"/>
  <c r="E12" i="55"/>
  <c r="D12" i="55"/>
  <c r="E11" i="55"/>
  <c r="D11" i="55"/>
  <c r="E10" i="55"/>
  <c r="D10" i="55"/>
  <c r="E9" i="55"/>
  <c r="D9" i="55"/>
  <c r="E8" i="55"/>
  <c r="D8" i="55"/>
  <c r="E6" i="55"/>
  <c r="D6" i="55"/>
  <c r="E34" i="54"/>
  <c r="D34" i="54"/>
  <c r="E33" i="54"/>
  <c r="D33" i="54"/>
  <c r="E32" i="54"/>
  <c r="D32" i="54"/>
  <c r="E31" i="54"/>
  <c r="D31" i="54"/>
  <c r="E30" i="54"/>
  <c r="D30" i="54"/>
  <c r="E29" i="54"/>
  <c r="D29" i="54"/>
  <c r="E28" i="54"/>
  <c r="D28" i="54"/>
  <c r="E27" i="54"/>
  <c r="D27" i="54"/>
  <c r="E26" i="54"/>
  <c r="D26" i="54"/>
  <c r="E25" i="54"/>
  <c r="D25" i="54"/>
  <c r="E24" i="54"/>
  <c r="D24" i="54"/>
  <c r="E23" i="54"/>
  <c r="D23" i="54"/>
  <c r="E22" i="54"/>
  <c r="D22" i="54"/>
  <c r="E21" i="54"/>
  <c r="D21" i="54"/>
  <c r="E20" i="54"/>
  <c r="D20" i="54"/>
  <c r="E19" i="54"/>
  <c r="D19" i="54"/>
  <c r="E18" i="54"/>
  <c r="D18" i="54"/>
  <c r="E17" i="54"/>
  <c r="D17" i="54"/>
  <c r="E16" i="54"/>
  <c r="D16" i="54"/>
  <c r="E15" i="54"/>
  <c r="D15" i="54"/>
  <c r="E14" i="54"/>
  <c r="D14" i="54"/>
  <c r="E13" i="54"/>
  <c r="D13" i="54"/>
  <c r="E12" i="54"/>
  <c r="D12" i="54"/>
  <c r="E11" i="54"/>
  <c r="D11" i="54"/>
  <c r="E10" i="54"/>
  <c r="D10" i="54"/>
  <c r="E9" i="54"/>
  <c r="D9" i="54"/>
  <c r="E8" i="54"/>
  <c r="D8" i="54"/>
  <c r="E6" i="54"/>
  <c r="D6" i="54"/>
  <c r="E33" i="53"/>
  <c r="D33" i="53"/>
  <c r="E32" i="53"/>
  <c r="D32" i="53"/>
  <c r="E31" i="53"/>
  <c r="D31" i="53"/>
  <c r="E30" i="53"/>
  <c r="D30" i="53"/>
  <c r="E29" i="53"/>
  <c r="D29" i="53"/>
  <c r="E28" i="53"/>
  <c r="D28" i="53"/>
  <c r="E27" i="53"/>
  <c r="D27" i="53"/>
  <c r="E26" i="53"/>
  <c r="D26" i="53"/>
  <c r="E25" i="53"/>
  <c r="D25" i="53"/>
  <c r="E24" i="53"/>
  <c r="D24" i="53"/>
  <c r="E23" i="53"/>
  <c r="D23" i="53"/>
  <c r="E22" i="53"/>
  <c r="D22" i="53"/>
  <c r="E21" i="53"/>
  <c r="D21" i="53"/>
  <c r="E20" i="53"/>
  <c r="D20" i="53"/>
  <c r="E19" i="53"/>
  <c r="D19" i="53"/>
  <c r="E18" i="53"/>
  <c r="D18" i="53"/>
  <c r="E17" i="53"/>
  <c r="D17" i="53"/>
  <c r="E15" i="53"/>
  <c r="D15" i="53"/>
  <c r="E14" i="53"/>
  <c r="D14" i="53"/>
  <c r="E13" i="53"/>
  <c r="D13" i="53"/>
  <c r="E12" i="53"/>
  <c r="D12" i="53"/>
  <c r="E11" i="53"/>
  <c r="D11" i="53"/>
  <c r="E10" i="53"/>
  <c r="D10" i="53"/>
  <c r="E9" i="53"/>
  <c r="D9" i="53"/>
  <c r="E8" i="53"/>
  <c r="D8" i="53"/>
  <c r="E7" i="53"/>
  <c r="D7" i="53"/>
  <c r="E6" i="53"/>
  <c r="D6" i="53"/>
  <c r="E34" i="52"/>
  <c r="D34" i="52"/>
  <c r="E33" i="52"/>
  <c r="D33" i="52"/>
  <c r="E32" i="52"/>
  <c r="D32" i="52"/>
  <c r="E31" i="52"/>
  <c r="D31" i="52"/>
  <c r="E30" i="52"/>
  <c r="D30" i="52"/>
  <c r="E29" i="52"/>
  <c r="D29" i="52"/>
  <c r="E28" i="52"/>
  <c r="D28" i="52"/>
  <c r="E27" i="52"/>
  <c r="D27" i="52"/>
  <c r="E26" i="52"/>
  <c r="D26" i="52"/>
  <c r="E25" i="52"/>
  <c r="D25" i="52"/>
  <c r="E24" i="52"/>
  <c r="D24" i="52"/>
  <c r="E23" i="52"/>
  <c r="D23" i="52"/>
  <c r="E22" i="52"/>
  <c r="D22" i="52"/>
  <c r="E21" i="52"/>
  <c r="D21" i="52"/>
  <c r="E20" i="52"/>
  <c r="D20" i="52"/>
  <c r="E19" i="52"/>
  <c r="D19" i="52"/>
  <c r="E17" i="52"/>
  <c r="D17" i="52"/>
  <c r="E16" i="52"/>
  <c r="D16" i="52"/>
  <c r="E15" i="52"/>
  <c r="D15" i="52"/>
  <c r="E14" i="52"/>
  <c r="D14" i="52"/>
  <c r="E13" i="52"/>
  <c r="D13" i="52"/>
  <c r="E12" i="52"/>
  <c r="D12" i="52"/>
  <c r="E11" i="52"/>
  <c r="D11" i="52"/>
  <c r="E10" i="52"/>
  <c r="D10" i="52"/>
  <c r="E9" i="52"/>
  <c r="D9" i="52"/>
  <c r="E8" i="52"/>
  <c r="D8" i="52"/>
  <c r="E7" i="52"/>
  <c r="D7" i="52"/>
  <c r="E6" i="52"/>
  <c r="D6" i="52"/>
  <c r="E34" i="51"/>
  <c r="D34" i="51"/>
  <c r="E33" i="51"/>
  <c r="D33" i="51"/>
  <c r="E32" i="51"/>
  <c r="D32" i="51"/>
  <c r="E31" i="51"/>
  <c r="D31" i="51"/>
  <c r="E30" i="51"/>
  <c r="D30" i="51"/>
  <c r="E29" i="51"/>
  <c r="D29" i="51"/>
  <c r="E28" i="51"/>
  <c r="D28" i="51"/>
  <c r="E27" i="51"/>
  <c r="D27" i="51"/>
  <c r="E26" i="51"/>
  <c r="D26" i="51"/>
  <c r="E25" i="51"/>
  <c r="D25" i="51"/>
  <c r="E24" i="51"/>
  <c r="D24" i="51"/>
  <c r="E23" i="51"/>
  <c r="D23" i="51"/>
  <c r="E22" i="51"/>
  <c r="D22" i="51"/>
  <c r="E21" i="51"/>
  <c r="D21" i="51"/>
  <c r="E20" i="51"/>
  <c r="D20" i="51"/>
  <c r="E19" i="51"/>
  <c r="D19" i="51"/>
  <c r="E17" i="51"/>
  <c r="D17" i="51"/>
  <c r="E16" i="51"/>
  <c r="D16" i="51"/>
  <c r="E15" i="51"/>
  <c r="D15" i="51"/>
  <c r="E14" i="51"/>
  <c r="D14" i="51"/>
  <c r="E13" i="51"/>
  <c r="D13" i="51"/>
  <c r="E12" i="51"/>
  <c r="D12" i="51"/>
  <c r="E11" i="51"/>
  <c r="D11" i="51"/>
  <c r="E10" i="51"/>
  <c r="D10" i="51"/>
  <c r="E9" i="51"/>
  <c r="D9" i="51"/>
  <c r="E8" i="51"/>
  <c r="D8" i="51"/>
  <c r="E7" i="51"/>
  <c r="D7" i="51"/>
  <c r="E6" i="51"/>
  <c r="D6" i="51"/>
  <c r="E34" i="50"/>
  <c r="D34" i="50"/>
  <c r="E33" i="50"/>
  <c r="D33" i="50"/>
  <c r="E32" i="50"/>
  <c r="D32" i="50"/>
  <c r="E31" i="50"/>
  <c r="D31" i="50"/>
  <c r="E30" i="50"/>
  <c r="D30" i="50"/>
  <c r="E29" i="50"/>
  <c r="D29" i="50"/>
  <c r="E28" i="50"/>
  <c r="D28" i="50"/>
  <c r="E27" i="50"/>
  <c r="D27" i="50"/>
  <c r="E26" i="50"/>
  <c r="D26" i="50"/>
  <c r="E25" i="50"/>
  <c r="D25" i="50"/>
  <c r="E24" i="50"/>
  <c r="D24" i="50"/>
  <c r="E23" i="50"/>
  <c r="D23" i="50"/>
  <c r="E22" i="50"/>
  <c r="D22" i="50"/>
  <c r="E21" i="50"/>
  <c r="D21" i="50"/>
  <c r="E20" i="50"/>
  <c r="D20" i="50"/>
  <c r="E19" i="50"/>
  <c r="D19" i="50"/>
  <c r="E17" i="50"/>
  <c r="D17" i="50"/>
  <c r="E16" i="50"/>
  <c r="D16" i="50"/>
  <c r="E15" i="50"/>
  <c r="D15" i="50"/>
  <c r="E14" i="50"/>
  <c r="D14" i="50"/>
  <c r="E13" i="50"/>
  <c r="D13" i="50"/>
  <c r="E12" i="50"/>
  <c r="D12" i="50"/>
  <c r="E11" i="50"/>
  <c r="D11" i="50"/>
  <c r="E10" i="50"/>
  <c r="D10" i="50"/>
  <c r="E9" i="50"/>
  <c r="D9" i="50"/>
  <c r="E8" i="50"/>
  <c r="D8" i="50"/>
  <c r="E7" i="50"/>
  <c r="D7" i="50"/>
  <c r="E6" i="50"/>
  <c r="D6" i="50"/>
  <c r="E46" i="49"/>
  <c r="D46" i="49"/>
  <c r="E45" i="49"/>
  <c r="D45" i="49"/>
  <c r="E44" i="49"/>
  <c r="D44" i="49"/>
  <c r="E43" i="49"/>
  <c r="D43" i="49"/>
  <c r="E42" i="49"/>
  <c r="D42" i="49"/>
  <c r="E41" i="49"/>
  <c r="D41" i="49"/>
  <c r="E40" i="49"/>
  <c r="D40" i="49"/>
  <c r="E39" i="49"/>
  <c r="D39" i="49"/>
  <c r="E38" i="49"/>
  <c r="D38" i="49"/>
  <c r="E37" i="49"/>
  <c r="D37" i="49"/>
  <c r="E36" i="49"/>
  <c r="D36" i="49"/>
  <c r="E35" i="49"/>
  <c r="D35" i="49"/>
  <c r="E34" i="49"/>
  <c r="D34" i="49"/>
  <c r="E33" i="49"/>
  <c r="D33" i="49"/>
  <c r="E32" i="49"/>
  <c r="D32" i="49"/>
  <c r="E31" i="49"/>
  <c r="D31" i="49"/>
  <c r="E30" i="49"/>
  <c r="D30" i="49"/>
  <c r="E29" i="49"/>
  <c r="D29" i="49"/>
  <c r="E28" i="49"/>
  <c r="D28" i="49"/>
  <c r="E27" i="49"/>
  <c r="D27" i="49"/>
  <c r="E26" i="49"/>
  <c r="D26" i="49"/>
  <c r="E25" i="49"/>
  <c r="D25" i="49"/>
  <c r="E24" i="49"/>
  <c r="D24" i="49"/>
  <c r="E23" i="49"/>
  <c r="D23" i="49"/>
  <c r="E22" i="49"/>
  <c r="D22" i="49"/>
  <c r="E21" i="49"/>
  <c r="D21" i="49"/>
  <c r="E20" i="49"/>
  <c r="D20" i="49"/>
  <c r="E19" i="49"/>
  <c r="D19" i="49"/>
  <c r="E18" i="49"/>
  <c r="D18" i="49"/>
  <c r="E17" i="49"/>
  <c r="D17" i="49"/>
  <c r="E16" i="49"/>
  <c r="D16" i="49"/>
  <c r="E15" i="49"/>
  <c r="D15" i="49"/>
  <c r="E14" i="49"/>
  <c r="D14" i="49"/>
  <c r="E13" i="49"/>
  <c r="D13" i="49"/>
  <c r="E12" i="49"/>
  <c r="D12" i="49"/>
  <c r="E11" i="49"/>
  <c r="D11" i="49"/>
  <c r="E10" i="49"/>
  <c r="D10" i="49"/>
  <c r="E9" i="49"/>
  <c r="D9" i="49"/>
  <c r="E8" i="49"/>
  <c r="D8" i="49"/>
  <c r="E7" i="49"/>
  <c r="D7" i="49"/>
  <c r="E6" i="49"/>
  <c r="D6" i="49"/>
  <c r="E44" i="48"/>
  <c r="D44" i="48"/>
  <c r="E43" i="48"/>
  <c r="D43" i="48"/>
  <c r="E42" i="48"/>
  <c r="D42" i="48"/>
  <c r="E41" i="48"/>
  <c r="D41" i="48"/>
  <c r="E40" i="48"/>
  <c r="D40" i="48"/>
  <c r="E39" i="48"/>
  <c r="D39" i="48"/>
  <c r="E38" i="48"/>
  <c r="D38" i="48"/>
  <c r="E37" i="48"/>
  <c r="D37" i="48"/>
  <c r="E36" i="48"/>
  <c r="D36" i="48"/>
  <c r="E35" i="48"/>
  <c r="D35" i="48"/>
  <c r="E34" i="48"/>
  <c r="D34" i="48"/>
  <c r="E33" i="48"/>
  <c r="D33" i="48"/>
  <c r="E32" i="48"/>
  <c r="D32" i="48"/>
  <c r="E31" i="48"/>
  <c r="D31" i="48"/>
  <c r="E30" i="48"/>
  <c r="D30" i="48"/>
  <c r="E29" i="48"/>
  <c r="D29" i="48"/>
  <c r="E28" i="48"/>
  <c r="D28" i="48"/>
  <c r="E27" i="48"/>
  <c r="D27" i="48"/>
  <c r="E26" i="48"/>
  <c r="D26" i="48"/>
  <c r="E25" i="48"/>
  <c r="D25" i="48"/>
  <c r="E24" i="48"/>
  <c r="D24" i="48"/>
  <c r="E23" i="48"/>
  <c r="D23" i="48"/>
  <c r="E22" i="48"/>
  <c r="D22" i="48"/>
  <c r="E21" i="48"/>
  <c r="D21" i="48"/>
  <c r="E20" i="48"/>
  <c r="D20" i="48"/>
  <c r="E19" i="48"/>
  <c r="D19" i="48"/>
  <c r="E18" i="48"/>
  <c r="D18" i="48"/>
  <c r="E17" i="48"/>
  <c r="D17" i="48"/>
  <c r="E16" i="48"/>
  <c r="D16" i="48"/>
  <c r="E15" i="48"/>
  <c r="D15" i="48"/>
  <c r="E14" i="48"/>
  <c r="D14" i="48"/>
  <c r="E13" i="48"/>
  <c r="D13" i="48"/>
  <c r="E12" i="48"/>
  <c r="D12" i="48"/>
  <c r="E11" i="48"/>
  <c r="D11" i="48"/>
  <c r="E10" i="48"/>
  <c r="D10" i="48"/>
  <c r="E9" i="48"/>
  <c r="D9" i="48"/>
  <c r="E8" i="48"/>
  <c r="D8" i="48"/>
  <c r="E6" i="48"/>
  <c r="D6" i="48"/>
  <c r="E30" i="47"/>
  <c r="D30" i="47"/>
  <c r="E29" i="47"/>
  <c r="D29" i="47"/>
  <c r="E28" i="47"/>
  <c r="D28" i="47"/>
  <c r="E27" i="47"/>
  <c r="D27" i="47"/>
  <c r="E26" i="47"/>
  <c r="D26" i="47"/>
  <c r="E25" i="47"/>
  <c r="D25" i="47"/>
  <c r="E24" i="47"/>
  <c r="D24" i="47"/>
  <c r="E23" i="47"/>
  <c r="D23" i="47"/>
  <c r="E22" i="47"/>
  <c r="D22" i="47"/>
  <c r="E21" i="47"/>
  <c r="D21" i="47"/>
  <c r="E20" i="47"/>
  <c r="D20" i="47"/>
  <c r="E19" i="47"/>
  <c r="D19" i="47"/>
  <c r="E18" i="47"/>
  <c r="D18" i="47"/>
  <c r="E17" i="47"/>
  <c r="D17" i="47"/>
  <c r="E16" i="47"/>
  <c r="D16" i="47"/>
  <c r="E15" i="47"/>
  <c r="D15" i="47"/>
  <c r="E14" i="47"/>
  <c r="D14" i="47"/>
  <c r="E13" i="47"/>
  <c r="D13" i="47"/>
  <c r="E12" i="47"/>
  <c r="D12" i="47"/>
  <c r="E11" i="47"/>
  <c r="D11" i="47"/>
  <c r="E10" i="47"/>
  <c r="D10" i="47"/>
  <c r="E9" i="47"/>
  <c r="D9" i="47"/>
  <c r="E8" i="47"/>
  <c r="D8" i="47"/>
  <c r="E6" i="47"/>
  <c r="D6" i="47"/>
  <c r="E26" i="46"/>
  <c r="D26" i="46"/>
  <c r="E25" i="46"/>
  <c r="D25" i="46"/>
  <c r="E24" i="46"/>
  <c r="D24" i="46"/>
  <c r="E23" i="46"/>
  <c r="D23" i="46"/>
  <c r="E22" i="46"/>
  <c r="D22" i="46"/>
  <c r="E21" i="46"/>
  <c r="D21" i="46"/>
  <c r="E20" i="46"/>
  <c r="D20" i="46"/>
  <c r="E19" i="46"/>
  <c r="D19" i="46"/>
  <c r="E18" i="46"/>
  <c r="D18" i="46"/>
  <c r="E17" i="46"/>
  <c r="D17" i="46"/>
  <c r="E16" i="46"/>
  <c r="D16" i="46"/>
  <c r="E15" i="46"/>
  <c r="D15" i="46"/>
  <c r="E14" i="46"/>
  <c r="D14" i="46"/>
  <c r="E13" i="46"/>
  <c r="D13" i="46"/>
  <c r="E12" i="46"/>
  <c r="D12" i="46"/>
  <c r="E11" i="46"/>
  <c r="D11" i="46"/>
  <c r="E10" i="46"/>
  <c r="D10" i="46"/>
  <c r="E9" i="46"/>
  <c r="D9" i="46"/>
  <c r="E8" i="46"/>
  <c r="D8" i="46"/>
  <c r="E7" i="46"/>
  <c r="D7" i="46"/>
  <c r="E6" i="46"/>
  <c r="D6" i="46"/>
  <c r="E33" i="45"/>
  <c r="D33" i="45"/>
  <c r="E32" i="45"/>
  <c r="D32" i="45"/>
  <c r="E31" i="45"/>
  <c r="D31" i="45"/>
  <c r="E30" i="45"/>
  <c r="D30" i="45"/>
  <c r="E29" i="45"/>
  <c r="D29" i="45"/>
  <c r="E28" i="45"/>
  <c r="D28" i="45"/>
  <c r="E27" i="45"/>
  <c r="D27" i="45"/>
  <c r="E26" i="45"/>
  <c r="D26" i="45"/>
  <c r="E25" i="45"/>
  <c r="D25" i="45"/>
  <c r="E24" i="45"/>
  <c r="D24" i="45"/>
  <c r="E23" i="45"/>
  <c r="D23" i="45"/>
  <c r="E22" i="45"/>
  <c r="D22" i="45"/>
  <c r="E21" i="45"/>
  <c r="D21" i="45"/>
  <c r="E20" i="45"/>
  <c r="D20" i="45"/>
  <c r="E19" i="45"/>
  <c r="D19" i="45"/>
  <c r="E18" i="45"/>
  <c r="D18" i="45"/>
  <c r="E17" i="45"/>
  <c r="D17" i="45"/>
  <c r="E16" i="45"/>
  <c r="D16" i="45"/>
  <c r="E15" i="45"/>
  <c r="D15" i="45"/>
  <c r="E14" i="45"/>
  <c r="D14" i="45"/>
  <c r="E13" i="45"/>
  <c r="D13" i="45"/>
  <c r="E12" i="45"/>
  <c r="D12" i="45"/>
  <c r="E11" i="45"/>
  <c r="D11" i="45"/>
  <c r="E10" i="45"/>
  <c r="D10" i="45"/>
  <c r="E9" i="45"/>
  <c r="D9" i="45"/>
  <c r="E8" i="45"/>
  <c r="D8" i="45"/>
  <c r="E7" i="45"/>
  <c r="D7" i="45"/>
  <c r="E6" i="45"/>
  <c r="D6" i="45"/>
  <c r="E34" i="44"/>
  <c r="D34" i="44"/>
  <c r="E33" i="44"/>
  <c r="D33" i="44"/>
  <c r="E32" i="44"/>
  <c r="D32" i="44"/>
  <c r="E31" i="44"/>
  <c r="D31" i="44"/>
  <c r="E30" i="44"/>
  <c r="D30" i="44"/>
  <c r="E28" i="44"/>
  <c r="D28" i="44"/>
  <c r="E27" i="44"/>
  <c r="D27" i="44"/>
  <c r="E26" i="44"/>
  <c r="D26" i="44"/>
  <c r="E25" i="44"/>
  <c r="D25" i="44"/>
  <c r="E24" i="44"/>
  <c r="D24" i="44"/>
  <c r="E23" i="44"/>
  <c r="D23" i="44"/>
  <c r="E22" i="44"/>
  <c r="D22" i="44"/>
  <c r="E21" i="44"/>
  <c r="D21" i="44"/>
  <c r="E20" i="44"/>
  <c r="D20" i="44"/>
  <c r="E19" i="44"/>
  <c r="D19" i="44"/>
  <c r="E18" i="44"/>
  <c r="D18" i="44"/>
  <c r="E17" i="44"/>
  <c r="D17" i="44"/>
  <c r="E16" i="44"/>
  <c r="D16" i="44"/>
  <c r="E15" i="44"/>
  <c r="D15" i="44"/>
  <c r="E14" i="44"/>
  <c r="D14" i="44"/>
  <c r="E13" i="44"/>
  <c r="D13" i="44"/>
  <c r="E12" i="44"/>
  <c r="D12" i="44"/>
  <c r="E11" i="44"/>
  <c r="D11" i="44"/>
  <c r="E10" i="44"/>
  <c r="D10" i="44"/>
  <c r="E9" i="44"/>
  <c r="D9" i="44"/>
  <c r="E8" i="44"/>
  <c r="D8" i="44"/>
  <c r="E7" i="44"/>
  <c r="D7" i="44"/>
  <c r="E6" i="44"/>
  <c r="D6" i="44"/>
  <c r="E15" i="43"/>
  <c r="D15" i="43"/>
  <c r="E14" i="43"/>
  <c r="D14" i="43"/>
  <c r="E13" i="43"/>
  <c r="D13" i="43"/>
  <c r="E12" i="43"/>
  <c r="D12" i="43"/>
  <c r="E11" i="43"/>
  <c r="D11" i="43"/>
  <c r="E10" i="43"/>
  <c r="D10" i="43"/>
  <c r="E9" i="43"/>
  <c r="D9" i="43"/>
  <c r="E8" i="43"/>
  <c r="D8" i="43"/>
  <c r="E7" i="43"/>
  <c r="D7" i="43"/>
  <c r="E6" i="43"/>
  <c r="D6" i="43"/>
  <c r="E16" i="42"/>
  <c r="D16" i="42"/>
  <c r="E15" i="42"/>
  <c r="D15" i="42"/>
  <c r="E14" i="42"/>
  <c r="D14" i="42"/>
  <c r="E13" i="42"/>
  <c r="D13" i="42"/>
  <c r="E12" i="42"/>
  <c r="D12" i="42"/>
  <c r="E11" i="42"/>
  <c r="D11" i="42"/>
  <c r="E10" i="42"/>
  <c r="D10" i="42"/>
  <c r="E9" i="42"/>
  <c r="D9" i="42"/>
  <c r="E8" i="42"/>
  <c r="D8" i="42"/>
  <c r="E7" i="42"/>
  <c r="D7" i="42"/>
  <c r="E6" i="42"/>
  <c r="D6" i="42"/>
  <c r="E17" i="41"/>
  <c r="D17" i="41"/>
  <c r="E16" i="41"/>
  <c r="D16" i="41"/>
  <c r="E15" i="41"/>
  <c r="D15" i="41"/>
  <c r="E14" i="41"/>
  <c r="D14" i="41"/>
  <c r="E13" i="41"/>
  <c r="D13" i="41"/>
  <c r="E12" i="41"/>
  <c r="D12" i="41"/>
  <c r="E11" i="41"/>
  <c r="D11" i="41"/>
  <c r="E10" i="41"/>
  <c r="D10" i="41"/>
  <c r="E9" i="41"/>
  <c r="D9" i="41"/>
  <c r="E8" i="41"/>
  <c r="D8" i="41"/>
  <c r="E7" i="41"/>
  <c r="D7" i="41"/>
  <c r="E6" i="41"/>
  <c r="D6" i="41"/>
  <c r="E42" i="40"/>
  <c r="D42" i="40"/>
  <c r="E40" i="40"/>
  <c r="D40" i="40"/>
  <c r="E39" i="40"/>
  <c r="D39" i="40"/>
  <c r="E38" i="40"/>
  <c r="D38" i="40"/>
  <c r="E37" i="40"/>
  <c r="D37" i="40"/>
  <c r="E36" i="40"/>
  <c r="D36" i="40"/>
  <c r="E34" i="40"/>
  <c r="D34" i="40"/>
  <c r="E33" i="40"/>
  <c r="D33" i="40"/>
  <c r="E32" i="40"/>
  <c r="D32" i="40"/>
  <c r="E31" i="40"/>
  <c r="D31" i="40"/>
  <c r="E30" i="40"/>
  <c r="D30" i="40"/>
  <c r="E29" i="40"/>
  <c r="D29" i="40"/>
  <c r="E28" i="40"/>
  <c r="D28" i="40"/>
  <c r="E27" i="40"/>
  <c r="D27" i="40"/>
  <c r="E26" i="40"/>
  <c r="D26" i="40"/>
  <c r="E25" i="40"/>
  <c r="D25" i="40"/>
  <c r="E24" i="40"/>
  <c r="D24" i="40"/>
  <c r="E23" i="40"/>
  <c r="D23" i="40"/>
  <c r="E22" i="40"/>
  <c r="D22" i="40"/>
  <c r="E21" i="40"/>
  <c r="D21" i="40"/>
  <c r="E20" i="40"/>
  <c r="D20" i="40"/>
  <c r="E19" i="40"/>
  <c r="D19" i="40"/>
  <c r="E18" i="40"/>
  <c r="D18" i="40"/>
  <c r="E17" i="40"/>
  <c r="D17" i="40"/>
  <c r="E16" i="40"/>
  <c r="D16" i="40"/>
  <c r="E15" i="40"/>
  <c r="D15" i="40"/>
  <c r="E14" i="40"/>
  <c r="D14" i="40"/>
  <c r="E13" i="40"/>
  <c r="D13" i="40"/>
  <c r="E12" i="40"/>
  <c r="D12" i="40"/>
  <c r="E11" i="40"/>
  <c r="D11" i="40"/>
  <c r="E10" i="40"/>
  <c r="D10" i="40"/>
  <c r="E9" i="40"/>
  <c r="D9" i="40"/>
  <c r="E8" i="40"/>
  <c r="D8" i="40"/>
  <c r="E7" i="40"/>
  <c r="D7" i="40"/>
  <c r="E6" i="40"/>
  <c r="D6" i="40"/>
  <c r="E41" i="39"/>
  <c r="D41" i="39"/>
  <c r="E39" i="39"/>
  <c r="D39" i="39"/>
  <c r="E38" i="39"/>
  <c r="D38" i="39"/>
  <c r="E37" i="39"/>
  <c r="D37" i="39"/>
  <c r="E35" i="39"/>
  <c r="D35" i="39"/>
  <c r="E34" i="39"/>
  <c r="D34" i="39"/>
  <c r="E33" i="39"/>
  <c r="D33" i="39"/>
  <c r="E32" i="39"/>
  <c r="D32" i="39"/>
  <c r="E31" i="39"/>
  <c r="D31" i="39"/>
  <c r="E30" i="39"/>
  <c r="D30" i="39"/>
  <c r="E29" i="39"/>
  <c r="D29" i="39"/>
  <c r="E28" i="39"/>
  <c r="D28" i="39"/>
  <c r="E27" i="39"/>
  <c r="D27" i="39"/>
  <c r="E26" i="39"/>
  <c r="D26" i="39"/>
  <c r="E25" i="39"/>
  <c r="D25" i="39"/>
  <c r="E24" i="39"/>
  <c r="D24" i="39"/>
  <c r="E23" i="39"/>
  <c r="D23" i="39"/>
  <c r="E22" i="39"/>
  <c r="D22" i="39"/>
  <c r="E21" i="39"/>
  <c r="D21" i="39"/>
  <c r="E20" i="39"/>
  <c r="D20" i="39"/>
  <c r="E19" i="39"/>
  <c r="D19" i="39"/>
  <c r="E18" i="39"/>
  <c r="D18" i="39"/>
  <c r="E17" i="39"/>
  <c r="D17" i="39"/>
  <c r="E16" i="39"/>
  <c r="D16" i="39"/>
  <c r="E15" i="39"/>
  <c r="D15" i="39"/>
  <c r="E14" i="39"/>
  <c r="D14" i="39"/>
  <c r="E13" i="39"/>
  <c r="D13" i="39"/>
  <c r="E12" i="39"/>
  <c r="D12" i="39"/>
  <c r="E11" i="39"/>
  <c r="D11" i="39"/>
  <c r="E10" i="39"/>
  <c r="D10" i="39"/>
  <c r="E9" i="39"/>
  <c r="D9" i="39"/>
  <c r="E8" i="39"/>
  <c r="D8" i="39"/>
  <c r="E7" i="39"/>
  <c r="D7" i="39"/>
  <c r="E6" i="39"/>
  <c r="D6" i="39"/>
  <c r="E21" i="38"/>
  <c r="D21" i="38"/>
  <c r="E20" i="38"/>
  <c r="D20" i="38"/>
  <c r="E19" i="38"/>
  <c r="D19" i="38"/>
  <c r="E18" i="38"/>
  <c r="D18" i="38"/>
  <c r="E17" i="38"/>
  <c r="D17" i="38"/>
  <c r="E16" i="38"/>
  <c r="D16" i="38"/>
  <c r="E15" i="38"/>
  <c r="D15" i="38"/>
  <c r="E14" i="38"/>
  <c r="D14" i="38"/>
  <c r="E13" i="38"/>
  <c r="D13" i="38"/>
  <c r="E12" i="38"/>
  <c r="D12" i="38"/>
  <c r="E11" i="38"/>
  <c r="D11" i="38"/>
  <c r="E10" i="38"/>
  <c r="D10" i="38"/>
  <c r="E9" i="38"/>
  <c r="D9" i="38"/>
  <c r="E8" i="38"/>
  <c r="D8" i="38"/>
  <c r="E7" i="38"/>
  <c r="D7" i="38"/>
  <c r="E6" i="38"/>
  <c r="D6" i="38"/>
  <c r="E20" i="37"/>
  <c r="D20" i="37"/>
  <c r="E19" i="37"/>
  <c r="D19" i="37"/>
  <c r="E18" i="37"/>
  <c r="D18" i="37"/>
  <c r="E17" i="37"/>
  <c r="D17" i="37"/>
  <c r="E16" i="37"/>
  <c r="D16" i="37"/>
  <c r="E15" i="37"/>
  <c r="D15" i="37"/>
  <c r="E14" i="37"/>
  <c r="D14" i="37"/>
  <c r="E13" i="37"/>
  <c r="D13" i="37"/>
  <c r="E12" i="37"/>
  <c r="D12" i="37"/>
  <c r="E11" i="37"/>
  <c r="D11" i="37"/>
  <c r="E10" i="37"/>
  <c r="D10" i="37"/>
  <c r="E9" i="37"/>
  <c r="D9" i="37"/>
  <c r="E8" i="37"/>
  <c r="D8" i="37"/>
  <c r="E7" i="37"/>
  <c r="D7" i="37"/>
  <c r="E6" i="37"/>
  <c r="D6" i="37"/>
  <c r="E19" i="36"/>
  <c r="D19" i="36"/>
  <c r="E18" i="36"/>
  <c r="D18" i="36"/>
  <c r="E17" i="36"/>
  <c r="D17" i="36"/>
  <c r="E16" i="36"/>
  <c r="D16" i="36"/>
  <c r="E15" i="36"/>
  <c r="D15" i="36"/>
  <c r="E14" i="36"/>
  <c r="D14" i="36"/>
  <c r="E13" i="36"/>
  <c r="D13" i="36"/>
  <c r="E12" i="36"/>
  <c r="D12" i="36"/>
  <c r="E11" i="36"/>
  <c r="D11" i="36"/>
  <c r="E10" i="36"/>
  <c r="D10" i="36"/>
  <c r="E9" i="36"/>
  <c r="D9" i="36"/>
  <c r="E8" i="36"/>
  <c r="D8" i="36"/>
  <c r="E7" i="36"/>
  <c r="D7" i="36"/>
  <c r="E6" i="36"/>
  <c r="D6" i="36"/>
  <c r="E44" i="35"/>
  <c r="D44" i="35"/>
  <c r="E43" i="35"/>
  <c r="D43" i="35"/>
  <c r="E42" i="35"/>
  <c r="D42" i="35"/>
  <c r="E41" i="35"/>
  <c r="D41" i="35"/>
  <c r="E40" i="35"/>
  <c r="D40" i="35"/>
  <c r="E39" i="35"/>
  <c r="D39" i="35"/>
  <c r="E38" i="35"/>
  <c r="D38" i="35"/>
  <c r="E37" i="35"/>
  <c r="D37"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E6" i="35"/>
  <c r="D6" i="35"/>
  <c r="E44" i="34"/>
  <c r="D44" i="34"/>
  <c r="E42" i="34"/>
  <c r="D42" i="34"/>
  <c r="E41" i="34"/>
  <c r="D41" i="34"/>
  <c r="E40" i="34"/>
  <c r="D40" i="34"/>
  <c r="E39" i="34"/>
  <c r="D39" i="34"/>
  <c r="E38" i="34"/>
  <c r="D38" i="34"/>
  <c r="E37" i="34"/>
  <c r="D37" i="34"/>
  <c r="E36" i="34"/>
  <c r="D36" i="34"/>
  <c r="E35" i="34"/>
  <c r="D35" i="34"/>
  <c r="E34" i="34"/>
  <c r="D34" i="34"/>
  <c r="E31" i="34"/>
  <c r="D31" i="34"/>
  <c r="E30" i="34"/>
  <c r="D30" i="34"/>
  <c r="E29" i="34"/>
  <c r="D29" i="34"/>
  <c r="E28" i="34"/>
  <c r="D28" i="34"/>
  <c r="E27" i="34"/>
  <c r="D27" i="34"/>
  <c r="E26" i="34"/>
  <c r="D26" i="34"/>
  <c r="E25" i="34"/>
  <c r="D25" i="34"/>
  <c r="E24" i="34"/>
  <c r="D24" i="34"/>
  <c r="E23" i="34"/>
  <c r="D23" i="34"/>
  <c r="E22" i="34"/>
  <c r="D22" i="34"/>
  <c r="E21" i="34"/>
  <c r="D21" i="34"/>
  <c r="E20" i="34"/>
  <c r="D20" i="34"/>
  <c r="E19" i="34"/>
  <c r="D19" i="34"/>
  <c r="E18" i="34"/>
  <c r="D18" i="34"/>
  <c r="E17" i="34"/>
  <c r="D17" i="34"/>
  <c r="E16" i="34"/>
  <c r="D16" i="34"/>
  <c r="E15" i="34"/>
  <c r="D15" i="34"/>
  <c r="E14" i="34"/>
  <c r="D14" i="34"/>
  <c r="E13" i="34"/>
  <c r="D13" i="34"/>
  <c r="E12" i="34"/>
  <c r="D12" i="34"/>
  <c r="E11" i="34"/>
  <c r="D11" i="34"/>
  <c r="E10" i="34"/>
  <c r="D10" i="34"/>
  <c r="E9" i="34"/>
  <c r="D9" i="34"/>
  <c r="E8" i="34"/>
  <c r="D8" i="34"/>
  <c r="E7" i="34"/>
  <c r="D7" i="34"/>
  <c r="E6" i="34"/>
  <c r="D6" i="34"/>
  <c r="E44" i="33"/>
  <c r="D44" i="33"/>
  <c r="E43" i="33"/>
  <c r="D43" i="33"/>
  <c r="E42" i="33"/>
  <c r="D42" i="33"/>
  <c r="E41" i="33"/>
  <c r="D41" i="33"/>
  <c r="E40" i="33"/>
  <c r="D40" i="33"/>
  <c r="E39" i="33"/>
  <c r="D39" i="33"/>
  <c r="E38" i="33"/>
  <c r="D38" i="33"/>
  <c r="E37" i="33"/>
  <c r="D37" i="33"/>
  <c r="E36" i="33"/>
  <c r="D36" i="33"/>
  <c r="E35" i="33"/>
  <c r="D35" i="33"/>
  <c r="E33" i="33"/>
  <c r="D33" i="33"/>
  <c r="E32" i="33"/>
  <c r="D32" i="33"/>
  <c r="E31" i="33"/>
  <c r="D31" i="33"/>
  <c r="E30" i="33"/>
  <c r="D30" i="33"/>
  <c r="E29" i="33"/>
  <c r="D29" i="33"/>
  <c r="E28" i="33"/>
  <c r="D28" i="33"/>
  <c r="E27" i="33"/>
  <c r="D27" i="33"/>
  <c r="E26" i="33"/>
  <c r="D26" i="33"/>
  <c r="E25" i="33"/>
  <c r="D25" i="33"/>
  <c r="E24" i="33"/>
  <c r="D24" i="33"/>
  <c r="E23" i="33"/>
  <c r="D23" i="33"/>
  <c r="E22" i="33"/>
  <c r="D22" i="33"/>
  <c r="E21" i="33"/>
  <c r="D21" i="33"/>
  <c r="E20" i="33"/>
  <c r="D20" i="33"/>
  <c r="E19" i="33"/>
  <c r="D19" i="33"/>
  <c r="E18" i="33"/>
  <c r="D18" i="33"/>
  <c r="E17" i="33"/>
  <c r="D17" i="33"/>
  <c r="E16" i="33"/>
  <c r="D16" i="33"/>
  <c r="E15" i="33"/>
  <c r="D15" i="33"/>
  <c r="E14" i="33"/>
  <c r="D14" i="33"/>
  <c r="E13" i="33"/>
  <c r="D13" i="33"/>
  <c r="E12" i="33"/>
  <c r="D12" i="33"/>
  <c r="E11" i="33"/>
  <c r="D11" i="33"/>
  <c r="E10" i="33"/>
  <c r="D10" i="33"/>
  <c r="E9" i="33"/>
  <c r="D9" i="33"/>
  <c r="E8" i="33"/>
  <c r="D8" i="33"/>
  <c r="E7" i="33"/>
  <c r="D7" i="33"/>
  <c r="E6" i="33"/>
  <c r="D6" i="33"/>
  <c r="E9" i="32"/>
  <c r="D9" i="32"/>
  <c r="E8" i="32"/>
  <c r="D8" i="32"/>
  <c r="E7" i="32"/>
  <c r="D7" i="32"/>
  <c r="E6" i="32"/>
  <c r="D6" i="32"/>
  <c r="E8" i="31"/>
  <c r="D8" i="31"/>
  <c r="E7" i="31"/>
  <c r="D7" i="31"/>
  <c r="E6" i="31"/>
  <c r="D6" i="31"/>
  <c r="E8" i="30"/>
  <c r="D8" i="30"/>
  <c r="E7" i="30"/>
  <c r="D7" i="30"/>
  <c r="E6" i="30"/>
  <c r="D6" i="30"/>
  <c r="E8" i="29"/>
  <c r="D8" i="29"/>
  <c r="E7" i="29"/>
  <c r="D7" i="29"/>
  <c r="E6" i="29"/>
  <c r="D6" i="29"/>
  <c r="E8" i="28"/>
  <c r="D8" i="28"/>
  <c r="E7" i="28"/>
  <c r="D7" i="28"/>
  <c r="E6" i="28"/>
  <c r="D6" i="28"/>
  <c r="E8" i="27"/>
  <c r="D8" i="27"/>
  <c r="E7" i="27"/>
  <c r="D7" i="27"/>
  <c r="E6" i="27"/>
  <c r="D6" i="27"/>
  <c r="E8" i="26"/>
  <c r="D8" i="26"/>
  <c r="E7" i="26"/>
  <c r="D7" i="26"/>
  <c r="E6" i="26"/>
  <c r="D6" i="26"/>
  <c r="E6" i="25"/>
  <c r="D6" i="25"/>
  <c r="E6" i="24"/>
  <c r="D6" i="24"/>
  <c r="E6" i="23"/>
  <c r="D6" i="23"/>
  <c r="E6" i="22"/>
  <c r="D6" i="22"/>
  <c r="E6" i="21"/>
  <c r="D6" i="21"/>
  <c r="E6" i="159"/>
  <c r="D6" i="159"/>
  <c r="E6" i="158"/>
  <c r="D6" i="158"/>
  <c r="E6" i="157"/>
  <c r="D6" i="157"/>
  <c r="E9" i="20"/>
  <c r="D9" i="20"/>
  <c r="E8" i="20"/>
  <c r="D8" i="20"/>
  <c r="E7" i="20"/>
  <c r="D7" i="20"/>
  <c r="E6" i="20"/>
  <c r="D6" i="20"/>
  <c r="E7" i="19"/>
  <c r="D7" i="19"/>
  <c r="E6" i="19"/>
  <c r="D6" i="19"/>
  <c r="E9" i="18"/>
  <c r="D9" i="18"/>
  <c r="E8" i="18"/>
  <c r="D8" i="18"/>
  <c r="E7" i="18"/>
  <c r="D7" i="18"/>
  <c r="E6" i="18"/>
  <c r="D6" i="18"/>
  <c r="E13" i="17"/>
  <c r="D13" i="17"/>
  <c r="E12" i="17"/>
  <c r="D12" i="17"/>
  <c r="E11" i="17"/>
  <c r="D11" i="17"/>
  <c r="E10" i="17"/>
  <c r="D10" i="17"/>
  <c r="E9" i="17"/>
  <c r="D9" i="17"/>
  <c r="E10" i="16"/>
  <c r="D10" i="16"/>
  <c r="E9" i="16"/>
  <c r="D9" i="16"/>
  <c r="E8" i="16"/>
  <c r="D8" i="16"/>
  <c r="E7" i="16"/>
  <c r="D7" i="16"/>
  <c r="E6" i="16"/>
  <c r="D6" i="16"/>
  <c r="E8" i="15"/>
  <c r="D8" i="15"/>
  <c r="E7" i="15"/>
  <c r="D7" i="15"/>
  <c r="E6" i="15"/>
  <c r="D6" i="15"/>
  <c r="E10" i="14"/>
  <c r="D10" i="14"/>
  <c r="E9" i="14"/>
  <c r="D9" i="14"/>
  <c r="E8" i="14"/>
  <c r="D8" i="14"/>
  <c r="E7" i="14"/>
  <c r="D7" i="14"/>
  <c r="E6" i="14"/>
  <c r="D6" i="14"/>
  <c r="E9" i="13"/>
  <c r="D9" i="13"/>
  <c r="E8" i="13"/>
  <c r="D8" i="13"/>
  <c r="E7" i="13"/>
  <c r="D7" i="13"/>
  <c r="E6" i="13"/>
  <c r="D6" i="13"/>
  <c r="E9" i="12"/>
  <c r="D9" i="12"/>
  <c r="E8" i="12"/>
  <c r="D8" i="12"/>
  <c r="E7" i="12"/>
  <c r="D7" i="12"/>
  <c r="E6" i="12"/>
  <c r="D6" i="12"/>
  <c r="E7" i="10"/>
  <c r="D7" i="10"/>
  <c r="E6" i="10"/>
  <c r="D6" i="10"/>
  <c r="E8" i="11"/>
  <c r="D8" i="11"/>
  <c r="E7" i="11"/>
  <c r="D7" i="11"/>
  <c r="E6" i="11"/>
  <c r="D6" i="11"/>
  <c r="E7" i="9"/>
  <c r="D7" i="9"/>
  <c r="E6" i="9"/>
  <c r="D6" i="9"/>
  <c r="E9" i="8"/>
  <c r="D9" i="8"/>
  <c r="E8" i="8"/>
  <c r="D8" i="8"/>
  <c r="E7" i="8"/>
  <c r="D7" i="8"/>
  <c r="E6" i="8"/>
  <c r="D6" i="8"/>
  <c r="E9" i="7"/>
  <c r="D9" i="7"/>
  <c r="E8" i="7"/>
  <c r="D8" i="7"/>
  <c r="E6" i="7"/>
  <c r="D6" i="7"/>
  <c r="E8" i="4"/>
  <c r="D8" i="4"/>
  <c r="E7" i="4"/>
  <c r="D7" i="4"/>
  <c r="E6" i="4"/>
  <c r="D6" i="4"/>
  <c r="E7" i="3"/>
  <c r="D7" i="3"/>
  <c r="E6" i="3"/>
  <c r="D6"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<sst xmlns="http://schemas.openxmlformats.org/spreadsheetml/2006/main" count="21886" uniqueCount="3048">
  <si>
    <t>Артикул продукта</t>
  </si>
  <si>
    <t>Артикул</t>
  </si>
  <si>
    <t>№</t>
  </si>
  <si>
    <t>А100F</t>
  </si>
  <si>
    <t>SP129A</t>
  </si>
  <si>
    <t>PRBA400</t>
  </si>
  <si>
    <t>А3</t>
  </si>
  <si>
    <t>TRA-B.1025</t>
  </si>
  <si>
    <t>A3GO</t>
  </si>
  <si>
    <t>B</t>
  </si>
  <si>
    <t>C</t>
  </si>
  <si>
    <t>A3F</t>
  </si>
  <si>
    <t>SP041B</t>
  </si>
  <si>
    <t>A3FBA</t>
  </si>
  <si>
    <t>не поставляется</t>
  </si>
  <si>
    <t>A</t>
  </si>
  <si>
    <t>BA3-A.4525</t>
  </si>
  <si>
    <t>С</t>
  </si>
  <si>
    <t>А400</t>
  </si>
  <si>
    <t>TRA101.1025</t>
  </si>
  <si>
    <t>SP102A</t>
  </si>
  <si>
    <t>A500</t>
  </si>
  <si>
    <t>SP096-B</t>
  </si>
  <si>
    <t>A6</t>
  </si>
  <si>
    <t>SPSB059DE</t>
  </si>
  <si>
    <t>A60</t>
  </si>
  <si>
    <t>SPSB138D</t>
  </si>
  <si>
    <t>A6F</t>
  </si>
  <si>
    <t>TRA-D.1030</t>
  </si>
  <si>
    <t>SPSB059DEF</t>
  </si>
  <si>
    <t>A700F</t>
  </si>
  <si>
    <t>SPSB059DF</t>
  </si>
  <si>
    <t>A824</t>
  </si>
  <si>
    <t>IM16F76.3405</t>
  </si>
  <si>
    <t>TRA-D.10352</t>
  </si>
  <si>
    <t>SP081-B</t>
  </si>
  <si>
    <t>A924</t>
  </si>
  <si>
    <t>TRA-C.10352</t>
  </si>
  <si>
    <t>DPRO500</t>
  </si>
  <si>
    <t>PD0212A00</t>
  </si>
  <si>
    <t>SPCG023300</t>
  </si>
  <si>
    <t>SPEG035B00</t>
  </si>
  <si>
    <t>SPTB497</t>
  </si>
  <si>
    <t>SPNDHS</t>
  </si>
  <si>
    <t>D</t>
  </si>
  <si>
    <t>DPRO924</t>
  </si>
  <si>
    <t>CA0334A00</t>
  </si>
  <si>
    <t>CA0335A00</t>
  </si>
  <si>
    <t>CA0336A00</t>
  </si>
  <si>
    <t>SPDPCU1</t>
  </si>
  <si>
    <t>SPEG124A00</t>
  </si>
  <si>
    <t>SPCG023200</t>
  </si>
  <si>
    <t>MC424LR10</t>
  </si>
  <si>
    <t>PD0535A0001</t>
  </si>
  <si>
    <t>PRMC42401</t>
  </si>
  <si>
    <t>PRBMC01</t>
  </si>
  <si>
    <t>SPMCA2R10</t>
  </si>
  <si>
    <t>MC800</t>
  </si>
  <si>
    <t>SPMCA5</t>
  </si>
  <si>
    <t>PRBMC02</t>
  </si>
  <si>
    <t>MC824HR10</t>
  </si>
  <si>
    <t>SB257B2</t>
  </si>
  <si>
    <t>PRMC82401</t>
  </si>
  <si>
    <t>SPMCA1R10</t>
  </si>
  <si>
    <t>EDS</t>
  </si>
  <si>
    <t>SPEDS0001</t>
  </si>
  <si>
    <t>А</t>
  </si>
  <si>
    <t>EDSB</t>
  </si>
  <si>
    <t>EDSI</t>
  </si>
  <si>
    <t>EDSIB</t>
  </si>
  <si>
    <t>EKS1001-EKS1010</t>
  </si>
  <si>
    <t>B2</t>
  </si>
  <si>
    <t>PPH1</t>
  </si>
  <si>
    <t>PD0274A3003</t>
  </si>
  <si>
    <t>PD0275A0000</t>
  </si>
  <si>
    <t>PD0269A3002</t>
  </si>
  <si>
    <t>PPH2</t>
  </si>
  <si>
    <t>PPH3</t>
  </si>
  <si>
    <t>PD0280A3003</t>
  </si>
  <si>
    <t>PD0294A0000</t>
  </si>
  <si>
    <t>PD0277A3002</t>
  </si>
  <si>
    <t>PPH4</t>
  </si>
  <si>
    <t>MOCF</t>
  </si>
  <si>
    <t>PCM.46403</t>
  </si>
  <si>
    <t>BCMVR01.4520</t>
  </si>
  <si>
    <t>BTAMR01.46403</t>
  </si>
  <si>
    <t>MOCF2</t>
  </si>
  <si>
    <t>SYKCE</t>
  </si>
  <si>
    <t>SPCBS2</t>
  </si>
  <si>
    <t>CA103.5330</t>
  </si>
  <si>
    <t>PRSY02</t>
  </si>
  <si>
    <t>PRBSYKCE</t>
  </si>
  <si>
    <t>SPIN22</t>
  </si>
  <si>
    <t>PPD1031R06.4540</t>
  </si>
  <si>
    <t>PPD1032R01.4540</t>
  </si>
  <si>
    <t>PPD1036A.4540</t>
  </si>
  <si>
    <t>PMD0540R01.4610</t>
  </si>
  <si>
    <t>16</t>
  </si>
  <si>
    <t>PMD0541R02.4610</t>
  </si>
  <si>
    <t>17</t>
  </si>
  <si>
    <t>PMD0542R03.4610</t>
  </si>
  <si>
    <t>18</t>
  </si>
  <si>
    <t>PMD0554.4610</t>
  </si>
  <si>
    <t>19</t>
  </si>
  <si>
    <t>PMD1307.4610</t>
  </si>
  <si>
    <t>PMD0526.4610</t>
  </si>
  <si>
    <t>24</t>
  </si>
  <si>
    <t>PMD1532R02.4610</t>
  </si>
  <si>
    <t>25</t>
  </si>
  <si>
    <t>PMD1434.8003</t>
  </si>
  <si>
    <t>26</t>
  </si>
  <si>
    <t>CA37.5320</t>
  </si>
  <si>
    <t>32</t>
  </si>
  <si>
    <t>SPA04</t>
  </si>
  <si>
    <t>33</t>
  </si>
  <si>
    <t>TRA121.1025</t>
  </si>
  <si>
    <t>34</t>
  </si>
  <si>
    <t>SPSNA2</t>
  </si>
  <si>
    <t>35</t>
  </si>
  <si>
    <t>F1AR.2201</t>
  </si>
  <si>
    <t>37</t>
  </si>
  <si>
    <t>CA5.5320</t>
  </si>
  <si>
    <t>40</t>
  </si>
  <si>
    <t>MO-X.2640</t>
  </si>
  <si>
    <t>42</t>
  </si>
  <si>
    <t>PMD1533R02.4610</t>
  </si>
  <si>
    <t>62</t>
  </si>
  <si>
    <t>PRSPIN01A</t>
  </si>
  <si>
    <t>PRSPIN03B</t>
  </si>
  <si>
    <t>F</t>
  </si>
  <si>
    <t>PRSPIN05</t>
  </si>
  <si>
    <t>PRSP03</t>
  </si>
  <si>
    <t>E</t>
  </si>
  <si>
    <t>RMHGD1003</t>
  </si>
  <si>
    <t>PRSPIN02A</t>
  </si>
  <si>
    <t>KRSPIN05</t>
  </si>
  <si>
    <t>G</t>
  </si>
  <si>
    <t>SPIN11</t>
  </si>
  <si>
    <t>PPD1105A.45401</t>
  </si>
  <si>
    <t>1</t>
  </si>
  <si>
    <t>PPD1030.4540</t>
  </si>
  <si>
    <t>2</t>
  </si>
  <si>
    <t>PPD1104R04.4540</t>
  </si>
  <si>
    <t>3</t>
  </si>
  <si>
    <t>PPD1221R01.4540</t>
  </si>
  <si>
    <t>4</t>
  </si>
  <si>
    <t>PPD1033.4540</t>
  </si>
  <si>
    <t>5</t>
  </si>
  <si>
    <t>23</t>
  </si>
  <si>
    <t>39.012</t>
  </si>
  <si>
    <t>SIA11/A</t>
  </si>
  <si>
    <t>SPA07R02</t>
  </si>
  <si>
    <t>PFM-A.2213</t>
  </si>
  <si>
    <t>36</t>
  </si>
  <si>
    <t>PRSPIN02</t>
  </si>
  <si>
    <t>PRSPIN03A</t>
  </si>
  <si>
    <t>PRSH02</t>
  </si>
  <si>
    <t>SPIN21</t>
  </si>
  <si>
    <t>6</t>
  </si>
  <si>
    <t>PMD1410R04.4610</t>
  </si>
  <si>
    <t>PMD1536.4610</t>
  </si>
  <si>
    <t>MPSC.2601</t>
  </si>
  <si>
    <t>PPD1586.4540</t>
  </si>
  <si>
    <t>SPIN6041</t>
  </si>
  <si>
    <t>SPA05R03</t>
  </si>
  <si>
    <t>TRA125.1025</t>
  </si>
  <si>
    <t>F1,6AR.2201</t>
  </si>
  <si>
    <t>PMD1037R01.4610</t>
  </si>
  <si>
    <t>FER-001.1015</t>
  </si>
  <si>
    <t>CT200.5320</t>
  </si>
  <si>
    <t>SNA13</t>
  </si>
  <si>
    <t>SN6041R10</t>
  </si>
  <si>
    <t>TRA182A00</t>
  </si>
  <si>
    <t>PD1981A0004</t>
  </si>
  <si>
    <t>SPSNA4R10</t>
  </si>
  <si>
    <t>SPIN6031</t>
  </si>
  <si>
    <t>03</t>
  </si>
  <si>
    <t>04</t>
  </si>
  <si>
    <t>06</t>
  </si>
  <si>
    <t>TRA122R02.1025</t>
  </si>
  <si>
    <t>SPIN22KCER10</t>
  </si>
  <si>
    <t>CA0318A00</t>
  </si>
  <si>
    <t>DPONTE-B.2830</t>
  </si>
  <si>
    <t>CA0322A00</t>
  </si>
  <si>
    <t>SPSNA20R10</t>
  </si>
  <si>
    <t>H</t>
  </si>
  <si>
    <t>SPIN23KCER10</t>
  </si>
  <si>
    <t>SPO600KLT</t>
  </si>
  <si>
    <t>PD4061A0000</t>
  </si>
  <si>
    <t>PD2147A0000</t>
  </si>
  <si>
    <t>PD2166A0000</t>
  </si>
  <si>
    <t>PMD0152C.4610</t>
  </si>
  <si>
    <t>PFM-B.2213</t>
  </si>
  <si>
    <t>CA0367A00</t>
  </si>
  <si>
    <t>CA26A.5320</t>
  </si>
  <si>
    <t>MGDC02000</t>
  </si>
  <si>
    <t>TRA181A00</t>
  </si>
  <si>
    <t>SPCG024300</t>
  </si>
  <si>
    <t>SPSPA600</t>
  </si>
  <si>
    <t>SR16B</t>
  </si>
  <si>
    <t>PD2168B0000</t>
  </si>
  <si>
    <t>PD2165A0000</t>
  </si>
  <si>
    <t>PMCCN3.4630</t>
  </si>
  <si>
    <t>PPD1087AR02.4540</t>
  </si>
  <si>
    <t>SPAMG645A00</t>
  </si>
  <si>
    <t>SPAMG647A00</t>
  </si>
  <si>
    <t>SPCRG00400</t>
  </si>
  <si>
    <t>SPGAP16700</t>
  </si>
  <si>
    <t>SR32C</t>
  </si>
  <si>
    <t>SPAMG646A00</t>
  </si>
  <si>
    <t>SPCRG00500</t>
  </si>
  <si>
    <t>SPSRC001</t>
  </si>
  <si>
    <t>SHEL50KCE</t>
  </si>
  <si>
    <t>PPD1320R01.4540</t>
  </si>
  <si>
    <t>8</t>
  </si>
  <si>
    <t>PPD1305.4540</t>
  </si>
  <si>
    <t>9</t>
  </si>
  <si>
    <t>PMD1313.4610</t>
  </si>
  <si>
    <t>12</t>
  </si>
  <si>
    <t>PMD1308.4610</t>
  </si>
  <si>
    <t>15</t>
  </si>
  <si>
    <t>PMD1306.4610</t>
  </si>
  <si>
    <t>PMD1362.4610</t>
  </si>
  <si>
    <t>PMCC6.4630</t>
  </si>
  <si>
    <t>21</t>
  </si>
  <si>
    <t>PMD1300.4610</t>
  </si>
  <si>
    <t>22</t>
  </si>
  <si>
    <t>SPOGA0</t>
  </si>
  <si>
    <t>27</t>
  </si>
  <si>
    <t>29</t>
  </si>
  <si>
    <t>30</t>
  </si>
  <si>
    <t>PPD1531D.4540</t>
  </si>
  <si>
    <t>PRSH01</t>
  </si>
  <si>
    <t>PRSH03</t>
  </si>
  <si>
    <t>PRSH06</t>
  </si>
  <si>
    <t>Е</t>
  </si>
  <si>
    <t>PRSH04</t>
  </si>
  <si>
    <t>SHEL75KCE</t>
  </si>
  <si>
    <t>SHEL75KCE01R10</t>
  </si>
  <si>
    <t>MO-G.2640</t>
  </si>
  <si>
    <t>PRSH02R10</t>
  </si>
  <si>
    <t>OGA2N</t>
  </si>
  <si>
    <t>SPIDOKCE</t>
  </si>
  <si>
    <t>PPD0124C.4540</t>
  </si>
  <si>
    <t>PPD0125R02.45401</t>
  </si>
  <si>
    <t>SPSPA40</t>
  </si>
  <si>
    <t>TRA-S6.1025</t>
  </si>
  <si>
    <t>10</t>
  </si>
  <si>
    <t>SPA03R04</t>
  </si>
  <si>
    <t>11</t>
  </si>
  <si>
    <t>PPD0171R05.4540</t>
  </si>
  <si>
    <t>13</t>
  </si>
  <si>
    <t>PMD0122.4610</t>
  </si>
  <si>
    <t>14</t>
  </si>
  <si>
    <t>PMD0153B.4610</t>
  </si>
  <si>
    <t>PPD1061.4540</t>
  </si>
  <si>
    <t>BPA0331A.4565</t>
  </si>
  <si>
    <t>20</t>
  </si>
  <si>
    <t>PMD0153D.4610</t>
  </si>
  <si>
    <t>51</t>
  </si>
  <si>
    <t>PMD0151A.4610</t>
  </si>
  <si>
    <t>61</t>
  </si>
  <si>
    <t>BMESDR01.4567</t>
  </si>
  <si>
    <t>63</t>
  </si>
  <si>
    <t>BMESBR01.4567</t>
  </si>
  <si>
    <t>72</t>
  </si>
  <si>
    <t>PRSP01</t>
  </si>
  <si>
    <t>PRSP02A</t>
  </si>
  <si>
    <t>PRSP04</t>
  </si>
  <si>
    <t>PRSP06</t>
  </si>
  <si>
    <t>SP6100</t>
  </si>
  <si>
    <t>PPD0126C.4540</t>
  </si>
  <si>
    <t>MO-O.2640</t>
  </si>
  <si>
    <t>SPA30</t>
  </si>
  <si>
    <t>F2AR.2201</t>
  </si>
  <si>
    <t>PMD0304.4610</t>
  </si>
  <si>
    <t>BPA0331B.4565</t>
  </si>
  <si>
    <t>PMD0151.4610</t>
  </si>
  <si>
    <t>28</t>
  </si>
  <si>
    <t>BMESCR01.4567</t>
  </si>
  <si>
    <t>31</t>
  </si>
  <si>
    <t>MP004.2601</t>
  </si>
  <si>
    <t>53</t>
  </si>
  <si>
    <t>MP005.2601</t>
  </si>
  <si>
    <t>54</t>
  </si>
  <si>
    <t>PPD0150DR01.4540</t>
  </si>
  <si>
    <t>67</t>
  </si>
  <si>
    <t>PMCMMR01.8003</t>
  </si>
  <si>
    <t>69</t>
  </si>
  <si>
    <t>76</t>
  </si>
  <si>
    <t>PRSP05A</t>
  </si>
  <si>
    <t>SO2000R10</t>
  </si>
  <si>
    <t>BMG1275R07.45673</t>
  </si>
  <si>
    <t>BMG1276R08.45673</t>
  </si>
  <si>
    <t>PPD1279.45401</t>
  </si>
  <si>
    <t>PPD1284.4540</t>
  </si>
  <si>
    <t>PPD1285.4540</t>
  </si>
  <si>
    <t>PPD1286.4540</t>
  </si>
  <si>
    <t>PPD1420.4540</t>
  </si>
  <si>
    <t>PPD1564R02.4540</t>
  </si>
  <si>
    <t>PMCCN1.4630</t>
  </si>
  <si>
    <t>45</t>
  </si>
  <si>
    <t>PMD0474.4610</t>
  </si>
  <si>
    <t>55</t>
  </si>
  <si>
    <t>CA1301R01.5320</t>
  </si>
  <si>
    <t>59</t>
  </si>
  <si>
    <t>CA48.5320</t>
  </si>
  <si>
    <t>CA1390.5320</t>
  </si>
  <si>
    <t>64</t>
  </si>
  <si>
    <t>CA1391R01.5320</t>
  </si>
  <si>
    <t>65</t>
  </si>
  <si>
    <t>PMC635R01.4630</t>
  </si>
  <si>
    <t>66</t>
  </si>
  <si>
    <t>PRSO01</t>
  </si>
  <si>
    <t>PRSO02</t>
  </si>
  <si>
    <t>PRSO03</t>
  </si>
  <si>
    <t>PRSO04</t>
  </si>
  <si>
    <t>PRSO06</t>
  </si>
  <si>
    <t>PRSO05</t>
  </si>
  <si>
    <t>SPSOA2R10</t>
  </si>
  <si>
    <t>SU2000R01</t>
  </si>
  <si>
    <t>BMGSUAR07.45673</t>
  </si>
  <si>
    <t>BMGSUE.4567</t>
  </si>
  <si>
    <t>BMGSUF.4567</t>
  </si>
  <si>
    <t>PMD0339.4610</t>
  </si>
  <si>
    <t>PPD0277.4610</t>
  </si>
  <si>
    <t>MICROI-Q.1617</t>
  </si>
  <si>
    <t>GOR-Z.5501</t>
  </si>
  <si>
    <t>CMSU.5320</t>
  </si>
  <si>
    <t>41</t>
  </si>
  <si>
    <t>PMD0191AR01.46101</t>
  </si>
  <si>
    <t>43</t>
  </si>
  <si>
    <t>V6X15B.5102</t>
  </si>
  <si>
    <t>Винт</t>
  </si>
  <si>
    <t>PRSU02</t>
  </si>
  <si>
    <t>PRSU01D</t>
  </si>
  <si>
    <t>PRSU03A</t>
  </si>
  <si>
    <t>PRSU04</t>
  </si>
  <si>
    <t>PRSU05</t>
  </si>
  <si>
    <t>SU2000VR01</t>
  </si>
  <si>
    <t>PRSU01E</t>
  </si>
  <si>
    <t>PRSU02B</t>
  </si>
  <si>
    <t>SU2000VVR01</t>
  </si>
  <si>
    <t>PRSU02C</t>
  </si>
  <si>
    <t>PRSU01F</t>
  </si>
  <si>
    <t>SU2010R01</t>
  </si>
  <si>
    <t>RBKCE</t>
  </si>
  <si>
    <t>BMG0890R08.45673</t>
  </si>
  <si>
    <t>BMG0952.45673</t>
  </si>
  <si>
    <t>PPD1244A.4540</t>
  </si>
  <si>
    <t>Ключ разблокировки</t>
  </si>
  <si>
    <t>CA33.5320</t>
  </si>
  <si>
    <t>GOR-L.5501</t>
  </si>
  <si>
    <t>PMD0177AR01.4610</t>
  </si>
  <si>
    <t>PMD1053R01.4610</t>
  </si>
  <si>
    <t>PMD1054.4610</t>
  </si>
  <si>
    <t>PD4048A0000</t>
  </si>
  <si>
    <t>PPD0951R05.4540</t>
  </si>
  <si>
    <t>PPD0953A.4540</t>
  </si>
  <si>
    <t>PPD1880R01.4540</t>
  </si>
  <si>
    <t>49</t>
  </si>
  <si>
    <t>R12C.5120</t>
  </si>
  <si>
    <t>PMCPM.4630</t>
  </si>
  <si>
    <t>CA31.5320</t>
  </si>
  <si>
    <t>SPRBA2</t>
  </si>
  <si>
    <t>PMD1501R04.4610</t>
  </si>
  <si>
    <t>68</t>
  </si>
  <si>
    <t>71</t>
  </si>
  <si>
    <t>PRRB03A</t>
  </si>
  <si>
    <t>SPLSM00100</t>
  </si>
  <si>
    <t>PRRB06</t>
  </si>
  <si>
    <t>SPAMG00700</t>
  </si>
  <si>
    <t>SPGAP10600</t>
  </si>
  <si>
    <t>PRRB04</t>
  </si>
  <si>
    <t>SPAMG00200</t>
  </si>
  <si>
    <t>SPEG070A00</t>
  </si>
  <si>
    <t>Н</t>
  </si>
  <si>
    <t>RB400KCER10</t>
  </si>
  <si>
    <t>PPD0951B.4540</t>
  </si>
  <si>
    <t>PPD1880.4540</t>
  </si>
  <si>
    <t>CA1881R01.5320</t>
  </si>
  <si>
    <t>CA1988.5320</t>
  </si>
  <si>
    <t>CM-B.1630</t>
  </si>
  <si>
    <t>V4x5.5102</t>
  </si>
  <si>
    <t>PR10CHS</t>
  </si>
  <si>
    <t>I</t>
  </si>
  <si>
    <t>SPRBA3R10</t>
  </si>
  <si>
    <t>J</t>
  </si>
  <si>
    <t>RB600R10</t>
  </si>
  <si>
    <t>BMG0907R07.45673</t>
  </si>
  <si>
    <t>PD0710A0000</t>
  </si>
  <si>
    <t>PMD1191.4610</t>
  </si>
  <si>
    <t>PPD0910R05.4540</t>
  </si>
  <si>
    <t>PPD0970.4540</t>
  </si>
  <si>
    <t>52</t>
  </si>
  <si>
    <t>PMD1088R02.4610</t>
  </si>
  <si>
    <t>PPD1126.4540</t>
  </si>
  <si>
    <t>84</t>
  </si>
  <si>
    <t>85</t>
  </si>
  <si>
    <t>PRRB03B</t>
  </si>
  <si>
    <t>PRRB02A</t>
  </si>
  <si>
    <t>PRRB01B</t>
  </si>
  <si>
    <t>SPEG069A00</t>
  </si>
  <si>
    <t>RB1000R10</t>
  </si>
  <si>
    <t>PMD1192R02.4610</t>
  </si>
  <si>
    <t>PMDRC3.46102</t>
  </si>
  <si>
    <t>CA1882R01.5320</t>
  </si>
  <si>
    <t>PMD1194R04.4610</t>
  </si>
  <si>
    <t>V5X10C.5102</t>
  </si>
  <si>
    <t>83</t>
  </si>
  <si>
    <t>DAC7808.4525</t>
  </si>
  <si>
    <t>PRRB02B</t>
  </si>
  <si>
    <t>PRRB01C</t>
  </si>
  <si>
    <t>SPEG068A00</t>
  </si>
  <si>
    <t>RB250HSR10</t>
  </si>
  <si>
    <t>PRRB03D</t>
  </si>
  <si>
    <t>PRRB06A</t>
  </si>
  <si>
    <t>SPGM055500A</t>
  </si>
  <si>
    <t xml:space="preserve"> H</t>
  </si>
  <si>
    <t>SPRBA3HSR10</t>
  </si>
  <si>
    <t>RB500HSR10</t>
  </si>
  <si>
    <t>PMDPCR01.4610</t>
  </si>
  <si>
    <t>PPD2231.4540</t>
  </si>
  <si>
    <t>PMD2230R02.4610</t>
  </si>
  <si>
    <t>PRRB02C</t>
  </si>
  <si>
    <t>PRRB03C</t>
  </si>
  <si>
    <t>SPMTG10100</t>
  </si>
  <si>
    <t>RD400KCE</t>
  </si>
  <si>
    <t>PPD0416A.4540</t>
  </si>
  <si>
    <t>TRA110.1025</t>
  </si>
  <si>
    <t>CA45.5320</t>
  </si>
  <si>
    <t>SPRBA4</t>
  </si>
  <si>
    <t>PRRB03</t>
  </si>
  <si>
    <t>PRRB01D</t>
  </si>
  <si>
    <t>RD400KCER10</t>
  </si>
  <si>
    <t>TRA120.1025</t>
  </si>
  <si>
    <t>CA0313A00</t>
  </si>
  <si>
    <t>SPMTG10801</t>
  </si>
  <si>
    <t>SPRBA4R10</t>
  </si>
  <si>
    <t>RO500KCE</t>
  </si>
  <si>
    <t>BMG1848.45673</t>
  </si>
  <si>
    <t>PPD1870A.4540</t>
  </si>
  <si>
    <t>MICROI.1617</t>
  </si>
  <si>
    <t>SPROA37</t>
  </si>
  <si>
    <t>12U450.0727</t>
  </si>
  <si>
    <t>PMCAC1.4630</t>
  </si>
  <si>
    <t>46</t>
  </si>
  <si>
    <t>CT200A.5320</t>
  </si>
  <si>
    <t>V6X12B.5102</t>
  </si>
  <si>
    <t>58</t>
  </si>
  <si>
    <t>CFCS2R01.5320</t>
  </si>
  <si>
    <t>PRTH01</t>
  </si>
  <si>
    <t>SMA2</t>
  </si>
  <si>
    <t>ROA15</t>
  </si>
  <si>
    <t>RO1000</t>
  </si>
  <si>
    <t>PMPS2.4610</t>
  </si>
  <si>
    <t>SPROA3</t>
  </si>
  <si>
    <t>TRA-G.1025</t>
  </si>
  <si>
    <t>PMCS6.4630</t>
  </si>
  <si>
    <t>57</t>
  </si>
  <si>
    <t>V10X12A.5102</t>
  </si>
  <si>
    <t>PRRO01</t>
  </si>
  <si>
    <t>ROBO600</t>
  </si>
  <si>
    <t>PD2128A3001</t>
  </si>
  <si>
    <t>PD2298A0000</t>
  </si>
  <si>
    <t>PD2189A0001</t>
  </si>
  <si>
    <t>PD4068A0000</t>
  </si>
  <si>
    <t>PD2184A0001</t>
  </si>
  <si>
    <t>12U450D.0727</t>
  </si>
  <si>
    <t>PD2188A0000</t>
  </si>
  <si>
    <t>PD2123C0001</t>
  </si>
  <si>
    <t>PD4078B2000</t>
  </si>
  <si>
    <t>SPROA41</t>
  </si>
  <si>
    <t>SPAMG602D00A</t>
  </si>
  <si>
    <t>SPAMG603B00A</t>
  </si>
  <si>
    <t>SPRO600A</t>
  </si>
  <si>
    <t>SPREG03500</t>
  </si>
  <si>
    <t>ТН1500КСЕ</t>
  </si>
  <si>
    <t>BMGTHAR07.45673</t>
  </si>
  <si>
    <t>01</t>
  </si>
  <si>
    <t>PPD1866A.4540</t>
  </si>
  <si>
    <t>02</t>
  </si>
  <si>
    <t>PPD1867A.4540</t>
  </si>
  <si>
    <t>BMMSAR02.45671</t>
  </si>
  <si>
    <t>PPD1868A.4540</t>
  </si>
  <si>
    <t>05</t>
  </si>
  <si>
    <t>PPD1878A.4540</t>
  </si>
  <si>
    <t>07</t>
  </si>
  <si>
    <t>G6X50.5123</t>
  </si>
  <si>
    <t>08</t>
  </si>
  <si>
    <t>PMD1861.4610</t>
  </si>
  <si>
    <t>PMCU3010.4630</t>
  </si>
  <si>
    <t>PMCU6.4630</t>
  </si>
  <si>
    <t>PMD1863.4610</t>
  </si>
  <si>
    <t>PMCU3.4630</t>
  </si>
  <si>
    <t>PMCSE25.4630</t>
  </si>
  <si>
    <t>GOR-Y.5501</t>
  </si>
  <si>
    <t>44</t>
  </si>
  <si>
    <t>V5X15-A.5102</t>
  </si>
  <si>
    <t>47</t>
  </si>
  <si>
    <t>48</t>
  </si>
  <si>
    <t>GOR-L1.5501</t>
  </si>
  <si>
    <t>GOR-M1.5501</t>
  </si>
  <si>
    <t>78</t>
  </si>
  <si>
    <t>82</t>
  </si>
  <si>
    <t>PMCS67.4630</t>
  </si>
  <si>
    <t>PRTH03B</t>
  </si>
  <si>
    <t>PRTH04</t>
  </si>
  <si>
    <t>THA15</t>
  </si>
  <si>
    <t>ТН1551</t>
  </si>
  <si>
    <t>BMGTHC.45673</t>
  </si>
  <si>
    <t>SPTHA5</t>
  </si>
  <si>
    <t>30U450A.0727</t>
  </si>
  <si>
    <t>PMD0628.4610</t>
  </si>
  <si>
    <t>V4X5.5102</t>
  </si>
  <si>
    <t>V2.9X6.5-A.5101</t>
  </si>
  <si>
    <t>GOR-M.5501</t>
  </si>
  <si>
    <t>GOR-W.5501</t>
  </si>
  <si>
    <t>ТН1561</t>
  </si>
  <si>
    <t>7</t>
  </si>
  <si>
    <t>V4.2X9.5B.5101</t>
  </si>
  <si>
    <t>ТН2251</t>
  </si>
  <si>
    <t>SPTHA6</t>
  </si>
  <si>
    <t>TRA105.1030</t>
  </si>
  <si>
    <t>ТН2261</t>
  </si>
  <si>
    <t xml:space="preserve">	V4.2X9.5B.5101</t>
  </si>
  <si>
    <t>RUN1500R10</t>
  </si>
  <si>
    <t>BMG1247R07.45673</t>
  </si>
  <si>
    <t>BMG1250R07.45673</t>
  </si>
  <si>
    <t>BMG1251R07.45673</t>
  </si>
  <si>
    <t>PMD1997R02.4610</t>
  </si>
  <si>
    <t>PMD1256.4610</t>
  </si>
  <si>
    <t>PPD1254.4540</t>
  </si>
  <si>
    <t>PPD1252R01.4540</t>
  </si>
  <si>
    <t>CA1998.5320</t>
  </si>
  <si>
    <t>GOR2011.5501</t>
  </si>
  <si>
    <t>PMCPM2.4630</t>
  </si>
  <si>
    <t>PMCU10.4630</t>
  </si>
  <si>
    <t>PPD1427.4540</t>
  </si>
  <si>
    <t>87</t>
  </si>
  <si>
    <t>PPD1426.4540</t>
  </si>
  <si>
    <t>89</t>
  </si>
  <si>
    <t>GOR17.5501</t>
  </si>
  <si>
    <t>PMD1999.4610</t>
  </si>
  <si>
    <t>SPMTG05800</t>
  </si>
  <si>
    <t>SPAMG173A00</t>
  </si>
  <si>
    <t>PRRU01</t>
  </si>
  <si>
    <t>SPCG008100</t>
  </si>
  <si>
    <t>RUN1800</t>
  </si>
  <si>
    <t>PD0681A0000</t>
  </si>
  <si>
    <t>TRA142.1025</t>
  </si>
  <si>
    <t>FILTEMI001.1022</t>
  </si>
  <si>
    <t>SPRUA1</t>
  </si>
  <si>
    <t>CA1356R04.5320</t>
  </si>
  <si>
    <t>CA1357.5320</t>
  </si>
  <si>
    <t>SIA10/A</t>
  </si>
  <si>
    <t>PMCS13A.4630</t>
  </si>
  <si>
    <t>V6.3X19.5101</t>
  </si>
  <si>
    <t>F6,3AR.2201</t>
  </si>
  <si>
    <t>90</t>
  </si>
  <si>
    <t>V6.3X25.5101</t>
  </si>
  <si>
    <t>93</t>
  </si>
  <si>
    <t>D8.5110</t>
  </si>
  <si>
    <t>95</t>
  </si>
  <si>
    <t>96</t>
  </si>
  <si>
    <t>SPMTG05900A</t>
  </si>
  <si>
    <t>SPAMG173B00A</t>
  </si>
  <si>
    <t>SPAMG167A00</t>
  </si>
  <si>
    <t>RUN2500</t>
  </si>
  <si>
    <t>39</t>
  </si>
  <si>
    <t>D8.5102</t>
  </si>
  <si>
    <t>VEN-1567.26252</t>
  </si>
  <si>
    <t>88</t>
  </si>
  <si>
    <t>RUN400HS</t>
  </si>
  <si>
    <t>DP006</t>
  </si>
  <si>
    <t>BMG1251A.4567</t>
  </si>
  <si>
    <t>PD0777A0002</t>
  </si>
  <si>
    <t>PD0647A0000</t>
  </si>
  <si>
    <t>SPRUA6</t>
  </si>
  <si>
    <t>SB457B1</t>
  </si>
  <si>
    <t>CA0208A01</t>
  </si>
  <si>
    <t>CA0184A00</t>
  </si>
  <si>
    <t>SPMTG05500</t>
  </si>
  <si>
    <t>SPEG055A00A</t>
  </si>
  <si>
    <t>RUN1200HS</t>
  </si>
  <si>
    <t>SPMTG05600</t>
  </si>
  <si>
    <t>ROX600R10</t>
  </si>
  <si>
    <t>PMCU4R01.4630</t>
  </si>
  <si>
    <t>PD1308A0000</t>
  </si>
  <si>
    <t>PMCU7.4630</t>
  </si>
  <si>
    <t>PD1353A0000</t>
  </si>
  <si>
    <t>V4.2X13A.5101</t>
  </si>
  <si>
    <t>12U450B.0727</t>
  </si>
  <si>
    <t>V5X100.5102</t>
  </si>
  <si>
    <t>BMG0911R07.45673</t>
  </si>
  <si>
    <t>PD1094A0000</t>
  </si>
  <si>
    <t>SPMTG09200</t>
  </si>
  <si>
    <t>SPAMG233A00</t>
  </si>
  <si>
    <t>SPCG015700</t>
  </si>
  <si>
    <t>SPROA40R10</t>
  </si>
  <si>
    <t>ROX1000R10</t>
  </si>
  <si>
    <t>PD1353A0001</t>
  </si>
  <si>
    <t>TUB3500</t>
  </si>
  <si>
    <t>PMD1164R04.4610</t>
  </si>
  <si>
    <t>PMD1204R02.4610</t>
  </si>
  <si>
    <t>PMD0774R02.4610</t>
  </si>
  <si>
    <t>PMD0775R02.4610</t>
  </si>
  <si>
    <t>PMD1084R02.4610</t>
  </si>
  <si>
    <t>PMD0941.4610</t>
  </si>
  <si>
    <t>MICROIND.1617</t>
  </si>
  <si>
    <t>MR1081/BR01</t>
  </si>
  <si>
    <t>MR1081/AR01</t>
  </si>
  <si>
    <t>MICROI-N.16172</t>
  </si>
  <si>
    <t>CA41.5320</t>
  </si>
  <si>
    <t>CA40R01.5320</t>
  </si>
  <si>
    <t>MP0036.2601</t>
  </si>
  <si>
    <t>PMCBE10.4630</t>
  </si>
  <si>
    <t>D10B.5110</t>
  </si>
  <si>
    <t>D12.5110</t>
  </si>
  <si>
    <t>PRTUB02</t>
  </si>
  <si>
    <t>PRTUB03</t>
  </si>
  <si>
    <t>SLH400R10</t>
  </si>
  <si>
    <t>PD0498A3002</t>
  </si>
  <si>
    <t>PD0499A3000</t>
  </si>
  <si>
    <t>PD0595A0000</t>
  </si>
  <si>
    <t>PD0526A0000</t>
  </si>
  <si>
    <t>GOR-H.5501</t>
  </si>
  <si>
    <t>PPD1222.4540</t>
  </si>
  <si>
    <t>GOR054</t>
  </si>
  <si>
    <t>PD0792A0000</t>
  </si>
  <si>
    <t>PD0531A0000</t>
  </si>
  <si>
    <t>CA0230A00</t>
  </si>
  <si>
    <t>SPLSM01000</t>
  </si>
  <si>
    <t>SPMTG05200</t>
  </si>
  <si>
    <t>SPEG049A00</t>
  </si>
  <si>
    <t>SPREG01100</t>
  </si>
  <si>
    <t>SPSLH001</t>
  </si>
  <si>
    <t>SPAMG164A00</t>
  </si>
  <si>
    <t>SPCG008700</t>
  </si>
  <si>
    <t>SPNKA3R10</t>
  </si>
  <si>
    <t>WINGOKCER01</t>
  </si>
  <si>
    <t>BPMW2A.4540</t>
  </si>
  <si>
    <t>PMCBR.4630</t>
  </si>
  <si>
    <t>30.010</t>
  </si>
  <si>
    <t>WGA05</t>
  </si>
  <si>
    <t>PRWNG01</t>
  </si>
  <si>
    <t>PRWNG06</t>
  </si>
  <si>
    <t>PRWNG02</t>
  </si>
  <si>
    <t>PRMB05A</t>
  </si>
  <si>
    <t>PRMB06S</t>
  </si>
  <si>
    <t>PRMB07F</t>
  </si>
  <si>
    <t>PRWNG09A</t>
  </si>
  <si>
    <t>GAP02500</t>
  </si>
  <si>
    <t>WINGO5KCE</t>
  </si>
  <si>
    <t>PRWNG07</t>
  </si>
  <si>
    <t>PRMB05</t>
  </si>
  <si>
    <t>PRMB07FL</t>
  </si>
  <si>
    <t>GAP02600</t>
  </si>
  <si>
    <t>WG4024KCE</t>
  </si>
  <si>
    <t>PMD1095R02.4610</t>
  </si>
  <si>
    <t>PRWNG08</t>
  </si>
  <si>
    <t>PRWNG05</t>
  </si>
  <si>
    <t>PRTO06C</t>
  </si>
  <si>
    <t>PRWNG09</t>
  </si>
  <si>
    <t>WG5024KCE</t>
  </si>
  <si>
    <t>WG3524HS</t>
  </si>
  <si>
    <t>TB199A3</t>
  </si>
  <si>
    <t>PRWNG08HS</t>
  </si>
  <si>
    <t>PRWNG01HS</t>
  </si>
  <si>
    <t>PMD2251.8003</t>
  </si>
  <si>
    <t>MB4015</t>
  </si>
  <si>
    <t>PMPS5.4610</t>
  </si>
  <si>
    <t>GOR-E1.5501</t>
  </si>
  <si>
    <t>PMCS10.4630</t>
  </si>
  <si>
    <t>7U400A.0727</t>
  </si>
  <si>
    <t>PMD0782.4610</t>
  </si>
  <si>
    <t>C4VFMPM/A.2065</t>
  </si>
  <si>
    <t>C4VMPM.8003</t>
  </si>
  <si>
    <t>MBA05</t>
  </si>
  <si>
    <t>PRMB03</t>
  </si>
  <si>
    <t>PRMB04A</t>
  </si>
  <si>
    <t>SMA3</t>
  </si>
  <si>
    <t>PRMB06R01</t>
  </si>
  <si>
    <t>GAP02300</t>
  </si>
  <si>
    <t>MB4605</t>
  </si>
  <si>
    <t>MBA05B</t>
  </si>
  <si>
    <t>PRMB03B</t>
  </si>
  <si>
    <t>PRMB04</t>
  </si>
  <si>
    <t>МВ4006</t>
  </si>
  <si>
    <t>МВ4005</t>
  </si>
  <si>
    <t>МВ5015</t>
  </si>
  <si>
    <t>PRMB04B</t>
  </si>
  <si>
    <t>GAP02400</t>
  </si>
  <si>
    <t>МВ5016</t>
  </si>
  <si>
    <t>МВ4024</t>
  </si>
  <si>
    <t>MBA01R03</t>
  </si>
  <si>
    <t>PMD0477A.4610</t>
  </si>
  <si>
    <t>PMD0477.4610</t>
  </si>
  <si>
    <t>PRMB03A</t>
  </si>
  <si>
    <t>MB5024</t>
  </si>
  <si>
    <t>ТО4605</t>
  </si>
  <si>
    <t>PMD1836R02.4610</t>
  </si>
  <si>
    <t>PMCS53.4630</t>
  </si>
  <si>
    <t>PPD1651.4540</t>
  </si>
  <si>
    <t>PPD1598.4540</t>
  </si>
  <si>
    <t>SPGAP00700</t>
  </si>
  <si>
    <t>PRTO02D</t>
  </si>
  <si>
    <t>PRTO07</t>
  </si>
  <si>
    <t>PRTO04B</t>
  </si>
  <si>
    <t>PRTO06B</t>
  </si>
  <si>
    <t>SPCG013700</t>
  </si>
  <si>
    <t>SPCG013700A</t>
  </si>
  <si>
    <t>TO4006</t>
  </si>
  <si>
    <t>PMD1650R01.4610</t>
  </si>
  <si>
    <t>PPD0390R03.4540</t>
  </si>
  <si>
    <t>79</t>
  </si>
  <si>
    <t>PRTO02</t>
  </si>
  <si>
    <t>SPAMG217B00A</t>
  </si>
  <si>
    <t>SPMTG08600</t>
  </si>
  <si>
    <t>TO4016P</t>
  </si>
  <si>
    <t>CMMO.8003</t>
  </si>
  <si>
    <t>PRTO02A</t>
  </si>
  <si>
    <t>PRTO06A</t>
  </si>
  <si>
    <t>ТО5015</t>
  </si>
  <si>
    <t>PRTO02C</t>
  </si>
  <si>
    <t>SPCG013800</t>
  </si>
  <si>
    <t>SPCG013800A</t>
  </si>
  <si>
    <t>ТО5016</t>
  </si>
  <si>
    <t>TO4605</t>
  </si>
  <si>
    <t>TO5605</t>
  </si>
  <si>
    <t>PRTO02E</t>
  </si>
  <si>
    <t>ТО4024</t>
  </si>
  <si>
    <t>PMD1655R04.4610</t>
  </si>
  <si>
    <t>SPAMG217C00A</t>
  </si>
  <si>
    <t>SPMTG08500</t>
  </si>
  <si>
    <t>PRTO06</t>
  </si>
  <si>
    <t>ТО5024</t>
  </si>
  <si>
    <t>PRTO02B</t>
  </si>
  <si>
    <t>ТО7024</t>
  </si>
  <si>
    <t>PMD1633R01.4610</t>
  </si>
  <si>
    <t>PMD1641R01.4610</t>
  </si>
  <si>
    <t>PPD1593.4540</t>
  </si>
  <si>
    <t>PMD1640R03.4610</t>
  </si>
  <si>
    <t>PMD1642.4610</t>
  </si>
  <si>
    <t>PMCU14A.4630</t>
  </si>
  <si>
    <t>SPMTG08800</t>
  </si>
  <si>
    <t>PRTO06D</t>
  </si>
  <si>
    <t>PRTO02F</t>
  </si>
  <si>
    <t>SPAMG217A00A</t>
  </si>
  <si>
    <t>SPCG013900</t>
  </si>
  <si>
    <t>SPCG013900A</t>
  </si>
  <si>
    <t>TO5024HS</t>
  </si>
  <si>
    <t>SPGAP09000</t>
  </si>
  <si>
    <t>SPMTG10000</t>
  </si>
  <si>
    <t>PRTO06E</t>
  </si>
  <si>
    <t>SPGAP16100</t>
  </si>
  <si>
    <t>WALKY</t>
  </si>
  <si>
    <t>PMD1144R01.46103</t>
  </si>
  <si>
    <t>PPD1706R01.4540</t>
  </si>
  <si>
    <t>GOR15.5501</t>
  </si>
  <si>
    <t>PPD1710R01.4540</t>
  </si>
  <si>
    <t>PPD1709R02.4540</t>
  </si>
  <si>
    <t>BMG1697MHR07.45673</t>
  </si>
  <si>
    <t>PPD1704.4540</t>
  </si>
  <si>
    <t>BMG1696MHR08.45673</t>
  </si>
  <si>
    <t>PPD1837R01.4540</t>
  </si>
  <si>
    <t>CA1791.5320</t>
  </si>
  <si>
    <t>BMG1695MHR07.45673</t>
  </si>
  <si>
    <t>PMD1797.4610</t>
  </si>
  <si>
    <t>BMG1698MHR07.45673</t>
  </si>
  <si>
    <t>PMD1972.4610</t>
  </si>
  <si>
    <t>SPAMG216A00</t>
  </si>
  <si>
    <t>SPAMG215A00</t>
  </si>
  <si>
    <t>SPCG013600</t>
  </si>
  <si>
    <t>SPWL1024001</t>
  </si>
  <si>
    <t>SPWL1024002</t>
  </si>
  <si>
    <t>SPWL1024C</t>
  </si>
  <si>
    <t>SPWLA1</t>
  </si>
  <si>
    <t>SPWLA2</t>
  </si>
  <si>
    <t>HK7024R10</t>
  </si>
  <si>
    <t>BMG1897R07.45673</t>
  </si>
  <si>
    <t>PMD1902.4610</t>
  </si>
  <si>
    <t>PPD1906.4540</t>
  </si>
  <si>
    <t>PMD1909.4610</t>
  </si>
  <si>
    <t>PPD1910.4540</t>
  </si>
  <si>
    <t>PMD1918.4610</t>
  </si>
  <si>
    <t>PMD1921.4610</t>
  </si>
  <si>
    <t>MDC1940</t>
  </si>
  <si>
    <t>88.051</t>
  </si>
  <si>
    <t>CM-N.1630</t>
  </si>
  <si>
    <t>38</t>
  </si>
  <si>
    <t>CT200B.5320</t>
  </si>
  <si>
    <t>CA1939.5320</t>
  </si>
  <si>
    <t>PD0561A0000</t>
  </si>
  <si>
    <t>278-A.8001</t>
  </si>
  <si>
    <t>CA2031.5320</t>
  </si>
  <si>
    <t>60</t>
  </si>
  <si>
    <t>POA2</t>
  </si>
  <si>
    <t>PRHK06</t>
  </si>
  <si>
    <t>PRHK01</t>
  </si>
  <si>
    <t>PRHK08</t>
  </si>
  <si>
    <t>PRHK05</t>
  </si>
  <si>
    <t>PRHK02</t>
  </si>
  <si>
    <t>PRHK04</t>
  </si>
  <si>
    <t>PRHK07</t>
  </si>
  <si>
    <t>PR71CHS</t>
  </si>
  <si>
    <t>SPEG066A00</t>
  </si>
  <si>
    <t>SPHKA2R10</t>
  </si>
  <si>
    <t>K</t>
  </si>
  <si>
    <t>HK7224</t>
  </si>
  <si>
    <t>HK7024HSR10</t>
  </si>
  <si>
    <t>MGDC00800</t>
  </si>
  <si>
    <t>PRHK06HS</t>
  </si>
  <si>
    <t>HK7224HS</t>
  </si>
  <si>
    <t>РР7024</t>
  </si>
  <si>
    <t>BMG0738.45672</t>
  </si>
  <si>
    <t>PPD0727R04.4540</t>
  </si>
  <si>
    <t>PPD0723A.4540</t>
  </si>
  <si>
    <t>BMG0961.45672</t>
  </si>
  <si>
    <t>PMD0728.4610</t>
  </si>
  <si>
    <t>PMD0733.4610</t>
  </si>
  <si>
    <t>PMCBR2.4630</t>
  </si>
  <si>
    <t>PMCBR9.4630</t>
  </si>
  <si>
    <t>PMD1143.4610</t>
  </si>
  <si>
    <t>V6X100.5102</t>
  </si>
  <si>
    <t>50</t>
  </si>
  <si>
    <t>SPPOA1</t>
  </si>
  <si>
    <t>CA1892.5320</t>
  </si>
  <si>
    <t>CA23.5320</t>
  </si>
  <si>
    <t>56</t>
  </si>
  <si>
    <t>PPD1044AR01.4540</t>
  </si>
  <si>
    <t>PRPP01</t>
  </si>
  <si>
    <t>PRPP02</t>
  </si>
  <si>
    <t>PRPP03</t>
  </si>
  <si>
    <t>PRPP06</t>
  </si>
  <si>
    <t>PRPP07</t>
  </si>
  <si>
    <t>SPEG067A00</t>
  </si>
  <si>
    <t>PP7224</t>
  </si>
  <si>
    <t>PP7124R10</t>
  </si>
  <si>
    <t>TRA-M2R01.1025</t>
  </si>
  <si>
    <t>CA0324A00</t>
  </si>
  <si>
    <t>SPPOA3R10</t>
  </si>
  <si>
    <t>HY7005</t>
  </si>
  <si>
    <t>PPD1177A.4540</t>
  </si>
  <si>
    <t>BMGBR02.45672</t>
  </si>
  <si>
    <t>GOR4.5501</t>
  </si>
  <si>
    <t>PMCBR1.4630</t>
  </si>
  <si>
    <t>87.040</t>
  </si>
  <si>
    <t>PMC66G.4630</t>
  </si>
  <si>
    <t>MO-1263.2640</t>
  </si>
  <si>
    <t>PMD0225.4610</t>
  </si>
  <si>
    <t>M12V.1850</t>
  </si>
  <si>
    <t>10U400A.0727</t>
  </si>
  <si>
    <t>PMD0215A.4610</t>
  </si>
  <si>
    <t>PMD0755.46103</t>
  </si>
  <si>
    <t>PRHY01</t>
  </si>
  <si>
    <t>PRHY04</t>
  </si>
  <si>
    <t>PRHY03</t>
  </si>
  <si>
    <t>PMDKI2.4610</t>
  </si>
  <si>
    <t>PRHY02</t>
  </si>
  <si>
    <t>PRHY05</t>
  </si>
  <si>
    <t>HY7024</t>
  </si>
  <si>
    <t>BMGBR02.4567</t>
  </si>
  <si>
    <t>PD4038A2000</t>
  </si>
  <si>
    <t>77</t>
  </si>
  <si>
    <t>PPD0234.4610</t>
  </si>
  <si>
    <t>PMDKI3.4610</t>
  </si>
  <si>
    <t>HO7124</t>
  </si>
  <si>
    <t>BMG2211R08.45673</t>
  </si>
  <si>
    <t>PPD2215.4540</t>
  </si>
  <si>
    <t>PPD2217R03.4540</t>
  </si>
  <si>
    <t>PMD2220R02.4610</t>
  </si>
  <si>
    <t>PMD2222R01.4610</t>
  </si>
  <si>
    <t>CA2035.5320</t>
  </si>
  <si>
    <t>SPPOA3</t>
  </si>
  <si>
    <t>V8X55.5102</t>
  </si>
  <si>
    <t>V8X35C.5102</t>
  </si>
  <si>
    <t>PRHO01</t>
  </si>
  <si>
    <t>PRHO05</t>
  </si>
  <si>
    <t>PRHO02</t>
  </si>
  <si>
    <t>PRHO04</t>
  </si>
  <si>
    <t>PRHO06</t>
  </si>
  <si>
    <t>PRHO07</t>
  </si>
  <si>
    <t>PRHO08</t>
  </si>
  <si>
    <t>SPMTG06400</t>
  </si>
  <si>
    <t>SPEG065A00</t>
  </si>
  <si>
    <t>HO7124R10</t>
  </si>
  <si>
    <t>TRA-S.1025</t>
  </si>
  <si>
    <t>PD1946A0000</t>
  </si>
  <si>
    <t>HO7224</t>
  </si>
  <si>
    <t>TTN3724HS</t>
  </si>
  <si>
    <t>PD0942A3000</t>
  </si>
  <si>
    <t>PD0939A1000</t>
  </si>
  <si>
    <t>PD0947A0000</t>
  </si>
  <si>
    <t>PD0927A3001</t>
  </si>
  <si>
    <t>PD0921A0001</t>
  </si>
  <si>
    <t>PD0829A0000</t>
  </si>
  <si>
    <t>PD0946A0000</t>
  </si>
  <si>
    <t>PD0929A3000</t>
  </si>
  <si>
    <t>PMD1607.4610</t>
  </si>
  <si>
    <t>CM-B-1010.1630</t>
  </si>
  <si>
    <t>PD0926B3000</t>
  </si>
  <si>
    <t>PD0926A3000</t>
  </si>
  <si>
    <t>PD1031A3000</t>
  </si>
  <si>
    <t>GOR-002.5501</t>
  </si>
  <si>
    <t>SPAMG323A00</t>
  </si>
  <si>
    <t>SPTTN01</t>
  </si>
  <si>
    <t>В</t>
  </si>
  <si>
    <t>SPAMG276A00A</t>
  </si>
  <si>
    <t>SPAMG206B00</t>
  </si>
  <si>
    <t>SPAMG226B00</t>
  </si>
  <si>
    <t>SPTTN03</t>
  </si>
  <si>
    <t>X-METRO2024</t>
  </si>
  <si>
    <t>BMG1722AR02.45672</t>
  </si>
  <si>
    <t>BMG1723.45672</t>
  </si>
  <si>
    <t>PMCU102.4630</t>
  </si>
  <si>
    <t>PMD1728.4610</t>
  </si>
  <si>
    <t>GOR24.5501</t>
  </si>
  <si>
    <t>PMD1329R02.4610</t>
  </si>
  <si>
    <t>V6X20C</t>
  </si>
  <si>
    <t>CA12A.5320</t>
  </si>
  <si>
    <t>BMG1742.45672</t>
  </si>
  <si>
    <t>PMCBR1736.4630</t>
  </si>
  <si>
    <t>PMD1745R02.4610</t>
  </si>
  <si>
    <t>R10A.5120</t>
  </si>
  <si>
    <t>V10X30.5101</t>
  </si>
  <si>
    <t>G10X50.5123</t>
  </si>
  <si>
    <t>D10A.5110</t>
  </si>
  <si>
    <t>PPD0788R01.4540</t>
  </si>
  <si>
    <t>PRXM06</t>
  </si>
  <si>
    <t>PRXM02</t>
  </si>
  <si>
    <t>PRXM03</t>
  </si>
  <si>
    <t>PRXM01</t>
  </si>
  <si>
    <t>PRXM04</t>
  </si>
  <si>
    <t>PRXM07</t>
  </si>
  <si>
    <t>PRXM08</t>
  </si>
  <si>
    <t>X-METRO2124</t>
  </si>
  <si>
    <t>CA6A.5320</t>
  </si>
  <si>
    <t>PMD1743R01.4610</t>
  </si>
  <si>
    <t>PRXM01B</t>
  </si>
  <si>
    <t>ME3024R01</t>
  </si>
  <si>
    <t>BMG1936AR01.45672</t>
  </si>
  <si>
    <t>BMG1934R01.4567</t>
  </si>
  <si>
    <t>V8X16A.5102</t>
  </si>
  <si>
    <t>R08B.5120</t>
  </si>
  <si>
    <t>PMD1951R01.4610</t>
  </si>
  <si>
    <t>PRME03AR01</t>
  </si>
  <si>
    <t>PRME02R01</t>
  </si>
  <si>
    <t>PRME06R01</t>
  </si>
  <si>
    <t>PRME05R01</t>
  </si>
  <si>
    <t>PRME06</t>
  </si>
  <si>
    <t>ME3010</t>
  </si>
  <si>
    <t>35.012</t>
  </si>
  <si>
    <t>CA4.5320</t>
  </si>
  <si>
    <t>PMD1950R01.4610</t>
  </si>
  <si>
    <t>PRME01R01</t>
  </si>
  <si>
    <t>TOO3000R01</t>
  </si>
  <si>
    <t>PD0856A3002</t>
  </si>
  <si>
    <t>PD0793A3002</t>
  </si>
  <si>
    <t>PD0887A0000</t>
  </si>
  <si>
    <t>PD0868A0002</t>
  </si>
  <si>
    <t>GOR037</t>
  </si>
  <si>
    <t>PD1659A0001</t>
  </si>
  <si>
    <t>V1/2X2-1/2</t>
  </si>
  <si>
    <t>D1/2</t>
  </si>
  <si>
    <t>Гайка</t>
  </si>
  <si>
    <t>PMCAC.4630</t>
  </si>
  <si>
    <t>SPCG016600</t>
  </si>
  <si>
    <t>SPAMG207A00</t>
  </si>
  <si>
    <t>SPAMG208A00A</t>
  </si>
  <si>
    <t>SPAMG208A01B</t>
  </si>
  <si>
    <t>SPAMG210A00</t>
  </si>
  <si>
    <t>SPTOO001</t>
  </si>
  <si>
    <t>SPMTG08000A</t>
  </si>
  <si>
    <t>SPMTG08000B</t>
  </si>
  <si>
    <t>TOO4500R01</t>
  </si>
  <si>
    <t>PD0793B3002</t>
  </si>
  <si>
    <t>HPM0014</t>
  </si>
  <si>
    <t>SPAMG209A00A</t>
  </si>
  <si>
    <t>SPAMG210B00</t>
  </si>
  <si>
    <t>SPTOO002</t>
  </si>
  <si>
    <t>TOO3024</t>
  </si>
  <si>
    <t>PD0857A3003</t>
  </si>
  <si>
    <t>SPAMG207B00</t>
  </si>
  <si>
    <t>SPMTG08200</t>
  </si>
  <si>
    <t>TOO4524</t>
  </si>
  <si>
    <t>PD0793B3000</t>
  </si>
  <si>
    <t>SPAMG208A00B</t>
  </si>
  <si>
    <t>X-Bar</t>
  </si>
  <si>
    <t>PMD1615.4610</t>
  </si>
  <si>
    <t>PMD1608.8003</t>
  </si>
  <si>
    <t>PMD1612.4610</t>
  </si>
  <si>
    <t>PPD1619.4540</t>
  </si>
  <si>
    <t>PPD1609.4540</t>
  </si>
  <si>
    <t>PPD1681.4540</t>
  </si>
  <si>
    <t>V10X25.5102</t>
  </si>
  <si>
    <t>PMCBR14.4630</t>
  </si>
  <si>
    <t>V8X25A.5102</t>
  </si>
  <si>
    <t>V8X20C.5105</t>
  </si>
  <si>
    <t>V10X50B.5102</t>
  </si>
  <si>
    <t>R10.5120</t>
  </si>
  <si>
    <t>CA1688.5320</t>
  </si>
  <si>
    <t>PPD1660.4540</t>
  </si>
  <si>
    <t>SPXBA2</t>
  </si>
  <si>
    <t>PMD1604.4610</t>
  </si>
  <si>
    <t>CA1689.5320</t>
  </si>
  <si>
    <t>PRXB03</t>
  </si>
  <si>
    <t>PRXB01</t>
  </si>
  <si>
    <t>PRXB04</t>
  </si>
  <si>
    <t>PRXB02</t>
  </si>
  <si>
    <t>PRXB06A</t>
  </si>
  <si>
    <t>SPEG062A00</t>
  </si>
  <si>
    <t>SBAR</t>
  </si>
  <si>
    <t>PMD2329.4610</t>
  </si>
  <si>
    <t>PMD2365.4610</t>
  </si>
  <si>
    <t>PMCS15Z.4630</t>
  </si>
  <si>
    <t>SPAMG094A00</t>
  </si>
  <si>
    <t>SPCAB01100</t>
  </si>
  <si>
    <t>GSP04800</t>
  </si>
  <si>
    <t>SPXBA20R10</t>
  </si>
  <si>
    <t>WIL-4</t>
  </si>
  <si>
    <t>PMD0004R07.4610</t>
  </si>
  <si>
    <t>PMCU91.4630</t>
  </si>
  <si>
    <t>PMD0061.4610</t>
  </si>
  <si>
    <t>PMCU15.4630</t>
  </si>
  <si>
    <t>GOR-G.5501</t>
  </si>
  <si>
    <t>PMCU11.4630</t>
  </si>
  <si>
    <t>WA03R08</t>
  </si>
  <si>
    <t>MO-L.2640</t>
  </si>
  <si>
    <t>TRA-L.1025</t>
  </si>
  <si>
    <t>SPWA20</t>
  </si>
  <si>
    <t>PMCT1/A.4630</t>
  </si>
  <si>
    <t>PMD0062B.4610</t>
  </si>
  <si>
    <t>PMD0062C.4610</t>
  </si>
  <si>
    <t>PMD0062A.4610</t>
  </si>
  <si>
    <t>PMD1010.4610</t>
  </si>
  <si>
    <t>PMD0012AR04.4610</t>
  </si>
  <si>
    <t>PMCS12.4630</t>
  </si>
  <si>
    <t>CT0104.5320</t>
  </si>
  <si>
    <t>CA3.5320</t>
  </si>
  <si>
    <t>73</t>
  </si>
  <si>
    <t>CM-BL.1630</t>
  </si>
  <si>
    <t>74</t>
  </si>
  <si>
    <t>PD0920A3000</t>
  </si>
  <si>
    <t>80</t>
  </si>
  <si>
    <t>CM-E01.1630</t>
  </si>
  <si>
    <t>107</t>
  </si>
  <si>
    <t>111</t>
  </si>
  <si>
    <t>GOR-014.5501</t>
  </si>
  <si>
    <t>CM-E03.1630</t>
  </si>
  <si>
    <t>PRWL04</t>
  </si>
  <si>
    <t>PRWL06</t>
  </si>
  <si>
    <t>WA04</t>
  </si>
  <si>
    <t>PRWL02</t>
  </si>
  <si>
    <t>PRWL03</t>
  </si>
  <si>
    <t>SPLSM01600A</t>
  </si>
  <si>
    <t>PRWL08</t>
  </si>
  <si>
    <t>WIL-6</t>
  </si>
  <si>
    <t>PMD0045R05.4610</t>
  </si>
  <si>
    <t>WA01R06</t>
  </si>
  <si>
    <t>PMCTSD1A.4630</t>
  </si>
  <si>
    <t>WA05</t>
  </si>
  <si>
    <t>PRWL07</t>
  </si>
  <si>
    <t>PRWL04A</t>
  </si>
  <si>
    <t>PRWL08A</t>
  </si>
  <si>
    <t>SIGNO3</t>
  </si>
  <si>
    <t>CA29R02.5320</t>
  </si>
  <si>
    <t>MA05.0901</t>
  </si>
  <si>
    <t>PMCAF01.4630</t>
  </si>
  <si>
    <t>PMCSE45.4630</t>
  </si>
  <si>
    <t>PMCS13.4630</t>
  </si>
  <si>
    <t>PMDSC3R01.4610</t>
  </si>
  <si>
    <t>PMD0563R01.4610</t>
  </si>
  <si>
    <t>PMD0566R02.4610</t>
  </si>
  <si>
    <t>PMD0567.4610</t>
  </si>
  <si>
    <t>PMD0568.4610</t>
  </si>
  <si>
    <t>PMD0856.4610</t>
  </si>
  <si>
    <t>PMD0857.46103</t>
  </si>
  <si>
    <t>PMD0861.4610</t>
  </si>
  <si>
    <t>PMD1052.4610</t>
  </si>
  <si>
    <t>PMD1057.4610</t>
  </si>
  <si>
    <t>PD0571A0000</t>
  </si>
  <si>
    <t>PPD1386.4540</t>
  </si>
  <si>
    <t>PPD0971R02.4540</t>
  </si>
  <si>
    <t>V12X50.5102</t>
  </si>
  <si>
    <t>V6X30.5102</t>
  </si>
  <si>
    <t>100</t>
  </si>
  <si>
    <t>102</t>
  </si>
  <si>
    <t>SPSIA20</t>
  </si>
  <si>
    <t>104</t>
  </si>
  <si>
    <t>105</t>
  </si>
  <si>
    <t>PMD1242.4610</t>
  </si>
  <si>
    <t>R28.5120</t>
  </si>
  <si>
    <t>108</t>
  </si>
  <si>
    <t>CA43R02.5320</t>
  </si>
  <si>
    <t>113</t>
  </si>
  <si>
    <t>CM-B-1001.1630</t>
  </si>
  <si>
    <t>PRSI01</t>
  </si>
  <si>
    <t>PRSI04</t>
  </si>
  <si>
    <t>PRSI03</t>
  </si>
  <si>
    <t>PRSI02A</t>
  </si>
  <si>
    <t>SPLSM01300A</t>
  </si>
  <si>
    <t>SPEG071A00</t>
  </si>
  <si>
    <t>PRSI05A</t>
  </si>
  <si>
    <t>SPAMG197B00A</t>
  </si>
  <si>
    <t>PRSI09</t>
  </si>
  <si>
    <t>SIGNO4</t>
  </si>
  <si>
    <t>PMD0918R02.4610</t>
  </si>
  <si>
    <t>PRSI01A</t>
  </si>
  <si>
    <t>PRSI03A</t>
  </si>
  <si>
    <t>PRSI05</t>
  </si>
  <si>
    <t>SIGNO6</t>
  </si>
  <si>
    <t>CT200C.5320</t>
  </si>
  <si>
    <t>PMD0936.4610</t>
  </si>
  <si>
    <t>PMD0937.4610</t>
  </si>
  <si>
    <t>PRSI01B</t>
  </si>
  <si>
    <t>PRSI03B</t>
  </si>
  <si>
    <t>PRSI09A</t>
  </si>
  <si>
    <t>WIDEL</t>
  </si>
  <si>
    <t>PD1286A0001</t>
  </si>
  <si>
    <t>PD1290A0000</t>
  </si>
  <si>
    <t>PD1291A0000</t>
  </si>
  <si>
    <t>PD1380A0001</t>
  </si>
  <si>
    <t>R12B.5120</t>
  </si>
  <si>
    <t>PMD2167.4610</t>
  </si>
  <si>
    <t>V12X25.5102</t>
  </si>
  <si>
    <t>PD0467B0000</t>
  </si>
  <si>
    <t>PPD2182.4540</t>
  </si>
  <si>
    <t>PD0575A0002</t>
  </si>
  <si>
    <t>PMD1610R01.4610</t>
  </si>
  <si>
    <t>D12B.5110</t>
  </si>
  <si>
    <t>CA0271A01</t>
  </si>
  <si>
    <t>WIA20</t>
  </si>
  <si>
    <t>SPAMG247B00</t>
  </si>
  <si>
    <t>SPCAB02400</t>
  </si>
  <si>
    <t>SPAMG197D00A</t>
  </si>
  <si>
    <t>SPWIDE0001A</t>
  </si>
  <si>
    <t>SPGAP06400A</t>
  </si>
  <si>
    <t>SPLSM01800A</t>
  </si>
  <si>
    <t>SPWIDE0002</t>
  </si>
  <si>
    <t>L</t>
  </si>
  <si>
    <t>WIDELR10</t>
  </si>
  <si>
    <t>SPWIA20R10</t>
  </si>
  <si>
    <t>M</t>
  </si>
  <si>
    <t>WIDEM</t>
  </si>
  <si>
    <t>PD1279A0000</t>
  </si>
  <si>
    <t>PD1283A0000</t>
  </si>
  <si>
    <t>Пластина крепления</t>
  </si>
  <si>
    <t>PD1284A0000</t>
  </si>
  <si>
    <t>SPCAB02200</t>
  </si>
  <si>
    <t>SPWIDE0001</t>
  </si>
  <si>
    <t>SPAMG247A00</t>
  </si>
  <si>
    <t>WIDEMR10</t>
  </si>
  <si>
    <t>WIDES</t>
  </si>
  <si>
    <t>PD1272A0000</t>
  </si>
  <si>
    <t>PD1276A0003</t>
  </si>
  <si>
    <t>PD1277A0000</t>
  </si>
  <si>
    <t>PMD1611.4610</t>
  </si>
  <si>
    <t>PPD1660R01.4540</t>
  </si>
  <si>
    <t>PD1386A0000</t>
  </si>
  <si>
    <t>V10X20.5102</t>
  </si>
  <si>
    <t>SPAMG248A00</t>
  </si>
  <si>
    <t>SPMTG09500</t>
  </si>
  <si>
    <t>SPCAB02000</t>
  </si>
  <si>
    <t>SPAMG253A00</t>
  </si>
  <si>
    <t>SPLSM01700A</t>
  </si>
  <si>
    <t>SPAMG248A00B</t>
  </si>
  <si>
    <t>WIDESR10</t>
  </si>
  <si>
    <t>M3BAR</t>
  </si>
  <si>
    <t>PD1916A0000</t>
  </si>
  <si>
    <t>09</t>
  </si>
  <si>
    <t>PD1912A0000</t>
  </si>
  <si>
    <t>PMD2248R01.4610</t>
  </si>
  <si>
    <t>PMCTSD10.4630</t>
  </si>
  <si>
    <t>PPD2036.4540</t>
  </si>
  <si>
    <t>CA2242R01.5320</t>
  </si>
  <si>
    <t>CA2241A.5320</t>
  </si>
  <si>
    <t>CA2240.5320</t>
  </si>
  <si>
    <t>CA2239.5320</t>
  </si>
  <si>
    <t>86</t>
  </si>
  <si>
    <t>PMD2120R03.4610</t>
  </si>
  <si>
    <t>101</t>
  </si>
  <si>
    <t>103</t>
  </si>
  <si>
    <t>PPD2157.4540</t>
  </si>
  <si>
    <t>CM-N1.1630</t>
  </si>
  <si>
    <t>106</t>
  </si>
  <si>
    <t>CM-NG</t>
  </si>
  <si>
    <t>109</t>
  </si>
  <si>
    <t>110</t>
  </si>
  <si>
    <t>GSK008</t>
  </si>
  <si>
    <t>119</t>
  </si>
  <si>
    <t>CM-N2.1630</t>
  </si>
  <si>
    <t>120</t>
  </si>
  <si>
    <t>HPM0007</t>
  </si>
  <si>
    <t>121</t>
  </si>
  <si>
    <t>PMD2103.4610</t>
  </si>
  <si>
    <t>122</t>
  </si>
  <si>
    <t>PD1614B0000</t>
  </si>
  <si>
    <t>126</t>
  </si>
  <si>
    <t>133</t>
  </si>
  <si>
    <t>SPXBA3HF</t>
  </si>
  <si>
    <t>147</t>
  </si>
  <si>
    <t>SPAMG091A00</t>
  </si>
  <si>
    <t>SPMTG07600</t>
  </si>
  <si>
    <t>SPAMG087A00</t>
  </si>
  <si>
    <t>SPAMG095A00</t>
  </si>
  <si>
    <t>SPEG019A00A</t>
  </si>
  <si>
    <t>SPCAB00300</t>
  </si>
  <si>
    <t>SPAMG087A00A</t>
  </si>
  <si>
    <t>SPAMG118A00A</t>
  </si>
  <si>
    <t>SPAMG121A00</t>
  </si>
  <si>
    <t>SPBAR0001</t>
  </si>
  <si>
    <t>SPAMG165A00B</t>
  </si>
  <si>
    <t>M3BARR10</t>
  </si>
  <si>
    <t>PMD2115R02.4610</t>
  </si>
  <si>
    <t>PD0791A0000</t>
  </si>
  <si>
    <t>TB585A</t>
  </si>
  <si>
    <t>CA0321A00</t>
  </si>
  <si>
    <t>V10X40.5101</t>
  </si>
  <si>
    <t>SPMTG10600</t>
  </si>
  <si>
    <t>SPAMG278A00</t>
  </si>
  <si>
    <t>SPAMG311A00A</t>
  </si>
  <si>
    <t>SPLSM02400</t>
  </si>
  <si>
    <t>N</t>
  </si>
  <si>
    <t>SPBCU1</t>
  </si>
  <si>
    <t>O</t>
  </si>
  <si>
    <t>CHS7101</t>
  </si>
  <si>
    <t>P</t>
  </si>
  <si>
    <t>CHS7102</t>
  </si>
  <si>
    <t>Q</t>
  </si>
  <si>
    <t>M5BAR</t>
  </si>
  <si>
    <t>SPAMG088A00</t>
  </si>
  <si>
    <t>SPAMG119A00A</t>
  </si>
  <si>
    <t>M5BARR10</t>
  </si>
  <si>
    <t>PPD2037.4540</t>
  </si>
  <si>
    <t>SPAMG279A00</t>
  </si>
  <si>
    <t>M7BAR</t>
  </si>
  <si>
    <t>PMD2249.4610</t>
  </si>
  <si>
    <t>V14X50.5102</t>
  </si>
  <si>
    <t>PMCTSD14.4630</t>
  </si>
  <si>
    <t>81</t>
  </si>
  <si>
    <t>PMCTSD14S.4630</t>
  </si>
  <si>
    <t>SPAMG092A00</t>
  </si>
  <si>
    <t>SPMTG02900</t>
  </si>
  <si>
    <t>SPAMG089A00</t>
  </si>
  <si>
    <t>SPAMG120A00A</t>
  </si>
  <si>
    <t>SPAMG099A00</t>
  </si>
  <si>
    <t>M7BARR10</t>
  </si>
  <si>
    <t>SPAMG280A00</t>
  </si>
  <si>
    <t>LBAR</t>
  </si>
  <si>
    <t>PMD2148R02.4610</t>
  </si>
  <si>
    <t>PMD0791A0000</t>
  </si>
  <si>
    <t>PMD2153R03.4610</t>
  </si>
  <si>
    <t>V14X50В.5120</t>
  </si>
  <si>
    <t>SPAMG093A00</t>
  </si>
  <si>
    <t>SPMTG03000</t>
  </si>
  <si>
    <t>SPAMG090A00</t>
  </si>
  <si>
    <t>SPAMG096A00</t>
  </si>
  <si>
    <t>SPCAB00400</t>
  </si>
  <si>
    <t>SPAMG087A00B</t>
  </si>
  <si>
    <t>SPAMG165A00</t>
  </si>
  <si>
    <t>LBAR R10</t>
  </si>
  <si>
    <t>PD1917A0000</t>
  </si>
  <si>
    <t>PD1614A0000</t>
  </si>
  <si>
    <t>V14X50B.5102</t>
  </si>
  <si>
    <t>SPMTG10700A</t>
  </si>
  <si>
    <t>SPAMG287A00A</t>
  </si>
  <si>
    <t>Описание</t>
  </si>
  <si>
    <t>Цена в руб. с НДС</t>
  </si>
  <si>
    <t>Примечание</t>
  </si>
  <si>
    <t>!</t>
  </si>
  <si>
    <t>Потолочные приводы</t>
  </si>
  <si>
    <t>Осевые приводы</t>
  </si>
  <si>
    <t>Откатные приводы</t>
  </si>
  <si>
    <t>Распашные приводы</t>
  </si>
  <si>
    <t>Шлагбаумы</t>
  </si>
  <si>
    <t>Блоки управления</t>
  </si>
  <si>
    <t>Содержание &gt;&gt;&gt;</t>
  </si>
  <si>
    <t>Аксессуары</t>
  </si>
  <si>
    <t>Блок-схемы ЗиП Nice</t>
  </si>
  <si>
    <t>RUN2500R01</t>
  </si>
  <si>
    <t>TRA197A00</t>
  </si>
  <si>
    <t>MO-N.2640</t>
  </si>
  <si>
    <t>PPD0120.4540</t>
  </si>
  <si>
    <t>PMD1258R05.4610</t>
  </si>
  <si>
    <t>GAP02100</t>
  </si>
  <si>
    <t>MR1342</t>
  </si>
  <si>
    <t>18U450.0727</t>
  </si>
  <si>
    <t>MO-D.2640</t>
  </si>
  <si>
    <t>PPD1261.4540</t>
  </si>
  <si>
    <t>RUA1/A</t>
  </si>
  <si>
    <t>BMG1248R01.45673</t>
  </si>
  <si>
    <t>Трансформатор RUN1800,2500,2500I</t>
  </si>
  <si>
    <t>Пружина RB350,400,600,1000/RD/RO500,1000/TH1500,1551/RUN1800,2500/SIGNO/MBAR/LBAR</t>
  </si>
  <si>
    <t>Муфта TH1551/RUNHS,1500,1800,2500</t>
  </si>
  <si>
    <t>Фланец RUN1500,1800R01,2500R01/RUNHS</t>
  </si>
  <si>
    <t>Комплект крепления TH1500,1551,1561/RUN1500,1800,2500</t>
  </si>
  <si>
    <t>Электродвигатель RUN1800,2500</t>
  </si>
  <si>
    <t>Конденсатор пусковой 18u 450V с кабелем 200мм RUN1800,2500</t>
  </si>
  <si>
    <t>Пружина RB/RD/RO300,500,1000/ТН1551,1561,2251,2261/RUN1500,1800,2500/RUNHS</t>
  </si>
  <si>
    <t>Вентилятор RUN1800,2500</t>
  </si>
  <si>
    <t xml:space="preserve">Крышка привода передняя RUN </t>
  </si>
  <si>
    <t>Распродажа -25%</t>
  </si>
  <si>
    <t>Артикул ЗиП</t>
  </si>
  <si>
    <t>Ед. изм.</t>
  </si>
  <si>
    <t>Цена</t>
  </si>
  <si>
    <t>шт</t>
  </si>
  <si>
    <t>PPD0116.4540</t>
  </si>
  <si>
    <t>Каретка SP6100</t>
  </si>
  <si>
    <t>Комплект концевых выключателей WIL</t>
  </si>
  <si>
    <t>компл</t>
  </si>
  <si>
    <t>Крышки передние MOBY/WINGO</t>
  </si>
  <si>
    <t>Комплект концевых выключателей SP6000</t>
  </si>
  <si>
    <t>Держатель микропереключателей SP6000</t>
  </si>
  <si>
    <t>PMD0672R03.4610</t>
  </si>
  <si>
    <t>Штифт вала разблокировки SIGNO</t>
  </si>
  <si>
    <t>Крышка верхняя WIDEL</t>
  </si>
  <si>
    <t>Комплект крышек SUMO</t>
  </si>
  <si>
    <t>Проводка блока управления RD400</t>
  </si>
  <si>
    <t>Комплект шестерен редуктора HYKE</t>
  </si>
  <si>
    <t>набор</t>
  </si>
  <si>
    <t>Комплект шестерен редуктора POP</t>
  </si>
  <si>
    <t>Комплект электродвигателя ROX</t>
  </si>
  <si>
    <t>L16.6811</t>
  </si>
  <si>
    <t>MGDC00200</t>
  </si>
  <si>
    <t>RBA3/HS</t>
  </si>
  <si>
    <t>Корпус в сборе TOONA4</t>
  </si>
  <si>
    <t>Блок концевых выключателей RB/RD/ROBO600/ROX/RUN</t>
  </si>
  <si>
    <t>RUN1800R01</t>
  </si>
  <si>
    <t>RUN2500IR01</t>
  </si>
  <si>
    <t>Кронштейн фиксации рейки к притолоке SPIN/SHEL/SP6000,6100</t>
  </si>
  <si>
    <t>Комплект цепи SP6000,SP6100</t>
  </si>
  <si>
    <t>TO5016P</t>
  </si>
  <si>
    <t>Верхние крышки TOONA5</t>
  </si>
  <si>
    <t>Мотор-редуктор WIDEM</t>
  </si>
  <si>
    <t>Прокладка WIL</t>
  </si>
  <si>
    <t>Шестерня передаточная ROX</t>
  </si>
  <si>
    <t>Сердечник замка разблокировки MBAR/LBAR</t>
  </si>
  <si>
    <t>PD0433A2000</t>
  </si>
  <si>
    <t xml:space="preserve">Выходной вал M7BAR/LBAR </t>
  </si>
  <si>
    <t>Пластина монтажная HYKE</t>
  </si>
  <si>
    <t>Комплект трансформатора RB1000,1500</t>
  </si>
  <si>
    <t>BMG1897.45673</t>
  </si>
  <si>
    <t>Основание корпуса HYKE</t>
  </si>
  <si>
    <t>Мотор-редуктор WIDEL</t>
  </si>
  <si>
    <t>Клипса MBAR/LBAR</t>
  </si>
  <si>
    <t>Подшипник WIL</t>
  </si>
  <si>
    <t>Коромысло WIDEL</t>
  </si>
  <si>
    <t>BMGSUAR04.45673</t>
  </si>
  <si>
    <t>Основание корпуса SUMO</t>
  </si>
  <si>
    <t>PMCU19.4630</t>
  </si>
  <si>
    <t>Подшипник MBAR/LBAR</t>
  </si>
  <si>
    <t>PRSH02A</t>
  </si>
  <si>
    <t>Рычаг замка верхней крышки SIGNO/MBAR/LBAR</t>
  </si>
  <si>
    <t>Редуктор WIDES</t>
  </si>
  <si>
    <t>Комплект задней части корпуса WINGO</t>
  </si>
  <si>
    <t>Комплект выходного вала SOON</t>
  </si>
  <si>
    <t>Шестерня червячная TO7024</t>
  </si>
  <si>
    <t>TO6024HS</t>
  </si>
  <si>
    <t>Комплект червячного винта TO6024,7024</t>
  </si>
  <si>
    <t>PPD0604R02.4540</t>
  </si>
  <si>
    <t>Крышка защитная SLH/RB/RD</t>
  </si>
  <si>
    <t>Комплект электродвигателя RUN1200HS</t>
  </si>
  <si>
    <t>PPD0969.4540</t>
  </si>
  <si>
    <t>Муфта RB500HS,600</t>
  </si>
  <si>
    <t>Перегородка ROX/RB</t>
  </si>
  <si>
    <t>Комплект трансформатора NKSL/SLH</t>
  </si>
  <si>
    <t>Мотор-редуктор SHEL</t>
  </si>
  <si>
    <t>BMG0965R01.4567</t>
  </si>
  <si>
    <t>Фланец редуктора SOON/RB350,250HS,400/RD/NKSL/SLH</t>
  </si>
  <si>
    <t>Энкодер RUN1800,2500/LBAR/SIGNO/MBAR</t>
  </si>
  <si>
    <t>RUN2500I</t>
  </si>
  <si>
    <t>Упоры механические HYKE</t>
  </si>
  <si>
    <t>Комплект электродвигателя RUN400HS</t>
  </si>
  <si>
    <t>Основание корпуса RB1000,500HS,600/ROX</t>
  </si>
  <si>
    <t>SPAA05</t>
  </si>
  <si>
    <t>Шестерня с валом редуктора SN6041</t>
  </si>
  <si>
    <t>Заглушка MBAR/LBAR</t>
  </si>
  <si>
    <t>Комплект электродвигателя WIDES</t>
  </si>
  <si>
    <t>Комплект электродвигателя TO5024HS</t>
  </si>
  <si>
    <t>Крепежная пластина редуктора SBAR/XBAR</t>
  </si>
  <si>
    <t>Кожух защиты зубчатого колеса RUN/RUNHS</t>
  </si>
  <si>
    <t>Основание корпуса RUN/RUNHS</t>
  </si>
  <si>
    <t>Комплект коромысла WIDES</t>
  </si>
  <si>
    <t>Шар тросса разблокировки SHEL</t>
  </si>
  <si>
    <t>Ключ разблокировки LBAR/MBAR/HYKE</t>
  </si>
  <si>
    <t>Скоба соединительная рейки SPIN22</t>
  </si>
  <si>
    <t>Комплект крышек RB500HS</t>
  </si>
  <si>
    <t>Комплект вала разблокировки M5BAR</t>
  </si>
  <si>
    <t>SP105B</t>
  </si>
  <si>
    <t>Комплект рычагов ME3010/3024R01</t>
  </si>
  <si>
    <t>257-A.8001</t>
  </si>
  <si>
    <t>Сетевой фильтр MBAR/LBAR</t>
  </si>
  <si>
    <t>Комплект электродвигателя SOON</t>
  </si>
  <si>
    <t>Комплект трансформатора SOON</t>
  </si>
  <si>
    <t>Комплект микровыключателя SUMO</t>
  </si>
  <si>
    <t>Комплект вала разблокировки M3BAR</t>
  </si>
  <si>
    <t>Комплект энкодера RUN1800,2500</t>
  </si>
  <si>
    <t>Комплект крепления стрелы WIDEL</t>
  </si>
  <si>
    <t>Комплект электродвигателя M3BAR/M5BAR</t>
  </si>
  <si>
    <t>Комплект вала разблокировки M7BAR/LBAR</t>
  </si>
  <si>
    <t>Комплект крепления стрелы MBAR/LBAR</t>
  </si>
  <si>
    <t>Натяжной ролик SPIN21,22,23</t>
  </si>
  <si>
    <t>Вал X-METRO 24В/ME3024,3010/TOONA</t>
  </si>
  <si>
    <t>Комплект крепления стрелы WIDES,M</t>
  </si>
  <si>
    <t>BMG2067R07.45673</t>
  </si>
  <si>
    <t>Крышка крепления стрелы MBAR/LBAR</t>
  </si>
  <si>
    <t>Колесо зубчатое RB500HS</t>
  </si>
  <si>
    <t>Комплект электродвигателя RB500HS</t>
  </si>
  <si>
    <t>CABLA05</t>
  </si>
  <si>
    <t>Кабель TTBUS для программатора OBOX</t>
  </si>
  <si>
    <t>Комплект трансформатора RB600,500HS</t>
  </si>
  <si>
    <t>Корпус привода TOO3000</t>
  </si>
  <si>
    <t>Комплект электродвигателя RB250HS</t>
  </si>
  <si>
    <t>Комплект выходного вала WIDEM,L</t>
  </si>
  <si>
    <t>Комплект концевых кронштейнов RD/RB/RBHS/RUN/ROX/TH1500/RO500,1000/ROBO600</t>
  </si>
  <si>
    <t>Комплект коромысла M7BAR/LBAR</t>
  </si>
  <si>
    <t>Крышка корпуса WIDEM</t>
  </si>
  <si>
    <t>Комплект крышек SLH</t>
  </si>
  <si>
    <t>Комплект электродвигателя SLH</t>
  </si>
  <si>
    <t>Крышка корпуса MBAR</t>
  </si>
  <si>
    <t>Штифт разблокировки RD/RB250HS,400,350</t>
  </si>
  <si>
    <t xml:space="preserve">Шестерня винтовая WG4024,5024,3524HS </t>
  </si>
  <si>
    <t>Крышка корпуса WIDES</t>
  </si>
  <si>
    <t>Крышка верхняя WIDES</t>
  </si>
  <si>
    <t>Вал выходной SU2000VVR01</t>
  </si>
  <si>
    <t>Комплект втулки TO7024,6024HS</t>
  </si>
  <si>
    <t>Комплект втулки TO5024HS</t>
  </si>
  <si>
    <t>Комплект шестерней редуктора WIDES</t>
  </si>
  <si>
    <t>Кронштейн передний TO7024,6024HS</t>
  </si>
  <si>
    <t>Кронштейн задний TO7024,6024HS</t>
  </si>
  <si>
    <t>Сухари для фиксации стрелы WIDEM/MBAR</t>
  </si>
  <si>
    <t>Комплект натяжителя пружины WIDEM/WIDEL</t>
  </si>
  <si>
    <t>Штифт TH1500</t>
  </si>
  <si>
    <t>Прокладка TH1500</t>
  </si>
  <si>
    <t>SPEG019B00A</t>
  </si>
  <si>
    <t>Комплект электродвигателя MBAR/LBAR</t>
  </si>
  <si>
    <t>Комплект втулки WG4024</t>
  </si>
  <si>
    <t>Вал POP</t>
  </si>
  <si>
    <t>Комплект концевых выключателей WIDES</t>
  </si>
  <si>
    <t>Проводка концевых выключателей WIDE</t>
  </si>
  <si>
    <t>PMD1711R01.4610</t>
  </si>
  <si>
    <t>Шестерня червячная TO5024</t>
  </si>
  <si>
    <t>Энкодер SPIN11</t>
  </si>
  <si>
    <t>Редуктор RUN1800,2500,2500I</t>
  </si>
  <si>
    <t>BMG1251A.45671</t>
  </si>
  <si>
    <t>Рычаг разблокировки RUN400HS,1200HS</t>
  </si>
  <si>
    <t>Комплект замка разблокировки WG3524HS</t>
  </si>
  <si>
    <t>Комплект корпуса WIDEM</t>
  </si>
  <si>
    <t>Заглушка болтов крепления RB/RBHS/RD/ROX</t>
  </si>
  <si>
    <t>Редуктор M7BAR</t>
  </si>
  <si>
    <t>Комплект корпуса MBAR</t>
  </si>
  <si>
    <t>Энкодер MBAR/LBAR</t>
  </si>
  <si>
    <t>Комплект электродвигателя MBAR</t>
  </si>
  <si>
    <t>Комплект трансформатора DPRO924</t>
  </si>
  <si>
    <t>Энкодер TOONA 24 В/WG3524HS/ME3024R01/XMETRO2124</t>
  </si>
  <si>
    <t>Кронштейн крепления HOPP</t>
  </si>
  <si>
    <t xml:space="preserve">Комплект крышек WALKY </t>
  </si>
  <si>
    <t>Крышка HOPP</t>
  </si>
  <si>
    <t>PRSP05</t>
  </si>
  <si>
    <t xml:space="preserve">Редуктор WALKY </t>
  </si>
  <si>
    <t>Трансформатор SN6031/SPIN30</t>
  </si>
  <si>
    <t>Комплект концевых выключателей WIDEM/WIDEL</t>
  </si>
  <si>
    <t>Крышка корпуса SP6000,6100,6065</t>
  </si>
  <si>
    <t>Комплект корпуса WIDES</t>
  </si>
  <si>
    <t>PAD1162.4520</t>
  </si>
  <si>
    <t>Адаптер пластиковый FTA2</t>
  </si>
  <si>
    <t>Редуктор RB500HS</t>
  </si>
  <si>
    <t>Комплект электродвигателя ME3024</t>
  </si>
  <si>
    <t>Механические упоры HOPP</t>
  </si>
  <si>
    <t>Фланец под механические упоры HOPP</t>
  </si>
  <si>
    <t>Рычаг разблокировки RUN</t>
  </si>
  <si>
    <t>Шестерня передаточная RB500HS</t>
  </si>
  <si>
    <t>SPAA04</t>
  </si>
  <si>
    <t>Шестерня пластиковая с валом для редуктора SP6100</t>
  </si>
  <si>
    <t>Основание корпуса HOPP</t>
  </si>
  <si>
    <t>Шестерня передаточная RB400,250HS</t>
  </si>
  <si>
    <t>Комплект электродвигателя WALKY</t>
  </si>
  <si>
    <t>SPMTG08400</t>
  </si>
  <si>
    <t>Электродвигатель TO6024HS</t>
  </si>
  <si>
    <t>SPAMG248A00A</t>
  </si>
  <si>
    <t>Комплект червячного винта TTN3724</t>
  </si>
  <si>
    <t>Комплект рабочего штока TTN3724HS</t>
  </si>
  <si>
    <t>Комплект замка разблокировки TO5024HS,6024HS</t>
  </si>
  <si>
    <t>Корпус МС800</t>
  </si>
  <si>
    <t>Редуктор TTN3724HS</t>
  </si>
  <si>
    <t>Блок концевых выключателей SLH/NKSL</t>
  </si>
  <si>
    <t>Редуктор HY7024,7124</t>
  </si>
  <si>
    <t>Редуктор TH1500</t>
  </si>
  <si>
    <t>Основание привода SPIN10,11</t>
  </si>
  <si>
    <t>Комплект корпуса WIDEL</t>
  </si>
  <si>
    <t>SPSNA1</t>
  </si>
  <si>
    <t>Крышка редуктора RUN/RUNHS</t>
  </si>
  <si>
    <t>SPSNA20</t>
  </si>
  <si>
    <t>Конденсатор HY7100,7005</t>
  </si>
  <si>
    <t>SPOGA2N</t>
  </si>
  <si>
    <t>Плата управления SHEL75R10</t>
  </si>
  <si>
    <t>PPD0972R02.4540</t>
  </si>
  <si>
    <t>Основание энкодера SIGNO, MBAR</t>
  </si>
  <si>
    <t>Крышка верхняя TTN3724HS</t>
  </si>
  <si>
    <t>Комплект электродвигателя RUN1500</t>
  </si>
  <si>
    <t>Комплект трансформатора SHEL75R10</t>
  </si>
  <si>
    <t>Кольцо HYPPO</t>
  </si>
  <si>
    <t>PMDCO8R07.4610</t>
  </si>
  <si>
    <t>Шестерня WG4000,5000</t>
  </si>
  <si>
    <t>Шестерня винтовая ME3024R01</t>
  </si>
  <si>
    <t>Рычаг ведущий WALKY</t>
  </si>
  <si>
    <t>Комплект корпуса LBAR</t>
  </si>
  <si>
    <t>PMDAIPR01.4610</t>
  </si>
  <si>
    <t>Вал редуктора HYPPO</t>
  </si>
  <si>
    <t>Комплект электродвигателя TTN3724HS</t>
  </si>
  <si>
    <t>Штифт разблокировки RB500HSR10,600R10</t>
  </si>
  <si>
    <t>Крышка редуктора WALKY</t>
  </si>
  <si>
    <t>Корпус задняя часть WALKY</t>
  </si>
  <si>
    <t>Проводка блока управления WALKY</t>
  </si>
  <si>
    <t>Штифт винтовой шестерни RUN1800,2500,2500I</t>
  </si>
  <si>
    <t>Держатель предохранителя SHEL/SPIN/SP6065,6100</t>
  </si>
  <si>
    <t>Комплект электродвигателя RD</t>
  </si>
  <si>
    <t>Основание корпуса SPIN/SN6041</t>
  </si>
  <si>
    <t>Комплект статора электродвигателя TOO3000</t>
  </si>
  <si>
    <t>Коромысло WIDES</t>
  </si>
  <si>
    <t>Наконечник заземления SIGNO3</t>
  </si>
  <si>
    <t>Комплект электродвигателя XMETRO2024</t>
  </si>
  <si>
    <t>Ремень SPIN22/SNA6</t>
  </si>
  <si>
    <t>Основание корпуса TH1500</t>
  </si>
  <si>
    <t>BMG0503.4567</t>
  </si>
  <si>
    <t>Шестерня WG4000,5000,4024,5024,3524HS</t>
  </si>
  <si>
    <t>ROA12</t>
  </si>
  <si>
    <t>Двигатель CR2124</t>
  </si>
  <si>
    <t>Редуктор LBAR</t>
  </si>
  <si>
    <t>Комплект трансформатора RUN400HS,1200HS</t>
  </si>
  <si>
    <t>Комплект кнопок DPRO924/DPRO500</t>
  </si>
  <si>
    <t>Корпус DPRO924</t>
  </si>
  <si>
    <t>Комплект вала разблокировки M3BARR10</t>
  </si>
  <si>
    <t>Шестерня винтовая MBAR/LBAR</t>
  </si>
  <si>
    <t>PD1270A3003</t>
  </si>
  <si>
    <t>Крышка крепления стрелы WIDEL</t>
  </si>
  <si>
    <t>Подставка блока управления WIDE/MC424LR10</t>
  </si>
  <si>
    <t>SPRUA3</t>
  </si>
  <si>
    <t>Плата инвертора RUN2500IR01/A</t>
  </si>
  <si>
    <t>Вал разблокировки SBAR</t>
  </si>
  <si>
    <t>Кронштейны крепления TO5024HS</t>
  </si>
  <si>
    <t>Шестерня винтовая ROX</t>
  </si>
  <si>
    <t>Кабельный ввод ROX/RB600R10,1000R10,500HSR10</t>
  </si>
  <si>
    <t>Комплект крышек RB250HSR10</t>
  </si>
  <si>
    <t>Штифт выходного вала RUN</t>
  </si>
  <si>
    <t>Комплект рычага разблокировки HYKE</t>
  </si>
  <si>
    <t>Комплект электродвигателя ROBO600</t>
  </si>
  <si>
    <t>Комплект выходного вала ROBO600</t>
  </si>
  <si>
    <t>Фильтр сетевой RUNHS</t>
  </si>
  <si>
    <t>Шар разблокировочного шнура SUMO/SOON</t>
  </si>
  <si>
    <t>Комплект замка разблокировки ROBO600</t>
  </si>
  <si>
    <t>Шестерня передаточная ROBO600</t>
  </si>
  <si>
    <t>Верхняя крышкка ROBO600</t>
  </si>
  <si>
    <t>Основание корпуса ROBO600</t>
  </si>
  <si>
    <t>Заглушка корпуса ROBO600</t>
  </si>
  <si>
    <t>Шестерня редуктора TTN3724HS</t>
  </si>
  <si>
    <t>Основание корпуса RB400,250HSR10,350/RD</t>
  </si>
  <si>
    <t>Кабельный ввод RUN/RB250HSR10,400R10,RB350/RD</t>
  </si>
  <si>
    <t>Комплект электродвигателя HOPP</t>
  </si>
  <si>
    <t>Комплект крышек SPIDO600</t>
  </si>
  <si>
    <t>Трансформатор SPIDO600</t>
  </si>
  <si>
    <t>Нижняя металлическая пластина SPIDO600</t>
  </si>
  <si>
    <t>Основание привода SPIDO600</t>
  </si>
  <si>
    <t>Кронштейн крепления к створке HYKE/HOPP/POP/WALKY</t>
  </si>
  <si>
    <t>Корпус (внутренняя часть) HOPP</t>
  </si>
  <si>
    <t>SPCG041100</t>
  </si>
  <si>
    <t>Отражатель EPMOR</t>
  </si>
  <si>
    <t>Заглушка фотоэлемента WIDES/MBAR/LBAR</t>
  </si>
  <si>
    <t>Колесо зубчатое RO500/RD/RB350,400,250HSR10/SLH</t>
  </si>
  <si>
    <t>Каретка в сборе SR16B SPIDO600</t>
  </si>
  <si>
    <t>Комплект электродвигателя TOO3024</t>
  </si>
  <si>
    <t>Комплект передних колец TTN3724HS</t>
  </si>
  <si>
    <t>Электродвигатель HYKE</t>
  </si>
  <si>
    <t>Проводка блока управления RUNHS</t>
  </si>
  <si>
    <t>Разъём RUNHS</t>
  </si>
  <si>
    <t>Блок питания WALKY</t>
  </si>
  <si>
    <t>м</t>
  </si>
  <si>
    <t>WLA1</t>
  </si>
  <si>
    <t>Комплект крепления стрелы XBAR/SBAR</t>
  </si>
  <si>
    <t>Кронштейн фиксации тяги к полотну SP6000,SP6100,6065/SPIN/SHEL</t>
  </si>
  <si>
    <t>PMCS51.4630</t>
  </si>
  <si>
    <t>Палец червячного винта WINGO/MOBY</t>
  </si>
  <si>
    <t>Проводка трансформатора WIL</t>
  </si>
  <si>
    <t>Планка соединения рейки SP6100</t>
  </si>
  <si>
    <t>Комплект электродвигателя  XBAR/SBAR</t>
  </si>
  <si>
    <t>Подшипник RO500/HY7005/XMETRO/SIGNO/MBAR/LBAR</t>
  </si>
  <si>
    <t>Корпус внутренний HYKE</t>
  </si>
  <si>
    <t>Комплект крышек HYKE</t>
  </si>
  <si>
    <t>Комплект электродвигателя LBAR</t>
  </si>
  <si>
    <t>PPD1283R01.4540</t>
  </si>
  <si>
    <t>Шестерня SOON</t>
  </si>
  <si>
    <t>Вал выходной ROX600R10,1000R10</t>
  </si>
  <si>
    <t>PD1398A0000</t>
  </si>
  <si>
    <t>Комплект крышек SPIN21,22,23,6041</t>
  </si>
  <si>
    <t>Редуктор HOPP</t>
  </si>
  <si>
    <t>PD1267A3000</t>
  </si>
  <si>
    <t xml:space="preserve">Кронштейн верхний крепления стрелы WIDEM  </t>
  </si>
  <si>
    <t>PD1268A3000</t>
  </si>
  <si>
    <t>Монтажный комплект RB/RD/ROX</t>
  </si>
  <si>
    <t>Мотор-редуктор SN6041R10</t>
  </si>
  <si>
    <t>Перегородка блока управления RB350/RD</t>
  </si>
  <si>
    <t>Комплект трансформатора POP</t>
  </si>
  <si>
    <t>Комплект трансформатора XBAR</t>
  </si>
  <si>
    <t>Комплект трансформатора A824</t>
  </si>
  <si>
    <t>Крышка корпуса матовая SP6000,6041</t>
  </si>
  <si>
    <t>PMDSMAR04.4610</t>
  </si>
  <si>
    <t>Кронштейн WG4024/TO4016P,4024/MB4005</t>
  </si>
  <si>
    <t>BMGBR01.4567</t>
  </si>
  <si>
    <t>Комплект червячного винта TO4024,5024,4016P,5016P</t>
  </si>
  <si>
    <t>Комплект электродвигателя TH1500</t>
  </si>
  <si>
    <t>G2R-2 24VDC</t>
  </si>
  <si>
    <t>Реле G2R-2 24VDC OMRON</t>
  </si>
  <si>
    <t>Кронштейн фиксации привода SUMO/SOON</t>
  </si>
  <si>
    <t>Трансформатор HO7124R10</t>
  </si>
  <si>
    <t>Зажим SUMO</t>
  </si>
  <si>
    <t>Трансформатор PP7124R10</t>
  </si>
  <si>
    <t>PMD0657.4610</t>
  </si>
  <si>
    <t>Шестерня выходного вала SIGNO</t>
  </si>
  <si>
    <t>102-A.8001</t>
  </si>
  <si>
    <t>Мотор-редуктор SIGNO4</t>
  </si>
  <si>
    <t>Пружина натяжителя ремня SPIN22,23/SHEL</t>
  </si>
  <si>
    <t>Комплект трансформатора RB350,400R10,250HSR10</t>
  </si>
  <si>
    <t>Редуктор TO4006,4016P,5015,TO5016P</t>
  </si>
  <si>
    <t>Комплект рычагов WALKY</t>
  </si>
  <si>
    <t>MDC1511A</t>
  </si>
  <si>
    <t>Электродвигатель WALKY</t>
  </si>
  <si>
    <t>Подшипник TO7024</t>
  </si>
  <si>
    <t>PRSPIN02B</t>
  </si>
  <si>
    <t>PPD1044A.4540</t>
  </si>
  <si>
    <t xml:space="preserve">Кожух вала POP </t>
  </si>
  <si>
    <t>PMD1814.4610</t>
  </si>
  <si>
    <t xml:space="preserve">Удлинитель вала электродвигателя WALKY </t>
  </si>
  <si>
    <t>Проводка энкодера RUN1800,2500</t>
  </si>
  <si>
    <t>PMC66C.4630</t>
  </si>
  <si>
    <t>Шпонка SUMO</t>
  </si>
  <si>
    <t>Шестерня винтовая RB1000/RO1000</t>
  </si>
  <si>
    <t>BMGSUB.45673</t>
  </si>
  <si>
    <t>Крышка верхняя SUMO</t>
  </si>
  <si>
    <t>PMCU20.4630</t>
  </si>
  <si>
    <t>Подшипник TH1500</t>
  </si>
  <si>
    <t>WLA2</t>
  </si>
  <si>
    <t>Крышка корпуса WALKY</t>
  </si>
  <si>
    <t>THA06</t>
  </si>
  <si>
    <t>Комплект электродвигателя TH2251</t>
  </si>
  <si>
    <t>Подшипник SUMO/TUB3500/ME3025,3010/XBAR/WIL/SIGNO</t>
  </si>
  <si>
    <t>Комплект втулки TO4024,4016P,7024,5024HS,5024,5016P</t>
  </si>
  <si>
    <t>Комплект червячного винта TO5024,5024HS</t>
  </si>
  <si>
    <t>PRTH03</t>
  </si>
  <si>
    <t>Редуктор TH1551</t>
  </si>
  <si>
    <t>Кронштейн крепления стрелы SIGNO3,4/WIL4</t>
  </si>
  <si>
    <t>SMA1</t>
  </si>
  <si>
    <t>Разблокировка CR2124</t>
  </si>
  <si>
    <t>BMGWPBR02.45673</t>
  </si>
  <si>
    <t>Корпус WG4000,5000</t>
  </si>
  <si>
    <t>Комплект трансформатора A6F/A700F</t>
  </si>
  <si>
    <t>Комплект замка разблокировки SIGNO</t>
  </si>
  <si>
    <t>PMD1288.4610</t>
  </si>
  <si>
    <t>Шестерня SO2000</t>
  </si>
  <si>
    <t>PMPS3.4610</t>
  </si>
  <si>
    <t>Палец CR2124</t>
  </si>
  <si>
    <t>THA062</t>
  </si>
  <si>
    <t>Электродвигатель TH2261</t>
  </si>
  <si>
    <t>PMD2030R02.4610</t>
  </si>
  <si>
    <t>Шестерня редуктора HYKE</t>
  </si>
  <si>
    <t>PMD1913.4610</t>
  </si>
  <si>
    <t>PMD2029.4610</t>
  </si>
  <si>
    <t>Выходной вал мотор-редуктора HK7024</t>
  </si>
  <si>
    <t>GAP01900</t>
  </si>
  <si>
    <t>Кронштейн крепления рейки SHEL</t>
  </si>
  <si>
    <t>Шарнир натяжителя пружины LBAR/M7BAR</t>
  </si>
  <si>
    <t>Коннектор "мама" MOBY</t>
  </si>
  <si>
    <t>Шестерня окончания рейки SPIN21,22</t>
  </si>
  <si>
    <t>Шестерня передаточная RB350,400/RD</t>
  </si>
  <si>
    <t>PPD0058R02.45401</t>
  </si>
  <si>
    <t>Крышка замка разблокировки WIL</t>
  </si>
  <si>
    <t>Рычаг HK7024HS/WIL</t>
  </si>
  <si>
    <t>SPA07</t>
  </si>
  <si>
    <t>Личинка замка RB/RO1000/TH1500,1551/RUN1500,1800,2500/RUNHS/ROX/TUB3500/WINGO/MOBY/TO4016P,5016P,4024,5024,5024HS</t>
  </si>
  <si>
    <t>BPCO1.4540</t>
  </si>
  <si>
    <t>Крышка верхняя RO1000</t>
  </si>
  <si>
    <t>Комплект электродвигателя RB1000,1000R10</t>
  </si>
  <si>
    <t>Вал разблокировки MB4024,5024</t>
  </si>
  <si>
    <t>PRBA0</t>
  </si>
  <si>
    <t>Корпус блока управления A0</t>
  </si>
  <si>
    <t>PMD0279.4610</t>
  </si>
  <si>
    <t>Шестерня SU2000,2010</t>
  </si>
  <si>
    <t>PPD0727R02.4540</t>
  </si>
  <si>
    <t>Крышка POP</t>
  </si>
  <si>
    <t>PMCU12.4630</t>
  </si>
  <si>
    <t>Подшипник MB4005,4006/WG4000,5000</t>
  </si>
  <si>
    <t>Комплект замка разблокировки RB,RBHS/RD/RUN/RUNHS/ROX</t>
  </si>
  <si>
    <t>Комплект концевого выключателч MOBY/TOONA 230В</t>
  </si>
  <si>
    <t>ROA34</t>
  </si>
  <si>
    <t>THA6</t>
  </si>
  <si>
    <t>POA3</t>
  </si>
  <si>
    <t>PPD2367.4540</t>
  </si>
  <si>
    <t>Заглушка для стрелы XBA19</t>
  </si>
  <si>
    <t>Крышка корпуса верхняя TH1500</t>
  </si>
  <si>
    <t>CABLA06</t>
  </si>
  <si>
    <t>Кабель для программатора OBOX</t>
  </si>
  <si>
    <t>Крышка корпуса SPIN11</t>
  </si>
  <si>
    <t>Редуктор M3BAR</t>
  </si>
  <si>
    <t>Проводка блока управления RB350</t>
  </si>
  <si>
    <t>Крышка привода POP</t>
  </si>
  <si>
    <t>BPME.4540</t>
  </si>
  <si>
    <t>Кулачок концевого выключателя SIGNO/HY7005</t>
  </si>
  <si>
    <t>Крышка задняя TO4016P,5016P,4024,5024</t>
  </si>
  <si>
    <t>Штифт винтовой шестерни TH1500/RUN1500/RUNHS/MBAR/LBAR</t>
  </si>
  <si>
    <t>PEDS671R02.4650</t>
  </si>
  <si>
    <t>Статор RO1000/TH1500</t>
  </si>
  <si>
    <t>PAD1128R01.4545</t>
  </si>
  <si>
    <t>Рукоятка блока управления SIA20</t>
  </si>
  <si>
    <t>Заглушка разблокировки XBAR</t>
  </si>
  <si>
    <t>Вал разблокировки WG4024,5024,3524HS</t>
  </si>
  <si>
    <t>Подшипник TH1500,1551</t>
  </si>
  <si>
    <t>BMG1802MHR01.45673</t>
  </si>
  <si>
    <t>Вкладыш WL1024</t>
  </si>
  <si>
    <t>Комплект червячного винта TO4016P</t>
  </si>
  <si>
    <t>PMCBR8.4630</t>
  </si>
  <si>
    <t>Втулка POP/TO7024</t>
  </si>
  <si>
    <t>Кабель заземления WIL</t>
  </si>
  <si>
    <t>PPD0126.4540</t>
  </si>
  <si>
    <t>Кнопка управления SP6065,6100</t>
  </si>
  <si>
    <t>PPD1007R01.45401</t>
  </si>
  <si>
    <t>Заглушка крышки крепления стрелы SIGNO</t>
  </si>
  <si>
    <t>PMCU103E.4630</t>
  </si>
  <si>
    <t>Подшипник оголовка рейки SPIN</t>
  </si>
  <si>
    <t>PMD0167.4610</t>
  </si>
  <si>
    <t>Штифт разблокировки TH1551,1561,2251,2261</t>
  </si>
  <si>
    <t>Мотор-редуктор HYKE</t>
  </si>
  <si>
    <t>Крышка корпуса HY7005</t>
  </si>
  <si>
    <t>Комплект замка разблокировки TOONA 4,5,7</t>
  </si>
  <si>
    <t>PMC66B.4630</t>
  </si>
  <si>
    <t>Шпонка HYPPO</t>
  </si>
  <si>
    <t>BPTC04.4540</t>
  </si>
  <si>
    <t>Заглушка большая отверстия фотоэлементов  SIGNO</t>
  </si>
  <si>
    <t>BPTC05.4540</t>
  </si>
  <si>
    <t>Заглушка малая отверстия фотоэлементов  SIGNO</t>
  </si>
  <si>
    <t>Упор POP</t>
  </si>
  <si>
    <t>CM-BG.1630</t>
  </si>
  <si>
    <t>Фиксатор RO500</t>
  </si>
  <si>
    <t>Комплект крышек RD</t>
  </si>
  <si>
    <t>Крышка задняя TO7024,6024HS</t>
  </si>
  <si>
    <t>PMD0942.4610</t>
  </si>
  <si>
    <t>Штифт разблокировки WINGO 4,5</t>
  </si>
  <si>
    <t>Комплект электродвигателя MOBY 4,5 230 В</t>
  </si>
  <si>
    <t>Шестерня POP</t>
  </si>
  <si>
    <t>Трансформатор TH1551/RO1000</t>
  </si>
  <si>
    <t>BPTC02.4540</t>
  </si>
  <si>
    <t>Заглушка круглой рейки RBN6K</t>
  </si>
  <si>
    <t>PPD0124R02.4540</t>
  </si>
  <si>
    <t>Редуктор XBAR/SBAR</t>
  </si>
  <si>
    <t>Рычаг разблокировки SUMO</t>
  </si>
  <si>
    <t>Крышка корпуса SINGO6</t>
  </si>
  <si>
    <t>RUA2/A</t>
  </si>
  <si>
    <t>BMG1668SB.45673</t>
  </si>
  <si>
    <t>Основание крепления стрелы SBAR</t>
  </si>
  <si>
    <t>PPD2071.4540</t>
  </si>
  <si>
    <t>Штифт основания крепления стрелы MBAR/LBAR</t>
  </si>
  <si>
    <t>Тяга рычага разблокировки WIL</t>
  </si>
  <si>
    <t>Комплект червячного винта TO5016P</t>
  </si>
  <si>
    <t>Корпус блока управления A400/A100F</t>
  </si>
  <si>
    <t>PMCAC5.4630</t>
  </si>
  <si>
    <t>Кольцо уплотнительное TO7024</t>
  </si>
  <si>
    <t>PPD1321R01.4540</t>
  </si>
  <si>
    <t>Диск энкодера SHEL</t>
  </si>
  <si>
    <t>MICROI-F.1617</t>
  </si>
  <si>
    <t>Микрореле SP6000,6100</t>
  </si>
  <si>
    <t>Комплект замка разблокировки MOBY</t>
  </si>
  <si>
    <t>RBA2/A</t>
  </si>
  <si>
    <t>Каретка в сборе SP6000,6100</t>
  </si>
  <si>
    <t>PRTO04A</t>
  </si>
  <si>
    <t>Электродвигатель TO4024,5024</t>
  </si>
  <si>
    <t>PPD1184R01.4540</t>
  </si>
  <si>
    <t>Короб RO500,1000/TH1500,1551</t>
  </si>
  <si>
    <t>GOR-Q.5501</t>
  </si>
  <si>
    <t>Прокладка SP6100/SO2000,2010,2010R01</t>
  </si>
  <si>
    <t>PPD1708R02.4540</t>
  </si>
  <si>
    <t>Штифт разблокировки WALKY</t>
  </si>
  <si>
    <t>Комплект электродвигателя TO7024</t>
  </si>
  <si>
    <t>Шестерня задняя червячного вала TOO3000</t>
  </si>
  <si>
    <t>Комплект вала разблокировки TOO3000</t>
  </si>
  <si>
    <t>PMD2425.4610</t>
  </si>
  <si>
    <t>Комплект шестерен WALKY</t>
  </si>
  <si>
    <t>Комплект задней части корпуса WG4000,5000</t>
  </si>
  <si>
    <t>Комплект электродвигателя WG3524HS</t>
  </si>
  <si>
    <t>Комплект крышек HOPP</t>
  </si>
  <si>
    <t>Комплект корпуса WIL6</t>
  </si>
  <si>
    <t>Шпонка SO2000</t>
  </si>
  <si>
    <t>PMD1640R02.4610</t>
  </si>
  <si>
    <t>Кронштейн крепления шнура разблокировки SUMO</t>
  </si>
  <si>
    <t>Комплект крышек RB350,400,400R10</t>
  </si>
  <si>
    <t>Втулка WINGO 4,5/MOBY/TOONA 4,5,5024HS/HKHS/HOPP</t>
  </si>
  <si>
    <t>PMCAC10.4630</t>
  </si>
  <si>
    <t>Кольцо ME3000/MB4005/WG4000,5000/TO4016P,5016P/RO500,1000/RUN1500,1800,2500/RUNHS/ROX/HY7005/WIL/TH1561,2251</t>
  </si>
  <si>
    <t>Комплект крышек RB600,1000</t>
  </si>
  <si>
    <t>Диск разблокировки SIGNO</t>
  </si>
  <si>
    <t>PMD1289R01.4610</t>
  </si>
  <si>
    <t>Палец SO2000</t>
  </si>
  <si>
    <t>Комплект замка разблокировки WINGO 4,5</t>
  </si>
  <si>
    <t>GOR13.5501</t>
  </si>
  <si>
    <t>Прокладка PP7224</t>
  </si>
  <si>
    <t>BMG0890R03.45673</t>
  </si>
  <si>
    <t>Основание RB350,250HS,400/RD</t>
  </si>
  <si>
    <t>Кронштейн разблокировки SP6100</t>
  </si>
  <si>
    <t>Половина рейки SP6100</t>
  </si>
  <si>
    <t>MO-P.2640</t>
  </si>
  <si>
    <t>Пружина HY7005/CR2124</t>
  </si>
  <si>
    <t>PRRO01B</t>
  </si>
  <si>
    <t xml:space="preserve">Электродвигатель RO300 </t>
  </si>
  <si>
    <t>PMD0287.4610</t>
  </si>
  <si>
    <t>Вал разблокировки HY7005</t>
  </si>
  <si>
    <t>Личинка замка разблокировки WIL/WIDEL,M</t>
  </si>
  <si>
    <t>Ролик натяжителя SHEL</t>
  </si>
  <si>
    <t>Крышка верхняя SIGNO 3,4</t>
  </si>
  <si>
    <t>BMGWPAR02.45673</t>
  </si>
  <si>
    <t>Комплект трансформатора HK7024HS</t>
  </si>
  <si>
    <t>Комплект трансформатора SP6100</t>
  </si>
  <si>
    <t>Комплект энкодера SOON</t>
  </si>
  <si>
    <t>Проводка блока управления RB400,600,HS</t>
  </si>
  <si>
    <t>Комплект электродвигателя SIGNO</t>
  </si>
  <si>
    <t>Кронштейны крепления TO4016P,4024/MB4015,4006,4024</t>
  </si>
  <si>
    <t>Вал разблокировки SO2000</t>
  </si>
  <si>
    <t xml:space="preserve">Комплект трансформатора HOPP </t>
  </si>
  <si>
    <t>Комплект заглушек стрелы XBA19</t>
  </si>
  <si>
    <t>Редуктор RB1000,1000R10</t>
  </si>
  <si>
    <t>Мотор-редуктор WIL6</t>
  </si>
  <si>
    <t>MO-B.2640</t>
  </si>
  <si>
    <t>Пружина SO2000/WINGO 4,5/MOBY/TO4016P,5016P,4024,5024,7024/HK7024</t>
  </si>
  <si>
    <t>Штифт SIGNO</t>
  </si>
  <si>
    <t>Шарнирные рычаги PP7024</t>
  </si>
  <si>
    <t>Винт редуктора внутренний SO2000</t>
  </si>
  <si>
    <t>ROA3</t>
  </si>
  <si>
    <t>Комплект вала разблокировки TOO3024,4524</t>
  </si>
  <si>
    <t>Комплект пружины M3BAR/M5BAR</t>
  </si>
  <si>
    <t>Основание корпуса RO500,1000</t>
  </si>
  <si>
    <t>Микровыключатель TUB3500</t>
  </si>
  <si>
    <t>PMC108A.4630</t>
  </si>
  <si>
    <t>Шплинт SO2000/RB350,400,600,1000/RD/RO500,1000/TH1500/TUB3500</t>
  </si>
  <si>
    <t>Втулка HY7005/SUMO/XMETRO/XBAR</t>
  </si>
  <si>
    <t>PMD0048.4610</t>
  </si>
  <si>
    <t>Основание монтажное WIL6</t>
  </si>
  <si>
    <t>Комплект выходного вала RUN1500/RUNHS</t>
  </si>
  <si>
    <t>PRRB02</t>
  </si>
  <si>
    <t>BMGWPA24VR01.45673</t>
  </si>
  <si>
    <t>Корпус WG4024,5024</t>
  </si>
  <si>
    <t>CABLA04</t>
  </si>
  <si>
    <t>Кабель OBOX</t>
  </si>
  <si>
    <t>PMD1290.4610</t>
  </si>
  <si>
    <t>Червячный винт SO2000</t>
  </si>
  <si>
    <t>THA052</t>
  </si>
  <si>
    <t>Электродвигатель TH1561</t>
  </si>
  <si>
    <t>Комплект электродвигателя RO1000</t>
  </si>
  <si>
    <t>Трансформатор TH2251</t>
  </si>
  <si>
    <t>Тяга SHEL/SPIN</t>
  </si>
  <si>
    <t>Комплект электродвигателя HY7005</t>
  </si>
  <si>
    <t>Корпус привода POP</t>
  </si>
  <si>
    <t>Комплект электродвигателя TO4024,5024</t>
  </si>
  <si>
    <t>RBA04R02</t>
  </si>
  <si>
    <t>PMD0576R03.4610</t>
  </si>
  <si>
    <t>Шестерня PLUTO/MOBY</t>
  </si>
  <si>
    <t>Звездочка SHEL</t>
  </si>
  <si>
    <t>Комплект электродвигателя TO4016P,5016P</t>
  </si>
  <si>
    <t>Комплект электродвигателя XMETRO</t>
  </si>
  <si>
    <t>Комплект рычагов HOPP</t>
  </si>
  <si>
    <t>PMD1639.4610</t>
  </si>
  <si>
    <t>Пластина крепления TO7024</t>
  </si>
  <si>
    <t>Комплект пружины M7BAR</t>
  </si>
  <si>
    <t>Тяга гнутая SPIDO600</t>
  </si>
  <si>
    <t>Кронштейны крепления WG5000,5024,3524HS</t>
  </si>
  <si>
    <t>Крышки передние WG5000,5024,3524HS/MB5015,5016</t>
  </si>
  <si>
    <t>PMD1862.4610</t>
  </si>
  <si>
    <t>Вал ведомый TH1500</t>
  </si>
  <si>
    <t>PPD1858.4540</t>
  </si>
  <si>
    <t>Шестерня передаточная TH1500</t>
  </si>
  <si>
    <t>Замок разблокировки TTN3724HS/WIL/SIGNO</t>
  </si>
  <si>
    <t>PMCU103.4630</t>
  </si>
  <si>
    <t>Подшипник SO2000/PLUTO</t>
  </si>
  <si>
    <t>PPD1564.4540</t>
  </si>
  <si>
    <t>Ось-амортизатор SOON</t>
  </si>
  <si>
    <t>Микровыключатель SUMO</t>
  </si>
  <si>
    <t>PMD1625.4610</t>
  </si>
  <si>
    <t>Червячный винт TH1551,1561,2251,2261</t>
  </si>
  <si>
    <t>SPA20</t>
  </si>
  <si>
    <t>PMCAC41.4630</t>
  </si>
  <si>
    <t>Кольцо SIGNO/MOBY</t>
  </si>
  <si>
    <t>Рычаг разблокировки большой SIGNO</t>
  </si>
  <si>
    <t>Кольцо стопорное SIGNO</t>
  </si>
  <si>
    <t>Мотор-редуктор SIGNO6</t>
  </si>
  <si>
    <t xml:space="preserve">Комплект заглушек стрелы SIGNO6 </t>
  </si>
  <si>
    <t>Комплект выходного вала SLH</t>
  </si>
  <si>
    <t>059-CE.8001</t>
  </si>
  <si>
    <t>Комплект заглушек стрел SIGNO3,4</t>
  </si>
  <si>
    <t>Механические упоры TO4024,5024,TO5024HS/WG5000,4024,5024,3524HS/MB5024</t>
  </si>
  <si>
    <t>Комплект концевых выключателей SIGNO</t>
  </si>
  <si>
    <t>Звездочка ведущая SP6000,6100</t>
  </si>
  <si>
    <t>Трансформатор RUN1800,2500</t>
  </si>
  <si>
    <t>Электродвигатель WIL4/WIDEM</t>
  </si>
  <si>
    <t>Штифт крепления MOBY</t>
  </si>
  <si>
    <t>Держатель предохранителя SPIDO600/RB/RD/RUN/RUNHS/SLH/HK7024HS/PP7024</t>
  </si>
  <si>
    <t>Комплект электродвигателя WG5000</t>
  </si>
  <si>
    <t>CMMO1.8003</t>
  </si>
  <si>
    <t>Разъем коммутационный MOBY 230В/TO4016P,5016Р</t>
  </si>
  <si>
    <t>Кронштейны крепления MB5015,5016,5024/TO5016P,5024,TO5024HS</t>
  </si>
  <si>
    <t>PMCSE16.4630</t>
  </si>
  <si>
    <t>Стопорное кольцо XMETRO2024,2124/WIDES/SUMO</t>
  </si>
  <si>
    <t>Комплект шнура разблокировки SP6000,6100/SPIN</t>
  </si>
  <si>
    <t>Трансформатор SO2000/RB350,400</t>
  </si>
  <si>
    <t>Комплект выходного вала WIL6</t>
  </si>
  <si>
    <t>PPD0552R01.4540</t>
  </si>
  <si>
    <t>Нижняя часть натяжного ролика SPIN</t>
  </si>
  <si>
    <t>Крышка корпуса верхняя TH1551,1561</t>
  </si>
  <si>
    <t>PMD0963.4610</t>
  </si>
  <si>
    <t>Основание монтажное WIDES/WIDEM/SIGNO3,4</t>
  </si>
  <si>
    <t>BMGSM.45672</t>
  </si>
  <si>
    <t>Внешняя крышка редуктора WIL</t>
  </si>
  <si>
    <t>Шестерня винтовая RB600,600R10</t>
  </si>
  <si>
    <t>Мотор-редуктор SPIN21,22</t>
  </si>
  <si>
    <t>BMG1188.8003</t>
  </si>
  <si>
    <t>Шестерня приводной рейки SPIN11</t>
  </si>
  <si>
    <t>BMGSUCR01.45671</t>
  </si>
  <si>
    <t>Крышка SUMO</t>
  </si>
  <si>
    <t>Комплект замка разблокировки RO500</t>
  </si>
  <si>
    <t>Пружина натяжителя цепи SHEL</t>
  </si>
  <si>
    <t>PMD1260.4610</t>
  </si>
  <si>
    <t>Вал ведомый RUNHS</t>
  </si>
  <si>
    <t>Прокладка SUMO</t>
  </si>
  <si>
    <t>PPD1867.4540</t>
  </si>
  <si>
    <t>PPD1318B.45401</t>
  </si>
  <si>
    <t>Крышка SHEL</t>
  </si>
  <si>
    <t>PMD0086.4610</t>
  </si>
  <si>
    <t>Кронштейн WIL</t>
  </si>
  <si>
    <t>AMG120A00</t>
  </si>
  <si>
    <t>Вал узла разблокировки M7BAR/LBAR</t>
  </si>
  <si>
    <t>PMCSS.4630</t>
  </si>
  <si>
    <t>Вал разблокировки RO300,500,1000/PLUTO/CR2124</t>
  </si>
  <si>
    <t>MMCOI.2620</t>
  </si>
  <si>
    <t>Наконечник для провода с круглой клеммой CR2124/HYPPO/SUMO/RO300,500,1000/ТН1551,1561,2251,2261/WG4,5/TOO3024/ТО7024/WG3524HS</t>
  </si>
  <si>
    <t>Комплект трансформатора SHEL</t>
  </si>
  <si>
    <t>Комплект трансформатора A400</t>
  </si>
  <si>
    <t>Втулка POP</t>
  </si>
  <si>
    <t>Эксцентрик разблокировки SIGNO3,4</t>
  </si>
  <si>
    <t>Комплект концевых выключателей HY7005</t>
  </si>
  <si>
    <t>Диск разблокировки SO2000</t>
  </si>
  <si>
    <t>Комплект червячного винта MB4005,4006</t>
  </si>
  <si>
    <t>L8.6811</t>
  </si>
  <si>
    <t>Шнур пошагового управления SPIN</t>
  </si>
  <si>
    <t>PRPL03</t>
  </si>
  <si>
    <t>Вал разблокировки PLUTO</t>
  </si>
  <si>
    <t>Комплект трансформатора SIGNO</t>
  </si>
  <si>
    <t>PMC66D.4630</t>
  </si>
  <si>
    <t>Личинка замка разблокировки MBAR/LBAR</t>
  </si>
  <si>
    <t>Выходной вал в сборе SU2000R01,2010R01</t>
  </si>
  <si>
    <t>Шестерня передаточная RB600,600R10</t>
  </si>
  <si>
    <t>PMCCD1.4630</t>
  </si>
  <si>
    <t>Ремень зубчатый h=10 мм SPIN11,21,22,23</t>
  </si>
  <si>
    <t>Комплект микропереключателя TO4016P,5016P</t>
  </si>
  <si>
    <t>Мотор-редуктор SIGNO3</t>
  </si>
  <si>
    <t>Палец крепления стрелы SBARR10</t>
  </si>
  <si>
    <t>GAP02000</t>
  </si>
  <si>
    <t>Комплект крепления RO500</t>
  </si>
  <si>
    <t>Комплект натяжителя пружины SIGNO</t>
  </si>
  <si>
    <t>Редуктор TO4024,5024,5024HS</t>
  </si>
  <si>
    <t>Комплект крышек RUN</t>
  </si>
  <si>
    <t>Комплект крышек SHEL</t>
  </si>
  <si>
    <t>BMGBR01.45672</t>
  </si>
  <si>
    <t>Натяжитель пружины WIL/SIGNO</t>
  </si>
  <si>
    <t>Мотор-редуктор SHEL/SP6000/PP7024</t>
  </si>
  <si>
    <t>GOR8.5501</t>
  </si>
  <si>
    <t>Оболочка SU2010,2010R01</t>
  </si>
  <si>
    <t>TRA122.1025</t>
  </si>
  <si>
    <t>Трансформатор SN6031</t>
  </si>
  <si>
    <t>Комплект каретки SPIN</t>
  </si>
  <si>
    <t>Плата управления SP6100</t>
  </si>
  <si>
    <t>700510001030</t>
  </si>
  <si>
    <t>Конденсатор WG4000,5000</t>
  </si>
  <si>
    <t>MICROI-B.1617</t>
  </si>
  <si>
    <t>Микровыключатель HY7005,7100</t>
  </si>
  <si>
    <t>GOR31.5501</t>
  </si>
  <si>
    <t>ME3000R01</t>
  </si>
  <si>
    <t>PMDDC.4610</t>
  </si>
  <si>
    <t>Втулка редуктора WIL/WIDEM,L</t>
  </si>
  <si>
    <t>PMCAC14.4630</t>
  </si>
  <si>
    <t>Кольцо SIGNO/XBAR</t>
  </si>
  <si>
    <t>Подшипник RUN/RUNHS/SLH/HY7005</t>
  </si>
  <si>
    <t>PRRO02A</t>
  </si>
  <si>
    <t>Вал выходной RO1124</t>
  </si>
  <si>
    <t>Пружина M3BAR/M5BAR</t>
  </si>
  <si>
    <t>Комплект пружин LBAR</t>
  </si>
  <si>
    <t>Пружина LBAR/M7BAR</t>
  </si>
  <si>
    <t>AMG198A00</t>
  </si>
  <si>
    <t>Кулачок концевого выключателя SIGNO</t>
  </si>
  <si>
    <t>Комплект электродвигателя M7BAR</t>
  </si>
  <si>
    <t>Комплект крышек SO2000</t>
  </si>
  <si>
    <t>Электродвигатель WIL6/WIDEL</t>
  </si>
  <si>
    <t>Штифт WIL</t>
  </si>
  <si>
    <t>Комплект электродвигателя SIGNO6</t>
  </si>
  <si>
    <t>PPD0973R02.4540</t>
  </si>
  <si>
    <t>Корпус энкодера SIGNO/MBAR/LBAR</t>
  </si>
  <si>
    <t>Комплект передних колец TOO3000,4500</t>
  </si>
  <si>
    <t>PD0462A0002</t>
  </si>
  <si>
    <t>Коромысло WIDEM</t>
  </si>
  <si>
    <t>Пластиковая крышка XBAR</t>
  </si>
  <si>
    <t>Пружина XBAR/SBAR/WIDES</t>
  </si>
  <si>
    <t>SPA40</t>
  </si>
  <si>
    <t>Корпус A3F/A500/A6/A60/A6F/A700F/A824/A924/блока управления WIL</t>
  </si>
  <si>
    <t>Электродвигатель MB4024,5024/HY7024</t>
  </si>
  <si>
    <t>Комплект трансформатора MC424L/WIDE</t>
  </si>
  <si>
    <t>Трансформатор RD</t>
  </si>
  <si>
    <t>Комплект червячного винта WG4024</t>
  </si>
  <si>
    <t>PMD0724.4610</t>
  </si>
  <si>
    <t>BPTC01.4540</t>
  </si>
  <si>
    <t>Заглушка для круглой рейки RBN4K</t>
  </si>
  <si>
    <t>BCP-A.4525</t>
  </si>
  <si>
    <t>Вывод кабеля WIL/WIDEM,L/TUB3500</t>
  </si>
  <si>
    <t>Микровыключатель RO500,1000</t>
  </si>
  <si>
    <t>TRA-DR01.1035</t>
  </si>
  <si>
    <t>Трансформатор RB1000/RUN1500</t>
  </si>
  <si>
    <t>PPD0316R05.4540</t>
  </si>
  <si>
    <t>Втулка WG4024</t>
  </si>
  <si>
    <t>CABLA02</t>
  </si>
  <si>
    <t>PMD1135.4610</t>
  </si>
  <si>
    <t>Вал передающий SU2000VV,2000VVR01</t>
  </si>
  <si>
    <t>SMA.8003</t>
  </si>
  <si>
    <t>Комплект замка разблокировки RO1000/PLUTO</t>
  </si>
  <si>
    <t>Винт редуктора внешний SO2000</t>
  </si>
  <si>
    <t>Вилка задняя MOBY</t>
  </si>
  <si>
    <t>PPD1044R01.4540</t>
  </si>
  <si>
    <t>Коромысло SIGNO6</t>
  </si>
  <si>
    <t>Комплект заглушек стрел WIDEL/MBAR/LBAR</t>
  </si>
  <si>
    <t>TRA-M.1025</t>
  </si>
  <si>
    <t>Трансформатор CR2124</t>
  </si>
  <si>
    <t>XBA20</t>
  </si>
  <si>
    <t>Пыльник POP</t>
  </si>
  <si>
    <t>Корпус MC424LR10,824HR10/блока управления WIDE</t>
  </si>
  <si>
    <t>PMD1121.4610</t>
  </si>
  <si>
    <t>Вал разблокировки SIGNO3</t>
  </si>
  <si>
    <t>Сальник WIL/SIGNO/SUMO</t>
  </si>
  <si>
    <t>Планка TOONA4,5,5024HS</t>
  </si>
  <si>
    <t>Комплект крепления POP</t>
  </si>
  <si>
    <t>PPD0549.4540</t>
  </si>
  <si>
    <t>Рычаг разблокировки каретки</t>
  </si>
  <si>
    <t>PPD1009.4540</t>
  </si>
  <si>
    <t>Заглушка для демпфера WA2/4</t>
  </si>
  <si>
    <t>Комплект рычага телескопического HYKE</t>
  </si>
  <si>
    <t>Муфта WIDEL,M</t>
  </si>
  <si>
    <t>BMGWAAR01.45673</t>
  </si>
  <si>
    <t>Корпус MOBY4/WINGO4</t>
  </si>
  <si>
    <t>PMPU1R03.8003</t>
  </si>
  <si>
    <t>Коннектор MOBY4,5/WINGO4,5</t>
  </si>
  <si>
    <t>Мотор-редуктор WIL4</t>
  </si>
  <si>
    <t>Плата выпрямителя SN6041</t>
  </si>
  <si>
    <t>Рейка SP6000</t>
  </si>
  <si>
    <t>Кронштейн крепления POP</t>
  </si>
  <si>
    <t>Комплект крышек ROX</t>
  </si>
  <si>
    <t>Комплект корпуса WIL</t>
  </si>
  <si>
    <t>PMD2065.4610</t>
  </si>
  <si>
    <t>Вал зубчатый XMETRO</t>
  </si>
  <si>
    <t>Шестерня винтовая TO4024,5024,5024HS</t>
  </si>
  <si>
    <t>Пластина крепления эксцентрика разблокировки SIGNO</t>
  </si>
  <si>
    <t>PPD1652R01.4540</t>
  </si>
  <si>
    <t>Шестерня редуктора TO4024,5024</t>
  </si>
  <si>
    <t>PMD1946R01.8003</t>
  </si>
  <si>
    <t>Редуктор WALKY</t>
  </si>
  <si>
    <t>Диск энкодера SPIN11</t>
  </si>
  <si>
    <t>Комплект втулки WG3524HS</t>
  </si>
  <si>
    <t>Комплект червячного винта TOO4500</t>
  </si>
  <si>
    <t>Энкодер HYKE</t>
  </si>
  <si>
    <t>Крышка верхняя WIDEM</t>
  </si>
  <si>
    <t>Фильтр сетевой RUN1800,2500</t>
  </si>
  <si>
    <t>Комплект кронштейнов TO3000</t>
  </si>
  <si>
    <t>PD1269A3000</t>
  </si>
  <si>
    <t>Крышка кронштейна крепления стрелы WIDEL</t>
  </si>
  <si>
    <t>Подшипник TH1500,1551,2251</t>
  </si>
  <si>
    <t>PMDVR11.4610</t>
  </si>
  <si>
    <t>Винт червячный TO5015,5016P</t>
  </si>
  <si>
    <t>PMD1632R01.4610</t>
  </si>
  <si>
    <t>Шестерня TO7024</t>
  </si>
  <si>
    <t>Комплект втулки WG4000/MB4605,4006</t>
  </si>
  <si>
    <t>PD0260A0001</t>
  </si>
  <si>
    <t>Кожух подшипника RO300,500/MOBY/TOONA4,5 230 В/TOO3000,4500/HY7005,7100/ME3000,3000R01</t>
  </si>
  <si>
    <t>Комплект электродвигателя RD400</t>
  </si>
  <si>
    <t>PPD1287.4540</t>
  </si>
  <si>
    <t>Выходная втулка SO2000</t>
  </si>
  <si>
    <t>Корпус привода TOO4500</t>
  </si>
  <si>
    <t>MO-1691R05.2640</t>
  </si>
  <si>
    <t>Пружина выключателя концевого MOBY 230 В/TOONA 230В</t>
  </si>
  <si>
    <t>Шестерня винтовая TO4016P,5016P</t>
  </si>
  <si>
    <t>PRME03A</t>
  </si>
  <si>
    <t>Редуктор ME3024,3024R01,3024HS</t>
  </si>
  <si>
    <t>Фиксатор крышки SPIN11</t>
  </si>
  <si>
    <t>PMCU1.4630</t>
  </si>
  <si>
    <t>Подшипник МOBY 230 в/WINGO 230 в/TOONA 230 в/TOO3000,4500/ME3000,3000R01,3000L,3000LR01,3024,3010</t>
  </si>
  <si>
    <t>138-C.8001</t>
  </si>
  <si>
    <t>Плата A60/A</t>
  </si>
  <si>
    <t>PMD0140.4610</t>
  </si>
  <si>
    <t>Анкер TH1500</t>
  </si>
  <si>
    <t>ROA2</t>
  </si>
  <si>
    <t>Плата RO1124</t>
  </si>
  <si>
    <t>Корпус блока управления TH1500,1551,2261/RO500,1000</t>
  </si>
  <si>
    <t>PMD0046.4610</t>
  </si>
  <si>
    <t>PMD0655.46103</t>
  </si>
  <si>
    <t xml:space="preserve">Плечо рычага HY7005 </t>
  </si>
  <si>
    <t>87.100</t>
  </si>
  <si>
    <t>Стопорное кольцо WALKY/HYKE/POP/HOPP</t>
  </si>
  <si>
    <t>Штифт POP</t>
  </si>
  <si>
    <t>PPD1969.4540</t>
  </si>
  <si>
    <t>Вкладыш распорный WALKY</t>
  </si>
  <si>
    <t>Основание привода HY7005</t>
  </si>
  <si>
    <t>Комплект корпуса XBAR</t>
  </si>
  <si>
    <t>Мост диодный SPIN22R10,23R10/SO2000/RB,HS/RUN1500/SLH/PP7024/SBAR/XBAR/MBAR/LBAR</t>
  </si>
  <si>
    <t>PMD1638R03.4610</t>
  </si>
  <si>
    <t>Вал червячный TO7024</t>
  </si>
  <si>
    <t>Конденсатор RUN1800,2500/RO1000/TH1500</t>
  </si>
  <si>
    <t>PMD0165.4610</t>
  </si>
  <si>
    <t>Наконечник TH/ROX</t>
  </si>
  <si>
    <t>Шестерня винтовая TH1500</t>
  </si>
  <si>
    <t>PECR1860.4670</t>
  </si>
  <si>
    <t>Ротор электродвигателя TH1500</t>
  </si>
  <si>
    <t>Подшипник RUN,RUNHS</t>
  </si>
  <si>
    <t>Стойка блока управления XBAR/SBAR</t>
  </si>
  <si>
    <t>MICROI-C.1617</t>
  </si>
  <si>
    <t>Микровыключатель WIL/WIDE/SIGNO/MOBY 230В</t>
  </si>
  <si>
    <t>PRRO02</t>
  </si>
  <si>
    <t>Вал выходной RO500,1000</t>
  </si>
  <si>
    <t>PRME02</t>
  </si>
  <si>
    <t>Вал выходной ME3000,3000L,3024,3010</t>
  </si>
  <si>
    <t>Крышка корпуса редуктора с разблокировкой HY7005</t>
  </si>
  <si>
    <t>Редуктор MOBY 230B</t>
  </si>
  <si>
    <t>Кронштейн натяжителя SHEL</t>
  </si>
  <si>
    <t>Крышка корпуса WIL6</t>
  </si>
  <si>
    <t>PMCBR81.4630</t>
  </si>
  <si>
    <t>Втулка TO7024/HYKE</t>
  </si>
  <si>
    <t>Комплект замка разблокировки RBHS/RUN/RUNHS/ROX</t>
  </si>
  <si>
    <t>PMD0876R01.4610</t>
  </si>
  <si>
    <t>Крепление концевиков SIGNO</t>
  </si>
  <si>
    <t>PPD1319.4540</t>
  </si>
  <si>
    <t>Крышка рейки защитная SHEL</t>
  </si>
  <si>
    <t>Пластина рычага разблокировки верхняя WIL/WIDEM,L</t>
  </si>
  <si>
    <t>Шестерня передаточная WIL</t>
  </si>
  <si>
    <t>SNA3/A</t>
  </si>
  <si>
    <t>PMD0729.4610</t>
  </si>
  <si>
    <t>Вал PP7024</t>
  </si>
  <si>
    <t>Стопор TO7024,6024HS</t>
  </si>
  <si>
    <t>PMD1648R01.4610</t>
  </si>
  <si>
    <t>Вилка передняя TO7024</t>
  </si>
  <si>
    <t>Комплект каретки SHEL</t>
  </si>
  <si>
    <t>BMGMOPBR01.45673</t>
  </si>
  <si>
    <t>Корпус MOBY</t>
  </si>
  <si>
    <t>Замок цепи SP6000,6100</t>
  </si>
  <si>
    <t>L12.3901</t>
  </si>
  <si>
    <t>L13.6811</t>
  </si>
  <si>
    <t>L2.6811</t>
  </si>
  <si>
    <t>L7.6811</t>
  </si>
  <si>
    <t>L11.3901</t>
  </si>
  <si>
    <t>L14.3901</t>
  </si>
  <si>
    <t>Пружина HY7005/SUMO</t>
  </si>
  <si>
    <t>PMD0541R01.4610</t>
  </si>
  <si>
    <t>Кронштейн преднатяжителя задний SPIN/SNA30,6</t>
  </si>
  <si>
    <t>Решетка вентиляции внешняя RUN/RUNHS</t>
  </si>
  <si>
    <t>Комплект электродвигателя RB350,400</t>
  </si>
  <si>
    <t>Крышка корпуса матовая SO2000</t>
  </si>
  <si>
    <t>Подставка многофункциональная MBAR/LBAR</t>
  </si>
  <si>
    <t>PPD1629.4540</t>
  </si>
  <si>
    <t>Диск магнитный TO7024</t>
  </si>
  <si>
    <t>PPD1627.4540</t>
  </si>
  <si>
    <t>Основание инкодера WINGO 24 B/TOONA 24 B/XMETRO</t>
  </si>
  <si>
    <t>PPD1626.4540</t>
  </si>
  <si>
    <t>Крышка инкодера TOONA 24 B/WG3524HS</t>
  </si>
  <si>
    <t>Шестерня передаточная RB1000</t>
  </si>
  <si>
    <t>Редуктор WG4000,5000</t>
  </si>
  <si>
    <t>SNA4/A</t>
  </si>
  <si>
    <t>RBA0</t>
  </si>
  <si>
    <t>Пружина WIL/SIGNO/WIDEM,L</t>
  </si>
  <si>
    <t>Комплект червячного винта MB4015,4016,4024</t>
  </si>
  <si>
    <t>BMG1591R01.45673</t>
  </si>
  <si>
    <t>Верхняя часть корпуса ТОONA7</t>
  </si>
  <si>
    <t>Кольцо HY7005</t>
  </si>
  <si>
    <t>Комплект замка разблокировки HY7005</t>
  </si>
  <si>
    <t>PMDSMP.4610</t>
  </si>
  <si>
    <t>Кронштейн задний PLUTO/MB4005/WG4024/TO4005,4006,4016P,4024</t>
  </si>
  <si>
    <t>Крышка корпуса WIL4</t>
  </si>
  <si>
    <t>PPD2216.4540</t>
  </si>
  <si>
    <t>Пластиковая шестерня HOPP</t>
  </si>
  <si>
    <t>PPD1907.4540</t>
  </si>
  <si>
    <t>Средняя часть корпуса HK7024</t>
  </si>
  <si>
    <t>PMD0894R02.4610</t>
  </si>
  <si>
    <t>Шестерня HOPP</t>
  </si>
  <si>
    <t>PMD0962.4610</t>
  </si>
  <si>
    <t>Монтажное основание RB/RD</t>
  </si>
  <si>
    <t>PMD0935.46101</t>
  </si>
  <si>
    <t>Верхняя крышка SIGNO6</t>
  </si>
  <si>
    <t>BMG2211R03.45673</t>
  </si>
  <si>
    <t>PMD0540.4610</t>
  </si>
  <si>
    <t>Кронштейн фиксации рейки к притолоке SPIN</t>
  </si>
  <si>
    <t>Комплект выходного вала WIL4</t>
  </si>
  <si>
    <t>Кожух рейки защитный SP6000,6100</t>
  </si>
  <si>
    <t>Мотор-редуктор SPIN11</t>
  </si>
  <si>
    <t>PPD1732.4540</t>
  </si>
  <si>
    <t>Втулка с трехгранником XMETRO/HOPP</t>
  </si>
  <si>
    <t>Редуктор MBAR5,7/LBAR</t>
  </si>
  <si>
    <t>Комплект втулки TO4016P,5016P</t>
  </si>
  <si>
    <t>PPD1869A.45401</t>
  </si>
  <si>
    <t>Крышка разблокировки CR2124/RO300,500,1000/PLUTO</t>
  </si>
  <si>
    <t>PEDS501A.4650</t>
  </si>
  <si>
    <t>Статор ME3000,3010/MOBY 220В/TOONA 220В/TOO3000</t>
  </si>
  <si>
    <t>Основание крепления стрелы SIGNO4</t>
  </si>
  <si>
    <t>Кольцо SINGO</t>
  </si>
  <si>
    <t>PPD0727R03.4540</t>
  </si>
  <si>
    <t>Внутренняя часть корпуса POP</t>
  </si>
  <si>
    <t>Редуктор RB600</t>
  </si>
  <si>
    <t>PRSU01B</t>
  </si>
  <si>
    <t>PMD1501R02.4610</t>
  </si>
  <si>
    <t>Червячный винт RB350,400/SLH</t>
  </si>
  <si>
    <t>PMD0242A.4610</t>
  </si>
  <si>
    <t>Коромысло WIL6</t>
  </si>
  <si>
    <t>Редуктор HY7005</t>
  </si>
  <si>
    <t>RBA4/A</t>
  </si>
  <si>
    <t>Плата управления RD400</t>
  </si>
  <si>
    <t>Ключ разблокировки RO500/POP/HOPP/TOO3000</t>
  </si>
  <si>
    <t>PPD1011A.45401</t>
  </si>
  <si>
    <t>Заслонка замка разблокировки HY7005/SIGNO</t>
  </si>
  <si>
    <t>PMD2124R03.4610</t>
  </si>
  <si>
    <t>Выжимной палец MBAR/LBAR</t>
  </si>
  <si>
    <t>Кронштейны крепления WG4000,4024</t>
  </si>
  <si>
    <t>PMD1229.4610</t>
  </si>
  <si>
    <t>Промежуточная шестерня XBAR/SBAR/WIDES/HYPPO</t>
  </si>
  <si>
    <t>BPCO3R02.4540</t>
  </si>
  <si>
    <t>Крышка привода CR2124</t>
  </si>
  <si>
    <t>Пластина рычага разблокировки нижняя WIL/WIDEL,M</t>
  </si>
  <si>
    <t>PPD0714.4540</t>
  </si>
  <si>
    <t>Втулка SO2000/RB/SLH/NKSL/RD</t>
  </si>
  <si>
    <t>PMD0272.4610</t>
  </si>
  <si>
    <t>Шестерня бронзовая червячная SUMO</t>
  </si>
  <si>
    <t>Пластина крепления стрелы WIL</t>
  </si>
  <si>
    <t>Штифт SIGNO3,4</t>
  </si>
  <si>
    <t>081-B.8001</t>
  </si>
  <si>
    <t>Вал выходной SIGNO3,4</t>
  </si>
  <si>
    <t>G6X6.5123</t>
  </si>
  <si>
    <t>Винт установочный TO7024</t>
  </si>
  <si>
    <t>Кронштейн фиксации рейки к притолоке SHEL</t>
  </si>
  <si>
    <t>Трансформатор SP6000</t>
  </si>
  <si>
    <t>Штифт разблокировки MOBY</t>
  </si>
  <si>
    <t>Винт ручки разблокировки RB/RD/RUN/RUNHS</t>
  </si>
  <si>
    <t>PPD1682.4540</t>
  </si>
  <si>
    <t>Втулка нижняя XBAR</t>
  </si>
  <si>
    <t>Шайба упора XBAR/SBAR</t>
  </si>
  <si>
    <t>Перегородка блока управления RUN</t>
  </si>
  <si>
    <t>PMD0274.4610</t>
  </si>
  <si>
    <t>Кронштейн SUMO</t>
  </si>
  <si>
    <t>PMD0542R02.4610</t>
  </si>
  <si>
    <t>Кронштейн натяжителя SPIN/SNA30,6</t>
  </si>
  <si>
    <t>M8VF8.1831</t>
  </si>
  <si>
    <t>Прокладка SIGNO6</t>
  </si>
  <si>
    <t>Крышка корпуса матовая SPIN11</t>
  </si>
  <si>
    <t>Колесо зубчатое TH2251,2261,1551,1561/RUN/RUNHS</t>
  </si>
  <si>
    <t>PMCBR11.4630</t>
  </si>
  <si>
    <t>Втулка POP/XMETRO/SO2000/PLUTO/WINGO</t>
  </si>
  <si>
    <t>Ограничитель SO2000</t>
  </si>
  <si>
    <t>BPMW2.4540</t>
  </si>
  <si>
    <t>PMCS32.4630</t>
  </si>
  <si>
    <t>Палец SPIN/SHEL</t>
  </si>
  <si>
    <t>Механический стопор каретки SHEL</t>
  </si>
  <si>
    <t>L3.6811</t>
  </si>
  <si>
    <t>CABLA03</t>
  </si>
  <si>
    <t>Кабель программатора OBOX</t>
  </si>
  <si>
    <t>KRGDX01</t>
  </si>
  <si>
    <t>PRRB01</t>
  </si>
  <si>
    <t>PPD1029.45401</t>
  </si>
  <si>
    <t>Крышка SPIN21,22,23,31,41</t>
  </si>
  <si>
    <t>BMG1277R03.45672</t>
  </si>
  <si>
    <t>Трансформатор WIL</t>
  </si>
  <si>
    <t>Рычаг разблокировки малый SIGNO</t>
  </si>
  <si>
    <t>Палец натяжителя SHEL</t>
  </si>
  <si>
    <t>SPAMG02300</t>
  </si>
  <si>
    <t>Комплект разблокировки BIG METRO</t>
  </si>
  <si>
    <t>Комплект трансформатора MBAR/LBAR</t>
  </si>
  <si>
    <t>PRMB07R</t>
  </si>
  <si>
    <t xml:space="preserve">Крышки задние MOBY </t>
  </si>
  <si>
    <t>Рычаг разблокировки XBAR</t>
  </si>
  <si>
    <t>Редуктор TO7024,6024HS</t>
  </si>
  <si>
    <t>BMG1597R03.45673</t>
  </si>
  <si>
    <t>Крышка верхняя TO4024,4016P</t>
  </si>
  <si>
    <t>PMCS42.4630</t>
  </si>
  <si>
    <t>Палец разблокировки MOBY</t>
  </si>
  <si>
    <t>Проводка блока управления RUN1800,2500</t>
  </si>
  <si>
    <t>Натяжитель цепи SP6100,6000</t>
  </si>
  <si>
    <t>PRRO02B</t>
  </si>
  <si>
    <t>Вал выходной RO300</t>
  </si>
  <si>
    <t>Прокладка HY7005</t>
  </si>
  <si>
    <t>Крышка малая XMETRO</t>
  </si>
  <si>
    <t>Комплект втулки WG4000,5000,5024/MOBY</t>
  </si>
  <si>
    <t>Комплект электродвигателя WINGO 24B</t>
  </si>
  <si>
    <t>Ключ треугольный RD</t>
  </si>
  <si>
    <t>Кольцо TO3000</t>
  </si>
  <si>
    <t>MO-C.2640</t>
  </si>
  <si>
    <t>Пружина SUMO</t>
  </si>
  <si>
    <t>Комплект червячного винта WINGO5</t>
  </si>
  <si>
    <t>PRSU03</t>
  </si>
  <si>
    <t>Электродвигатель SUMO</t>
  </si>
  <si>
    <t>Рычаг разблокировки TH</t>
  </si>
  <si>
    <t>ROA21</t>
  </si>
  <si>
    <t>Энкодер  RO/CR2124/ME3000,3000R01,3010</t>
  </si>
  <si>
    <t>BMGMOPAR01.45673</t>
  </si>
  <si>
    <t>PMD1122.4610</t>
  </si>
  <si>
    <t>Шестерня выходного вала SIGNO3</t>
  </si>
  <si>
    <t>PMD1643.4610</t>
  </si>
  <si>
    <t>Винт крепления вилки TO7024</t>
  </si>
  <si>
    <t>PPD2061R02.4540</t>
  </si>
  <si>
    <t>Шестерня пластиковая червячная SUMO R01</t>
  </si>
  <si>
    <t>PMD2084R02.4610</t>
  </si>
  <si>
    <t>Магнит SIGNO</t>
  </si>
  <si>
    <t>Проводка блока управления RB1000,1000R10</t>
  </si>
  <si>
    <t>NKA3</t>
  </si>
  <si>
    <t>Блок управлениия NKSL/SLH</t>
  </si>
  <si>
    <t>PPD1579R03.4540</t>
  </si>
  <si>
    <t>Основание каретки нижнее SPIN11,21,22,23</t>
  </si>
  <si>
    <t>Рычаг с короной HYKE HS</t>
  </si>
  <si>
    <t>Нижний стопор SPIN11,21/SHEL</t>
  </si>
  <si>
    <t>Комплект трансформатора A924</t>
  </si>
  <si>
    <t>Коннектор "папа" MOBY</t>
  </si>
  <si>
    <t>Комплект трансформатора MC824H</t>
  </si>
  <si>
    <t>Проводка блока управления SPIN21,22</t>
  </si>
  <si>
    <t>Комплект корпуса SBAR</t>
  </si>
  <si>
    <t>Комплект верхних крышек SBAR</t>
  </si>
  <si>
    <t>Эксцентрик разблокировки WIL/WIDEL,M</t>
  </si>
  <si>
    <t>BMG0722.45673</t>
  </si>
  <si>
    <t>Корпус верхний редуктора POP</t>
  </si>
  <si>
    <t>PMCAC10C.4630</t>
  </si>
  <si>
    <t>Кольцо SIGNO/XMETRO</t>
  </si>
  <si>
    <t>IMCOP8.3405</t>
  </si>
  <si>
    <t>Процессор платы управления A60/A6F/A700F</t>
  </si>
  <si>
    <t>Комплект вала разблокировки WIL/WIDEL,M</t>
  </si>
  <si>
    <t>Верхний стопор SPIN21</t>
  </si>
  <si>
    <t>Тяга каретки прямая SP6000,6100</t>
  </si>
  <si>
    <t>Рычаг разблокировки RB/RD</t>
  </si>
  <si>
    <t>BMGSUA.45673</t>
  </si>
  <si>
    <t>Корпус SUMO</t>
  </si>
  <si>
    <t>Диск энкодера SIGNO/MBAR/LBAR</t>
  </si>
  <si>
    <t>PMCU12E.4630</t>
  </si>
  <si>
    <t>Подшипник натяжителя SPIN11,21,22,23/SNA30,6</t>
  </si>
  <si>
    <t>Комплект электродвигателя RB600</t>
  </si>
  <si>
    <t>Трансформатор SPIN21,22,23</t>
  </si>
  <si>
    <t>Комплект червячного винта MB5015,5016,5024</t>
  </si>
  <si>
    <t>Цепь SHEL</t>
  </si>
  <si>
    <t>Комплект вала разблокировки SIGNO</t>
  </si>
  <si>
    <t>Комплект электродвигателя SIGNO4</t>
  </si>
  <si>
    <t>PMD0282.4610</t>
  </si>
  <si>
    <t>Шестерня CR2124</t>
  </si>
  <si>
    <t>Ключ трехугольный WIL</t>
  </si>
  <si>
    <t>TRA-M1.1025</t>
  </si>
  <si>
    <t>BMG0952A.45671</t>
  </si>
  <si>
    <t>BMG1934R01.45672</t>
  </si>
  <si>
    <t>PD0530A0000</t>
  </si>
  <si>
    <t>PMC66AC.4630</t>
  </si>
  <si>
    <t>SPTTN02</t>
  </si>
  <si>
    <t>TB170B1</t>
  </si>
  <si>
    <t>Блок-схема RD400KCE</t>
  </si>
  <si>
    <t>Блок-схема A100F</t>
  </si>
  <si>
    <t>Блок-схема A3</t>
  </si>
  <si>
    <t>Блок-схема A3F</t>
  </si>
  <si>
    <t>Блок-схема A400</t>
  </si>
  <si>
    <t>Блок-схема A500</t>
  </si>
  <si>
    <t>Блок-схема A6</t>
  </si>
  <si>
    <t>Блок-схема A60</t>
  </si>
  <si>
    <t>Блок-схема A6F</t>
  </si>
  <si>
    <t>Блок-схема A700F</t>
  </si>
  <si>
    <t>Блок-схема A824</t>
  </si>
  <si>
    <t>Блок-схема A924</t>
  </si>
  <si>
    <t>Блок-схема DPRO500</t>
  </si>
  <si>
    <t>Блок-схема DPRO924</t>
  </si>
  <si>
    <t>Блок-схема MC424LR10</t>
  </si>
  <si>
    <t>Блок-схема MC800</t>
  </si>
  <si>
    <t>Блок-схема MC824HR10</t>
  </si>
  <si>
    <t>Блок-схема EDS</t>
  </si>
  <si>
    <t>Блок-схема EDSB</t>
  </si>
  <si>
    <t>Блок-схема EDSI</t>
  </si>
  <si>
    <t>Блок-схема EDSIB</t>
  </si>
  <si>
    <t>Блок-схема EKS</t>
  </si>
  <si>
    <t>Блок-схема PPH1</t>
  </si>
  <si>
    <t>Блок-схема PPH2</t>
  </si>
  <si>
    <t>Блок-схема PPH3</t>
  </si>
  <si>
    <t>Блок-схема PPH4</t>
  </si>
  <si>
    <t>Блок-схема MOCF</t>
  </si>
  <si>
    <t>Блок-схема MOCF2</t>
  </si>
  <si>
    <t>Блок-схема SYKCE</t>
  </si>
  <si>
    <t>Блок-схема SPIN22</t>
  </si>
  <si>
    <t>Блок-схема SPIN11</t>
  </si>
  <si>
    <t>Блок-схема SPIN21</t>
  </si>
  <si>
    <t>Блок-схема SN6041R10</t>
  </si>
  <si>
    <t>Блок-схема SPIN22KCER10</t>
  </si>
  <si>
    <t>Блок-схема SPIN23KCER10</t>
  </si>
  <si>
    <t>Блок-схема SPO600KLT</t>
  </si>
  <si>
    <t>Блок-схема SR16B</t>
  </si>
  <si>
    <t>Блок-схема LBAR R10</t>
  </si>
  <si>
    <t>Блок-схема LBAR</t>
  </si>
  <si>
    <t>Блок-схема SR32C</t>
  </si>
  <si>
    <t>Блок-схема SHEL50KCE</t>
  </si>
  <si>
    <t>Блок-схема SHEL75KCE</t>
  </si>
  <si>
    <t>Блок-схема SHEL75KCE01R10</t>
  </si>
  <si>
    <t>Блок-схема SPIDOKCE</t>
  </si>
  <si>
    <t>Блок-схема SP6100</t>
  </si>
  <si>
    <t>Блок-схема SO2000R10</t>
  </si>
  <si>
    <t>Блок-схема SU2000R01</t>
  </si>
  <si>
    <t>Блок-схема SU2000VR01</t>
  </si>
  <si>
    <t>Блок-схема SU2000VVR01</t>
  </si>
  <si>
    <t>Блок-схема SU2010R01</t>
  </si>
  <si>
    <t>Блок-схема RBKCE</t>
  </si>
  <si>
    <t>Блок-схема RB400KCER10</t>
  </si>
  <si>
    <t>Блок-схема RB600R10</t>
  </si>
  <si>
    <t>Блок-схема RB1000R10</t>
  </si>
  <si>
    <t>Блок-схема RB250HSR10</t>
  </si>
  <si>
    <t>Блок-схема RB500HSR10</t>
  </si>
  <si>
    <t>Блок-схема RD400KCER10</t>
  </si>
  <si>
    <t>Блок-схема RO500KCE</t>
  </si>
  <si>
    <t>Блок-схема RO1000</t>
  </si>
  <si>
    <t>Блок-схема ROBO600</t>
  </si>
  <si>
    <t>Блок-схема ТН1500КСЕ</t>
  </si>
  <si>
    <t>Блок-схема ТН1551</t>
  </si>
  <si>
    <t>Блок-схема ТН1561</t>
  </si>
  <si>
    <t>Блок-схема ТН2251</t>
  </si>
  <si>
    <t>Блок-схема ТН2261</t>
  </si>
  <si>
    <t>Блок-схема RUN1500R10</t>
  </si>
  <si>
    <t>Блок-схема RUN1800</t>
  </si>
  <si>
    <t>Блок-схема RUN400HS</t>
  </si>
  <si>
    <t>Блок-схема RUN1200HS</t>
  </si>
  <si>
    <t>Блок-схема ROX600R10</t>
  </si>
  <si>
    <t>Блок-схема ROX1000R10</t>
  </si>
  <si>
    <t>Блок-схема SLH400R10</t>
  </si>
  <si>
    <t>Блок-схема WINGOKCER01</t>
  </si>
  <si>
    <t>Блок-схема WINGO5KCE</t>
  </si>
  <si>
    <t>Блок-схема WG4024KCE</t>
  </si>
  <si>
    <t>Блок-схема WG5024KCE</t>
  </si>
  <si>
    <t>Блок-схема WG3524HS</t>
  </si>
  <si>
    <t>Блок-схема MB4015</t>
  </si>
  <si>
    <t>Блок-схема MB4605</t>
  </si>
  <si>
    <t>Блок-схема МВ4006</t>
  </si>
  <si>
    <t>Блок-схема МВ4005</t>
  </si>
  <si>
    <t>Блок-схема МВ5016</t>
  </si>
  <si>
    <t>Блок-схема МВ4024</t>
  </si>
  <si>
    <t>Блок-схема MB5024</t>
  </si>
  <si>
    <t>Блок-схема ТО4605</t>
  </si>
  <si>
    <t>Блок-схема TO4006</t>
  </si>
  <si>
    <t>Блок-схема TO4016P</t>
  </si>
  <si>
    <t>Блок-схема ТО5015</t>
  </si>
  <si>
    <t>Блок-схема ТО5016</t>
  </si>
  <si>
    <t>Блок-схема TO4605</t>
  </si>
  <si>
    <t>Блок-схема TO5605</t>
  </si>
  <si>
    <t>Блок-схема ТО4024</t>
  </si>
  <si>
    <t>Блок-схема ТО5024</t>
  </si>
  <si>
    <t>Блок-схема ТО7024</t>
  </si>
  <si>
    <t>Блок-схема TO5024HS</t>
  </si>
  <si>
    <t>Блок-схема WALKY</t>
  </si>
  <si>
    <t>Блок-схема HK7024R10</t>
  </si>
  <si>
    <t>Блок-схема HK7224</t>
  </si>
  <si>
    <t>Блок-схема HK7024HSR10</t>
  </si>
  <si>
    <t>Блок-схема HK7224HS</t>
  </si>
  <si>
    <t>Блок-схема РР7024</t>
  </si>
  <si>
    <t>Блок-схема PP7224</t>
  </si>
  <si>
    <t>Блок-схема PP7124R10</t>
  </si>
  <si>
    <t>Блок-схема HY7005</t>
  </si>
  <si>
    <t>Блок-схема HY7024</t>
  </si>
  <si>
    <t>Блок-схема HO7124</t>
  </si>
  <si>
    <t>Блок-схема HO7124R10</t>
  </si>
  <si>
    <t>Блок-схема HO7224</t>
  </si>
  <si>
    <t>Блок-схема TTN3724HS</t>
  </si>
  <si>
    <t>Блок-схема X-METRO2024</t>
  </si>
  <si>
    <t>Блок-схема X-METRO2124</t>
  </si>
  <si>
    <t>Блок-схема ME3024R01</t>
  </si>
  <si>
    <t>Блок-схема ME3010</t>
  </si>
  <si>
    <t>Блок-схема TOO3000R01</t>
  </si>
  <si>
    <t>Блок-схема TOO4500R01</t>
  </si>
  <si>
    <t>Блок-схема TOO3024</t>
  </si>
  <si>
    <t>Блок-схема TOO4524</t>
  </si>
  <si>
    <t>Блок-схема X-Bar</t>
  </si>
  <si>
    <t>Блок-схема SBAR</t>
  </si>
  <si>
    <t>Блок-схема WIL-4</t>
  </si>
  <si>
    <t>Блок-схема WIL-6</t>
  </si>
  <si>
    <t>Блок-схема SIGNO3</t>
  </si>
  <si>
    <t>Блок-схема SIGNO4</t>
  </si>
  <si>
    <t>Блок-схема SIGNO6</t>
  </si>
  <si>
    <t>Блок-схема WIDEL</t>
  </si>
  <si>
    <t>Блок-схема WIDELR10</t>
  </si>
  <si>
    <t>Блок-схема WIDEM</t>
  </si>
  <si>
    <t>Блок-схема WIDEMR10</t>
  </si>
  <si>
    <t>Блок-схема WIDES</t>
  </si>
  <si>
    <t>Блок-схема WIDESR10</t>
  </si>
  <si>
    <t>Блок-схема M3BAR</t>
  </si>
  <si>
    <t>Блок-схема M3BARR10</t>
  </si>
  <si>
    <t>Блок-схема M5BAR</t>
  </si>
  <si>
    <t>Блок-схема M5BARR10</t>
  </si>
  <si>
    <t>Блок-схема M7BAR</t>
  </si>
  <si>
    <t>Блок-схема M7BARR10</t>
  </si>
  <si>
    <t>Блок-схема MB5015</t>
  </si>
  <si>
    <t>TUB4000</t>
  </si>
  <si>
    <t>SPSNA3R10</t>
  </si>
  <si>
    <t>PD2168A0000</t>
  </si>
  <si>
    <t>Комплект трансформатора A3F</t>
  </si>
  <si>
    <t>Процессор A824</t>
  </si>
  <si>
    <t>Подвесы DPRO500</t>
  </si>
  <si>
    <t>Корпус  DPRO500</t>
  </si>
  <si>
    <t>Переключатель DPRO500</t>
  </si>
  <si>
    <t>Шпонка HK7024R10</t>
  </si>
  <si>
    <t>Проводка блока управления HO7124</t>
  </si>
  <si>
    <t>Крепление блока HO7124R10</t>
  </si>
  <si>
    <t>Колодка соединительная HY7005</t>
  </si>
  <si>
    <t>Шпонка HY7005</t>
  </si>
  <si>
    <t>Шпонка HY7024</t>
  </si>
  <si>
    <t>Шестерня винтовая LBAR</t>
  </si>
  <si>
    <t>Пластина крепления LBAR</t>
  </si>
  <si>
    <t>Сухарь LBAR R10</t>
  </si>
  <si>
    <t>Пластина крепления LBAR R10</t>
  </si>
  <si>
    <t>Комплект электродвигателя LBAR R10</t>
  </si>
  <si>
    <t>Редуктор  M3BARR10</t>
  </si>
  <si>
    <t>Редуктор M5BARR10</t>
  </si>
  <si>
    <t>Комплект электродвигателя MB4605</t>
  </si>
  <si>
    <t>Редуктор  MB4605</t>
  </si>
  <si>
    <t>Конденсатор ME3010</t>
  </si>
  <si>
    <t>Кабель питания ME3010</t>
  </si>
  <si>
    <t>Шестерня винтовая ME3010</t>
  </si>
  <si>
    <t>Шайба ME3010</t>
  </si>
  <si>
    <t>Основание стойки MOCF</t>
  </si>
  <si>
    <t>Шестерня  PP7224</t>
  </si>
  <si>
    <t>Диск RB1000R10</t>
  </si>
  <si>
    <t>Рычаг разблокировки RB250HSR10</t>
  </si>
  <si>
    <t>Шестерня винтовая RB500HSR10</t>
  </si>
  <si>
    <t>Проводка блока управления RD400KCER10</t>
  </si>
  <si>
    <t>Пластина крепления блока управления ROBO600</t>
  </si>
  <si>
    <t>Шестерня винтовая ROBO600</t>
  </si>
  <si>
    <t>Штифт  ROBO600</t>
  </si>
  <si>
    <t>Втулка разблокировки ROBO600</t>
  </si>
  <si>
    <t>Монтажный комплект ROBO600</t>
  </si>
  <si>
    <t>Ключ разблокировки ROBO600</t>
  </si>
  <si>
    <t>Шестерня винтовая ROX600R10</t>
  </si>
  <si>
    <t>Штифт  ROX600R10</t>
  </si>
  <si>
    <t>Прокладка RUN1500R10</t>
  </si>
  <si>
    <t>Кронштейн крепления трансформатора RUN1500R10</t>
  </si>
  <si>
    <t>Вентилятор RUN2500</t>
  </si>
  <si>
    <t>Крышка корпуса SBAR</t>
  </si>
  <si>
    <t>Комплект трансформатора SHEL75KCE</t>
  </si>
  <si>
    <t>Комплект вала разблокировки SIGNO3</t>
  </si>
  <si>
    <t>Кольцо SIGNO6</t>
  </si>
  <si>
    <t>Проводка блока управления SLH400R10</t>
  </si>
  <si>
    <t>Проводка мигающего света SLH400R10</t>
  </si>
  <si>
    <t>Прокладка SLH400R10</t>
  </si>
  <si>
    <t>Основание корпуса SLH400R10</t>
  </si>
  <si>
    <t>Крышка редуктора SLH400R10</t>
  </si>
  <si>
    <t>Перегородка SLH400R10</t>
  </si>
  <si>
    <t>Крышка декоративная SLH400R10</t>
  </si>
  <si>
    <t>Заглушка SLH400R10</t>
  </si>
  <si>
    <t>Кронштейн диодного моста SLH400R10</t>
  </si>
  <si>
    <t>Втулка SLH400R10</t>
  </si>
  <si>
    <t>Комплект замка разблокировки SLH400R10</t>
  </si>
  <si>
    <t>Монтажный комплект SLH400R10</t>
  </si>
  <si>
    <t>Плата выпрямителя SN6041R10</t>
  </si>
  <si>
    <t>Трансформатор SN6041R10</t>
  </si>
  <si>
    <t>Основание корпуса SO2000R10</t>
  </si>
  <si>
    <t>Крышка редуктора SO2000R10</t>
  </si>
  <si>
    <t>Проводка блока управления SO2000R10</t>
  </si>
  <si>
    <t>Кабель заземления SO2000R10</t>
  </si>
  <si>
    <t>Кабель питания SO2000R10</t>
  </si>
  <si>
    <t>Проводка трансформатора SO2000R10</t>
  </si>
  <si>
    <t>Упор SO2000R10</t>
  </si>
  <si>
    <t>Мотор-редуктор SP6100</t>
  </si>
  <si>
    <t>Фиксатор натяжителя SP6100</t>
  </si>
  <si>
    <t>Пружина SP6100</t>
  </si>
  <si>
    <t>Фиксатор крышки SP6100</t>
  </si>
  <si>
    <t>Распорка SP6100</t>
  </si>
  <si>
    <t>Комплект крепления разблокировки SP6100</t>
  </si>
  <si>
    <t>Основание корпуса SP6100</t>
  </si>
  <si>
    <t>Проводка энкодера SPIN11</t>
  </si>
  <si>
    <t>Кабель ввод SPIN21</t>
  </si>
  <si>
    <t>Пластина фиксации узла разблокировки SPIN21</t>
  </si>
  <si>
    <t>Проводка блока управления SPO600KLT</t>
  </si>
  <si>
    <t>Мотор-редуктор SPO600KLT</t>
  </si>
  <si>
    <t>Крепление рейки SPO600KLT</t>
  </si>
  <si>
    <t>Соединитель SR16B</t>
  </si>
  <si>
    <t>Шина направляющая SR16B</t>
  </si>
  <si>
    <t>Комплект натяжителя SR16B</t>
  </si>
  <si>
    <t>Установочный комплект привода SR16B</t>
  </si>
  <si>
    <t>Шина направляющая SR32C</t>
  </si>
  <si>
    <t>Установочный комплект привода SR32C</t>
  </si>
  <si>
    <t>Цепь SR32C</t>
  </si>
  <si>
    <t>Кабель блока управления SYKCE</t>
  </si>
  <si>
    <t>Корпус блока управления SYKCE</t>
  </si>
  <si>
    <t>Комплект червячного винта TO4605</t>
  </si>
  <si>
    <t>Комплект червячного винта TO5605</t>
  </si>
  <si>
    <t>Комплект передних колец TOO3000R01</t>
  </si>
  <si>
    <t>Корпус привода TOO4500R01</t>
  </si>
  <si>
    <t>Комплект кронштейнов TOO4500R01</t>
  </si>
  <si>
    <t>Передний кронштейн TTN3724HS</t>
  </si>
  <si>
    <t>Прокладка TTN3724HS</t>
  </si>
  <si>
    <t>Скоба TTN3724HS</t>
  </si>
  <si>
    <t>Фланец верхний TTN3724HS</t>
  </si>
  <si>
    <t>Фланец нижний TTN3724HS</t>
  </si>
  <si>
    <t>Нижний вкладыш TTN3724HS</t>
  </si>
  <si>
    <t>Крышка нижняя TTN3724HS</t>
  </si>
  <si>
    <t>Рычаг разблокировки TTN3724HS</t>
  </si>
  <si>
    <t>Прокладка картера TTN3724HS</t>
  </si>
  <si>
    <t>Прокладка редуктора TTN3724HS</t>
  </si>
  <si>
    <t>Профиль экструдированный TTN3724HS</t>
  </si>
  <si>
    <t>Штифт TTN3724HS</t>
  </si>
  <si>
    <t>Комплект разблокировки TTN3724HS</t>
  </si>
  <si>
    <t>Проводка микровыключателя TUB3500</t>
  </si>
  <si>
    <t>Проводка блока управления TUB3500</t>
  </si>
  <si>
    <t>Гайка М10 TUB3500</t>
  </si>
  <si>
    <t>Микровыключатель проводной TUB3500</t>
  </si>
  <si>
    <t>Зажим для проводки TUB3500</t>
  </si>
  <si>
    <t>Редуктор TUB3500</t>
  </si>
  <si>
    <t>Электродвигатель TUB3500</t>
  </si>
  <si>
    <t>Рычаг разблокировки TUB3500</t>
  </si>
  <si>
    <t>Кронштейн редуктора правый TUB3500</t>
  </si>
  <si>
    <t>Кронштейн редуктора левый TUB3500</t>
  </si>
  <si>
    <t>Колесо зубчатое TUB3500</t>
  </si>
  <si>
    <t>Днище корпуса TUB3500</t>
  </si>
  <si>
    <t>Кронштейн микровыключателя TUB3500</t>
  </si>
  <si>
    <t>Уголок TUB3500</t>
  </si>
  <si>
    <t>Вал разблокировки TUB3500</t>
  </si>
  <si>
    <t>Монтажное основание TUB3500</t>
  </si>
  <si>
    <t>Короб верхний WALKY</t>
  </si>
  <si>
    <t>Кронштейн крепления привода WALKY</t>
  </si>
  <si>
    <t>Кронштейн крепежный WALKY</t>
  </si>
  <si>
    <t>Втулка WALKY</t>
  </si>
  <si>
    <t>Крышка электродвигателя WALKY</t>
  </si>
  <si>
    <t>Кронштейн фиксатора WALKY</t>
  </si>
  <si>
    <t>Фиксатор крышки WALKY</t>
  </si>
  <si>
    <t>Планка крепления блока управления WALKY</t>
  </si>
  <si>
    <t>Вал WALKY</t>
  </si>
  <si>
    <t>Корпус с редуктором WALKY</t>
  </si>
  <si>
    <t>Крышка корпуса WIDEL</t>
  </si>
  <si>
    <t>Пластина крепления  WIDEL</t>
  </si>
  <si>
    <t>Пластина крепления WIDEM</t>
  </si>
  <si>
    <t>Пластина крепления  WIDES</t>
  </si>
  <si>
    <t>Шарнир верхний натяжителя пружины WIL-4</t>
  </si>
  <si>
    <t>Комплект заглушек для стрелы WIL-4</t>
  </si>
  <si>
    <t>Комплект заглушек для стрелы WIL-6</t>
  </si>
  <si>
    <t>Проводка трансформатора X-Bar</t>
  </si>
  <si>
    <t>Верхняя крышка редуктора X-METRO2024</t>
  </si>
  <si>
    <t>Кабель питания X-METRO2024</t>
  </si>
  <si>
    <t>Комплект трансформатора А3</t>
  </si>
  <si>
    <t>Проводка блока управления РР7024</t>
  </si>
  <si>
    <t>Кольцо уплотнительное ТН1500КСЕ</t>
  </si>
  <si>
    <t>Конденсатор ТН1551</t>
  </si>
  <si>
    <t>Блок-схема RUN2500</t>
  </si>
  <si>
    <t>CM-A1001</t>
  </si>
  <si>
    <t>Комплект электродвигателя ME3010</t>
  </si>
  <si>
    <t>Крышка корпуса XBAR</t>
  </si>
  <si>
    <t>Шайба передняя замка крышки MBAR/LBAR/SIGNO4</t>
  </si>
  <si>
    <t>Шайба задняя замка крышки MBAR/LBAR</t>
  </si>
  <si>
    <t>FILTEMI004</t>
  </si>
  <si>
    <t>SPRUA2</t>
  </si>
  <si>
    <t>CA1170.5320</t>
  </si>
  <si>
    <t>CA1537.5320</t>
  </si>
  <si>
    <t>SPMTG06200A</t>
  </si>
  <si>
    <t>Блок-схема RUN2500i</t>
  </si>
  <si>
    <t>Блок-схема TO6024HS</t>
  </si>
  <si>
    <t>Конденсатор 12uF 450v ROX600,1000 / TO5016P</t>
  </si>
  <si>
    <t>Проводка энкодера RUN2500I,2500IR01</t>
  </si>
  <si>
    <t>Проводка блока управления RUN2500II,2500IR01</t>
  </si>
  <si>
    <t>Фильтр сетевой RUN2500I,2500IR01</t>
  </si>
  <si>
    <t>Комплект электродвигателя RUN2500I,2500IR01</t>
  </si>
  <si>
    <t>Комплект электродвигателя RUN2500,1800</t>
  </si>
  <si>
    <t>14U450C.0727</t>
  </si>
  <si>
    <t>Блок-схема RUN1800R01</t>
  </si>
  <si>
    <t>Блок-схема RUN2500R01</t>
  </si>
  <si>
    <t>PPD1252R02.4540</t>
  </si>
  <si>
    <t>Блок-схема ME3000R01</t>
  </si>
  <si>
    <t>BMG1936AR02.45672</t>
  </si>
  <si>
    <t>BMG1934R02.4567</t>
  </si>
  <si>
    <t>10U450C.0727</t>
  </si>
  <si>
    <t>PRME03R01</t>
  </si>
  <si>
    <t>Блок-схема RUN2500IR01</t>
  </si>
  <si>
    <t>Корпус верхний ME3000R01</t>
  </si>
  <si>
    <t>Конденсатор ME3000R01</t>
  </si>
  <si>
    <t>Блок-схема ТО5016P</t>
  </si>
  <si>
    <t>Не поставляется!</t>
  </si>
  <si>
    <t>Блок-схема SPROA3</t>
  </si>
  <si>
    <t>Блок-схема SNA3/A</t>
  </si>
  <si>
    <t>Блок-схема THA6</t>
  </si>
  <si>
    <t>A3</t>
  </si>
  <si>
    <t>Кольцо HY7005, HY7024</t>
  </si>
  <si>
    <t>Штифт HK7024HSR10, HK7024R10, HK7224</t>
  </si>
  <si>
    <t>Окно MOCF, MOCF2</t>
  </si>
  <si>
    <t>Скоба крепления привода SP6100, SPIDOKCE</t>
  </si>
  <si>
    <t>Крышка редуктора ROX1000R10, ROX600R10</t>
  </si>
  <si>
    <t>Корпус нижняя часть X-METRO2024, 2124</t>
  </si>
  <si>
    <t>Основание редуктора X-METRO2024, 2124</t>
  </si>
  <si>
    <t>Корпус нижний ME3010, ME3024R01</t>
  </si>
  <si>
    <t>Корпус верхний ME3010, ME3024R01</t>
  </si>
  <si>
    <t>Основание корпуса SU2000R01, 2000VR01, SU2000VМR01, 2010R01</t>
  </si>
  <si>
    <t>Крышка винтовой шестерни MB4015, MB5024, WG3524HS, WG4024KCE, WG5024KCE, WINGO5KCE, WINGOKCER01, МВ4005, МВ4006, МВ4024, МВ5015, МВ5016</t>
  </si>
  <si>
    <t>Цены действуют с 01.04.2024</t>
  </si>
  <si>
    <t>Проводка блока управления LBAR, LBARR10, M3BAR, M3BARR10, M5BAR, M7BAR, M7BARR10</t>
  </si>
  <si>
    <t>Проводка блока управления M3BAR, M5BAR</t>
  </si>
  <si>
    <t>Проводка блока управления LBAR, M3BAR, M5BAR, M7BAR</t>
  </si>
  <si>
    <t>Проводка энкодера SIGNO3, 4, 6</t>
  </si>
  <si>
    <t>Проводка трансформатора RB250HSR10, RB400KCER10, RB600R10, RB600R10, RBKCE</t>
  </si>
  <si>
    <t>Проводка электродвигателя SIGNO3, 4, 6 / LBAR, LBARR10, M3BAR, M3BARR10, M5BAR, M7BAR, M7BARR10</t>
  </si>
  <si>
    <t>Кабель питания SHEL50KCE, 75KCE, 75KCE01R10 / SN6041R10, SP6100, SPIDOKCE / SPIN11, 21, 22, 22KCER10, 23KCER10, 6031, 41</t>
  </si>
  <si>
    <t>Верхняя крышка MOCF, MOCF2</t>
  </si>
  <si>
    <t>Проводка блока управления SPIN22KCER10, SPIN23KCER10</t>
  </si>
  <si>
    <t>Проводка электродвигателя LBAR R10, M3BARR10, M5BARR10, M7BARR10</t>
  </si>
  <si>
    <t>Проводка диодного моста SPIN22KCER10, SPIN23KCER10</t>
  </si>
  <si>
    <t>Проводка блока управления HO7124R10, PP7124R10</t>
  </si>
  <si>
    <t>Проводка блока управления SBAR, X-Bar</t>
  </si>
  <si>
    <t>Кабель энкодера HK7024HSR10, HK7024R10</t>
  </si>
  <si>
    <t>Кабель заземления RB250HSR10, RB400KCER10, RUN1500R10</t>
  </si>
  <si>
    <t>Кабель блока управления HK7024R10, HK7024HSR10</t>
  </si>
  <si>
    <t>Кабель питания ME3024R01, X-METRO2124</t>
  </si>
  <si>
    <t>Проводка блока управления RO1000, RO500KCE, ТН1500КСЕ, ТН1551, ТН2251</t>
  </si>
  <si>
    <t>Личинка замка разблокировки SIGNO3, 4, 6</t>
  </si>
  <si>
    <t>Проводка микровыключателя SU2000R01, SU2000VR01, SU2000VVR01, SU2010R01</t>
  </si>
  <si>
    <t>Кабель заземления RO500KCE, ТН1500КСЕ</t>
  </si>
  <si>
    <t>Кабель заземления HK7024HSR10, РР7024, PP7124R10, HO7124R10, HO7124, HK7024R10</t>
  </si>
  <si>
    <t>Гайка TOO3000R01, TOO3024, TOO4500R01, TOO4524</t>
  </si>
  <si>
    <t>Гайка M10 SBAR, WIDES, WIDESR10, X-Bar, X-METRO2024, X-METRO2124</t>
  </si>
  <si>
    <t>Гайка M10 WIDES, WIDESR10, TUB3500</t>
  </si>
  <si>
    <t>Диодный мост RUN1200HS, RUN400HS</t>
  </si>
  <si>
    <t xml:space="preserve">Предохранитель HK7024HSR10, HK7024R10, HO7124R10, PP7124R10, RD400KCE, SBAR, SHEL50KCE, SHEL75KCE, SHEL75KCE01R10, SPIDOKCE, SPIN11/21/22, SPIN22KCER10/23KCER10, SPIN6031, X-Bar, РР7024, </t>
  </si>
  <si>
    <t>Предохранитель RB1000R10, RB500HSR10, RB600R10, RUN1200HS, RUN1500R10, RUN400HS, SP6100</t>
  </si>
  <si>
    <t>Предохранитель RUN1800, RUN2500</t>
  </si>
  <si>
    <t>Штифт X-METRO2024, X-METRO2124</t>
  </si>
  <si>
    <t>Винт-шпилька ТН1500КСЕ, ТН1561, ТН2251, ТН2261</t>
  </si>
  <si>
    <t>Прокладка TOO3000R01, TOO3024, TOO4500R01, TOO4524</t>
  </si>
  <si>
    <t>Прокладка SIGNO3/4/6, WIL4/6, Walky</t>
  </si>
  <si>
    <t>Прокладка RUN1200HS, RUN1500R10, RUN1800, RUN2500,  RUN400HS</t>
  </si>
  <si>
    <t>Кольцо уплотнительное X-METRO2024, X-METRO2124</t>
  </si>
  <si>
    <t>Прокладка MB4015, MB4605, MB5024, МВ4005, МВ4006, МВ4024, МВ5015, МВ5016</t>
  </si>
  <si>
    <t>Кольцо уплотнительное ТН1551, ТН1561, ТН2251, ТН2261, RUN1200HS, RUN1500R10, RUN1800, RUN2500, RUN400HS</t>
  </si>
  <si>
    <t>Прокладка ТН1551, ТН1561, ТН2251, ТН2261</t>
  </si>
  <si>
    <t>Прокладка ТН1551, ТН1561, ТН2251, ТН2261, ТН1500КСЕ</t>
  </si>
  <si>
    <t>Прокладка LBAR, LBAR R10, M3BAR, M3BAR R10, M5BAR, M5BAR R10, M7BAR, M7BAR R10</t>
  </si>
  <si>
    <t>Втулка TOO3024, TOO4500R01</t>
  </si>
  <si>
    <t>Комплект упора каретки SPIN11, SPIN22, SPIN22KCER10, SPIN23KCER10</t>
  </si>
  <si>
    <t>Основание стойки PPH1, PPH2</t>
  </si>
  <si>
    <t>Верхняя крышка PPH1, PPH2</t>
  </si>
  <si>
    <t>Выдвижная крышка 82,5Х60 PPH1, PPH2</t>
  </si>
  <si>
    <t>Основание стойки PPH3, PPH4</t>
  </si>
  <si>
    <t>Верхняя крышка PPH3, PPH4</t>
  </si>
  <si>
    <t>Выдвижная крышка 82,5Х60 PPH3, PPH4</t>
  </si>
  <si>
    <t>Крышка замка WIDEL, WIDELR10, WIDEM, WIDEMR10</t>
  </si>
  <si>
    <t>Прокладка  HK7024R10, HK7224, HK7224HS, HK7024HSR10</t>
  </si>
  <si>
    <t>Перегородка RUN1200HS, RUN400HS</t>
  </si>
  <si>
    <t>Шестерня винтовая RUN1800, RUN2500</t>
  </si>
  <si>
    <t>Колесо зубчатое RB600,1000/RO500,1000/TH1500/ROX/ROBO600</t>
  </si>
  <si>
    <t>Кронштейн RUN1200HS, RUN400HS</t>
  </si>
  <si>
    <t>Верхняя крышка TOO3000R01, TOO3024, TOO4500R01, TOO4524</t>
  </si>
  <si>
    <t>Нижняя часть корпуса TOO3024, TOO4524</t>
  </si>
  <si>
    <t>Штифт  TOO3000R01, TOO3024, TOO4500R01, TOO4524</t>
  </si>
  <si>
    <t>Пластиковая втулка TOO3000R01, TOO3024, TOO4500R01, TOO4524</t>
  </si>
  <si>
    <t>Кронштейн крепления блока упр-я WIL-4/6, WIDES, WIDESR10</t>
  </si>
  <si>
    <t>Кронштейн крепления блока управления WIDEL, WIDELR10, WIDEM, WIDEMR10</t>
  </si>
  <si>
    <t>Рычаг разблокировки WIDES, WIDESR10</t>
  </si>
  <si>
    <t>Втулка TOO3000R01, TOO4524</t>
  </si>
  <si>
    <t>Шестерня винтовая LBAR R10, M3BAR, M5BARR10, M7BARR10</t>
  </si>
  <si>
    <t>Пластина крепления M3BAR, M5BARR10, M7BARR10</t>
  </si>
  <si>
    <t>Кронштейн SPIN22KCER10, SPIN23KCER10,  SN6041R10</t>
  </si>
  <si>
    <t>Защитный кожух ROX1000R10, ROX600R10, RB1000R10, RB250HSR10, RB400KCER10, RB500HSR10, RB600R10, RBKCE, RD400KCE, RD400KCER10, SLH400R10</t>
  </si>
  <si>
    <t>Заглушка резиновая LBAR, LBAR R10, M3BAR, M3BARR10, M5BAR, M5BARR10, M7BAR, M7BARR10, RUN1200HS, RUN1500R10, RUN1800, RUN2500, RUN400HS, HK7024HSR10, HK7024R10, HK7224, HK7224HS, HO7124, HO7124R10, HO7224, WIDEL, WIDEM, WIDES, WIDELR10, WIDEMR10, WIDESR10</t>
  </si>
  <si>
    <t>Штифт TO4016P, TO4605,TO5024HS, TO5605, ТО4024, ТО4605, ТО5015, ТО5016, ТО5024</t>
  </si>
  <si>
    <t>Штифт винтовой шестерни ROX600R10, RB1000/RO500,1000/TH1551</t>
  </si>
  <si>
    <t xml:space="preserve"> Окончание натяжителя M3BAR, M3BARR10, M5BARR10, M5BAR</t>
  </si>
  <si>
    <t>Концевик натяжителя M7BARR10, M7BAR</t>
  </si>
  <si>
    <t>Подшипник ROX1000R10, ROX600R10</t>
  </si>
  <si>
    <t>Кронштейн фиксации рейки SPIN11, SP6100, SPIDOKCE, SPO600KLT</t>
  </si>
  <si>
    <t>Кронштейн HY7005, HY7024</t>
  </si>
  <si>
    <t>Кронштейн SU2000R01, SU2000VR01, SU2000VVR01, SU2010R01</t>
  </si>
  <si>
    <t>Кронштейн двигателя передний MB5024, МВ4024</t>
  </si>
  <si>
    <t>Кронштейн двигателя задний MB5024, МВ4024</t>
  </si>
  <si>
    <t>Скоба кронштейна натяжителя SPIN21, SPIN22, SPIN22KCER10, SPIN23KCER10</t>
  </si>
  <si>
    <t>Кронштейн натяжителя SPIN11, SPIN21, SPIN22, SPIN22KCER10, SPIN23KCER10</t>
  </si>
  <si>
    <t>Крышка корпуса SIGNO3,4</t>
  </si>
  <si>
    <t>Коромысло SIGNO3,4</t>
  </si>
  <si>
    <t>Шестерня винтовая SBAR, X-METRO2024/2124</t>
  </si>
  <si>
    <t>Шестерня винтовая RB250HSR10, RB400KCER10, RBKCE, RD400KCE, RD400KCER10, SLH400R10</t>
  </si>
  <si>
    <t>Рейка 3000 мм SPIN11/21/22, SPIN22KCER10/23KCER10</t>
  </si>
  <si>
    <t>Рейка дополнительная 1000 мм SPIN22, SPIN22KCER10</t>
  </si>
  <si>
    <t>Стопорное кольцо WIDEL, WIDEM</t>
  </si>
  <si>
    <t>Штифт разблокировки X-METRO2024, X-METRO2124</t>
  </si>
  <si>
    <t>Основание привода X-METRO2024, X-METRO2124</t>
  </si>
  <si>
    <t>Рычаг X-METRO2024, X-METRO2124</t>
  </si>
  <si>
    <t>Шестерня винтовая TO4605, TO5605</t>
  </si>
  <si>
    <t>Пластина крепления привода HK7024HSR10, HK7024R10, HK7224, HK7224HS</t>
  </si>
  <si>
    <t>Вал HK7024HSR10, HK7024R10, HK7224, HK7224HS</t>
  </si>
  <si>
    <t>Штифт с резьбой HK7024HSR10, HK7024R10, HK7224, HK7224HS</t>
  </si>
  <si>
    <t>Шестерня винтовая RUN1200HS, RUN1500R10</t>
  </si>
  <si>
    <t>Пластина крепления M3BARR10, M5BAR, M7BAR</t>
  </si>
  <si>
    <t>Крышка корпуса LBAR, LBAR R10</t>
  </si>
  <si>
    <t>Пластина HO7124, HO7224</t>
  </si>
  <si>
    <t>Штифт RO500KCE, RO500, 1000</t>
  </si>
  <si>
    <t>Кнопка SP6100, SPIDOKCE</t>
  </si>
  <si>
    <t>Втулка SU2000R01, SU2000VR01, SU2000VVR01, SU2010R01</t>
  </si>
  <si>
    <t>Корпус внутренний PP7124R10, РР7024, PP7224</t>
  </si>
  <si>
    <t>Перегородка RB250HSR10, RB400KCER10</t>
  </si>
  <si>
    <t>Крышка нижняя PP7124R10, PP7224, РР7024</t>
  </si>
  <si>
    <t>Решетка вентиляции внешняя RUN400HS, RUN1200HS, RUN1500R10,  RUN1800, RUN2500</t>
  </si>
  <si>
    <t>Крышка разблокировки WIDES, WIDESR10</t>
  </si>
  <si>
    <t>Крышка замка разблокировки TH, ТН1551, ТН1561</t>
  </si>
  <si>
    <t>Заслонка замка разблокировки TH1500,2251,2261,1561</t>
  </si>
  <si>
    <t>Крышка корпуса нижняя HK7024HSR10, HK7024R10, HK7224, HK7224HS</t>
  </si>
  <si>
    <t>Подставка M7BARR10, M7BAR, LBAR, LBARR10, M3BAR, M3BARR10, M5BAR, M5BARR10</t>
  </si>
  <si>
    <t>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t>
  </si>
  <si>
    <t>Ключ HK7024HSR10, HK7024R10, HK7224, HK7224HS</t>
  </si>
  <si>
    <t>Комплект вала разблокировки HK7024HSR10, HK7024R10, HK7224, HK7224HS</t>
  </si>
  <si>
    <t>Кроштейн крепления HK7024HSR10, HK7024R10, HK7224, HK7224HS</t>
  </si>
  <si>
    <t>Рычаг разблокировки HO7124, HO7124R10, HO7224</t>
  </si>
  <si>
    <t>Вал разблокировки HO7124, HO7124R10, HO7224</t>
  </si>
  <si>
    <t>Комплект рычагов HY7005, HY7024</t>
  </si>
  <si>
    <t>Комплект прокладок ME3010,3000R01, ME3024R01</t>
  </si>
  <si>
    <t>Комплект разблокировки PP7124R10, PP7224, РР7024</t>
  </si>
  <si>
    <t>Монтажный комплект RUN1200HS, RUN1500R10, RUN1800, RUN2500, RUN400HS</t>
  </si>
  <si>
    <t>Комплект корпуса SIGNO3,4</t>
  </si>
  <si>
    <t>Ремень SPIN22KCER10, SPIN23KCER10, SPIN21,23/SNA30</t>
  </si>
  <si>
    <t>Комплект электродвигателя SU2000VVR01, SU2010R01, SUMO</t>
  </si>
  <si>
    <t>Комплект электродвигателя TO4605, TO5605</t>
  </si>
  <si>
    <t>Комплект втулки TO4605, TO5605</t>
  </si>
  <si>
    <t>Редуктор  TO5605, ТО4605</t>
  </si>
  <si>
    <t>Выходной вал X-METRO2024, X-METRO2124</t>
  </si>
  <si>
    <t>Комплект вала разблокировки X-METRO2024, X-METRO2124</t>
  </si>
  <si>
    <t>Редуктор X-METRO2024, X-METRO2124</t>
  </si>
  <si>
    <t>Комплект рычага разблокировки X-METRO2024, X-METRO2124</t>
  </si>
  <si>
    <t>Комплект крышек X-METRO2024, X-METRO2124</t>
  </si>
  <si>
    <t>Шестерня передаточная X-METRO2024, X-METRO2124</t>
  </si>
  <si>
    <t>Шайба X-METRO2024, X-METRO2124</t>
  </si>
  <si>
    <t>Шайба RB1000R10, RB250HSR10, RB400KCER10, RB500HSR10, RB600R10, RBKCE, RD400KCE, RD400KCER10, RO1000, ROX1000R10, ROX600R10, RUN1200HS, RUN1500R10, RUN1800, RUN2500, RUN400HS, ТН1500КСЕ, ТН1551, ТН1561, ТН2251, ТН2261</t>
  </si>
  <si>
    <t>Монтажный комплект RO1000, RO500KCE</t>
  </si>
  <si>
    <t>Сетевой фильтр LBAR, LBARR10, M3BAR, M3BARR10, M5BAR, M5BARR10, M7BAR, M7BARR10, MC824HR10</t>
  </si>
  <si>
    <t>Комплект рычага разблокировки LBAR, LBARR10</t>
  </si>
  <si>
    <t>Комплект верхних крышек SBAR, MBAR</t>
  </si>
  <si>
    <t>Комплект рабочего штока TOO4500R01, TOO4524</t>
  </si>
  <si>
    <t>Комплект вала разблокировки WIDESR10, WIDES</t>
  </si>
  <si>
    <t>Клавиатура EDS, EDSB, EDSI, EDSIB</t>
  </si>
  <si>
    <t>Комплект тяги SR16B, SR32C</t>
  </si>
  <si>
    <t>Комплект ротора электродвигателя TOO3000R01, TOO4500R01</t>
  </si>
  <si>
    <t>Монтажный комплект ТН1500КСЕ, ТН1551, ТН1561, ТН2261</t>
  </si>
  <si>
    <t>Конденсатор RUN2500R01</t>
  </si>
  <si>
    <t>FILTEMI002.1022</t>
  </si>
  <si>
    <t>Шайба</t>
  </si>
  <si>
    <t>CHS1001 - CHS1010</t>
  </si>
  <si>
    <t>Фильтр сетевой RUN1800,2500R01</t>
  </si>
  <si>
    <t>5U450C.0727</t>
  </si>
  <si>
    <t>14U450D.0727</t>
  </si>
  <si>
    <t>Фиксатор крышки WG2024, MB4015, MB5024, WG3524HS, WG4024KCE, WG5024KCE, WINGO5KCE, WINGOKCER01, МВ4005, МВ4006, МВ4024, МВ5015, МВ5016</t>
  </si>
  <si>
    <t>Прокладка корпуса привода METRO/WIDEM,L/WIL4</t>
  </si>
  <si>
    <t>Кронштейн TO7024,6024HS</t>
  </si>
  <si>
    <t>Редуктор ME3000R01,3010R01</t>
  </si>
  <si>
    <t>Крышка корпуса верхняя RO1000, RO500, RO300</t>
  </si>
  <si>
    <t>Редуктор ME3024R01,3024HS</t>
  </si>
  <si>
    <t>Боковая крышка-заглушка корпуса TH1500,1551,1561,2251,2261</t>
  </si>
  <si>
    <t>Электродвигатель для RB350/RBKCE,RB600,1000/RD</t>
  </si>
  <si>
    <t>Комплект электродвигателя без червячной шестерни TO7024</t>
  </si>
  <si>
    <t>Комплект трансформатора SP6065</t>
  </si>
  <si>
    <t>Трансформатор без проводов SP6100</t>
  </si>
  <si>
    <t>Верхняя часть корпуса HY7005,7024</t>
  </si>
  <si>
    <t>Нижняя часть корпуса HY7005,7024</t>
  </si>
  <si>
    <t>Корпус редуктора верхний HY7005,7024</t>
  </si>
  <si>
    <t>Выходной вал ME3000,3000R01, 3010R01, 3000LR01, 3024R01</t>
  </si>
  <si>
    <t>Плата управления SHEL75KCE01R10</t>
  </si>
  <si>
    <t>Плата управления SYKCE</t>
  </si>
  <si>
    <t>Плата управления RD</t>
  </si>
  <si>
    <t>Плата управления RB350</t>
  </si>
  <si>
    <t>Плата управления RBHS</t>
  </si>
  <si>
    <t>Плата управления SN6031</t>
  </si>
  <si>
    <t>Плата управления SN6041</t>
  </si>
  <si>
    <t>Плата управления MBAR/LBAR</t>
  </si>
  <si>
    <t>Плата управления SLH400R10</t>
  </si>
  <si>
    <t>Плата управления SHEL50/75</t>
  </si>
  <si>
    <t>Плата управления PP7024</t>
  </si>
  <si>
    <t>Плата управления HOPP</t>
  </si>
  <si>
    <t>Плата управления HO7124R10/PP7124R10</t>
  </si>
  <si>
    <t>Плата управления RB250HS,500HS</t>
  </si>
  <si>
    <t>Плата управления RB400,600,1000</t>
  </si>
  <si>
    <t>Плата управления RO1000</t>
  </si>
  <si>
    <t>Плата управления RO500/TH1500</t>
  </si>
  <si>
    <t>Плата управления ROX</t>
  </si>
  <si>
    <t>Плата управления ROBO600</t>
  </si>
  <si>
    <t>Плата управления RUN1800,2500</t>
  </si>
  <si>
    <t>Плата управления RUN2500I</t>
  </si>
  <si>
    <t>Плата управления RUN400HS,1200HS</t>
  </si>
  <si>
    <t>Плата управления SIGNO</t>
  </si>
  <si>
    <t>Плата управления SPIN10,11</t>
  </si>
  <si>
    <t>Плата управления SPIN21,22KCE</t>
  </si>
  <si>
    <t>Плата управления SPIN22,23KCER10</t>
  </si>
  <si>
    <t>Плата управления SPIN6031</t>
  </si>
  <si>
    <t>Плата управления SN6041R10</t>
  </si>
  <si>
    <t>Плата управления SP6000</t>
  </si>
  <si>
    <t>Плата управления SPIDO600</t>
  </si>
  <si>
    <t>Плата управления TH1551</t>
  </si>
  <si>
    <t>Плата управления ТН2251</t>
  </si>
  <si>
    <t>Плата управления WIDE</t>
  </si>
  <si>
    <t>Плата управления WALKY</t>
  </si>
  <si>
    <t>Плата управления SBAR/XBAR</t>
  </si>
  <si>
    <t>Плата управления SBARR10</t>
  </si>
  <si>
    <t>Плата управления A6</t>
  </si>
  <si>
    <t>Плата управления A824</t>
  </si>
  <si>
    <t>Плата управления A400</t>
  </si>
  <si>
    <t>Плата управления A3, A3F</t>
  </si>
  <si>
    <t>Плата управления HO7124</t>
  </si>
  <si>
    <t>Плата управления RO500,1000/TH1500</t>
  </si>
  <si>
    <t>Плата управления RO300</t>
  </si>
  <si>
    <t>Плата управления RUN2500</t>
  </si>
  <si>
    <t>Плата управления A500</t>
  </si>
  <si>
    <t>Плата управления А400</t>
  </si>
  <si>
    <t>Плата управления A924</t>
  </si>
  <si>
    <t>Плата управления А100F</t>
  </si>
  <si>
    <t>Плата управления SP6065</t>
  </si>
  <si>
    <t>Плата управления DPRO924</t>
  </si>
  <si>
    <t>Плата управления HYKE/HYKEHS</t>
  </si>
  <si>
    <t>Плата управления MC824HR10</t>
  </si>
  <si>
    <t>Плата управления MC424LR10</t>
  </si>
  <si>
    <t>Плата управления MC800</t>
  </si>
  <si>
    <t>Плата управления A6F</t>
  </si>
  <si>
    <t>Плата управления A700F</t>
  </si>
  <si>
    <t>Плата управления A60</t>
  </si>
  <si>
    <t>Плата управления SPIN23KCE</t>
  </si>
  <si>
    <t>Плата управления SOON</t>
  </si>
  <si>
    <t>Плата управления DPRO500</t>
  </si>
  <si>
    <t>Плата управления WIL</t>
  </si>
  <si>
    <t>Плата управления TH2251</t>
  </si>
  <si>
    <t>Плата управления SBAR</t>
  </si>
  <si>
    <t>Плата управления</t>
  </si>
  <si>
    <t>Конденсатор RUN1800R01/A,2500R01/A,RUN1800,2500/RO1000/TH1500</t>
  </si>
  <si>
    <t>Конденсатор ROBO600,RO600, ROX1000R10, ROX600KCER10</t>
  </si>
  <si>
    <t>Конденсатор 12uF 450v RO500KCE</t>
  </si>
  <si>
    <t>Конденсатор TOONA 230В/MOBY 230В/TOO4500</t>
  </si>
  <si>
    <t>7U450A.0727</t>
  </si>
  <si>
    <t>Конденсатор TOONA 230В/MOBY 230В</t>
  </si>
  <si>
    <t>Пластина фиксатора натяжителя SP6000/6100/6065</t>
  </si>
  <si>
    <t>Прокладка SLH, RB1000, RB600, RBKCE, RD400KCE, RO1000, RO500KCE, ROKCE</t>
  </si>
  <si>
    <t>Прокладка RB1000, RB1000/A, RB1000P/A, RB250HS, RB400, RB400KCE, RB400KCER01, RB500HS, RB600, RB600/A, RB600P/A, RBKCE, RD400KCE, RO1000, RO500KCE, ROBOKCE, ROKCE, ROX1000, ROX600, RUN1200HS, RUN1500, RUN1500/A, RUN1800, RUN1800R01/A, RUN2500, RUN2500IR01/A, RUN2500R01/A, RUN400HS</t>
  </si>
  <si>
    <t>Личинка замка HYKE</t>
  </si>
  <si>
    <t>Личинка замка MBAR/LBAR</t>
  </si>
  <si>
    <t>Комплект для установки фотоэлемента SBAR/MBAR/LBAR/WIDE</t>
  </si>
  <si>
    <t>ML 230V/ML 40V</t>
  </si>
  <si>
    <t>Лампа оранжевая 12V/21W BA15 для MLBT/ELB</t>
  </si>
  <si>
    <t>Лампа E27 230V/40W для SN6031/SN6041/SPIN40</t>
  </si>
  <si>
    <t>Лампа 12V/10W для SHEL/SPIN11</t>
  </si>
  <si>
    <t>Лампа оранжевая E14 24V/25W для ML24T/EL24</t>
  </si>
  <si>
    <t>Лампа E14 45x70 230V/40W для LUCY</t>
  </si>
  <si>
    <t>Лампа сферическая 24V/25W для LUCY24</t>
  </si>
  <si>
    <t>Лампа E14 24V/25W для ML24/SP6065,6100/SPIDOKCE</t>
  </si>
  <si>
    <t>Лампа 12V/21W для LUCYB/SPIN21,22,23/SO2000</t>
  </si>
  <si>
    <t>Кронштейн фиксации трансформатора SN6041, SN6031</t>
  </si>
  <si>
    <t>Рычаг пошагового управления SN6041R10, SPIN21/22, SPIN22KCER10, SPIN23KCER10, SN6031, SN6041</t>
  </si>
  <si>
    <t>Трансформатор SN6041</t>
  </si>
  <si>
    <t xml:space="preserve">Кабель заземления RO1000, ТН1551, ТН2251, SN6041R10, SN6031, SN6041, </t>
  </si>
  <si>
    <t>Предохранитель LBAR, LBARR10, M3BAR, M3BARR10, M5BAR, M5BARR10, M7BAR, M7BARR10, RB250HSR10, RB400KCER10, RBKCE, SN6041R10, SO2000R10, SN6041, SPO600KLT</t>
  </si>
  <si>
    <t>Магнит SN6041R10, SN6031, SN6041, RUN1200HS, RUN400HS</t>
  </si>
  <si>
    <t>SN6041</t>
  </si>
  <si>
    <t>Блок-схема SN6041</t>
  </si>
  <si>
    <t>Блок-схема SN6031</t>
  </si>
  <si>
    <t>PMCAC74.4630</t>
  </si>
  <si>
    <t>Диск пластиковый SHEL50KCE</t>
  </si>
  <si>
    <t>Втулка ROX600/ROX1000/XBAR/RB600/RB500HS/SBAR/RB600R10/XMETRO</t>
  </si>
  <si>
    <t>Шнур разблокировки SUMO/SOON/SPIN23,22,21,11</t>
  </si>
  <si>
    <t>SN6031</t>
  </si>
  <si>
    <t>Шнур разблокировки SP6000,6100/SHEL/SPO600KLT</t>
  </si>
  <si>
    <t>KRPP</t>
  </si>
  <si>
    <t>KRMB</t>
  </si>
  <si>
    <t>Комплект для ремонта POP</t>
  </si>
  <si>
    <t>Комплект крепежа для ремонта</t>
  </si>
  <si>
    <t>PMD1323R02.4610</t>
  </si>
  <si>
    <t>PMD1323R03.4610</t>
  </si>
  <si>
    <t>PPD0548.4540</t>
  </si>
  <si>
    <t>Оголовок  рейки в сборе SPIN11</t>
  </si>
  <si>
    <t>Оголовок  рейки в сборе SPIN21, SPIN 6041, SPIN 6031</t>
  </si>
  <si>
    <t>Оголовок  рейки в сборе SPIN22</t>
  </si>
  <si>
    <t>Основание каретки SPIN 6041 (до 2012 года)</t>
  </si>
  <si>
    <t>Комплект из двух концевых упоров MBAR/LBAR</t>
  </si>
  <si>
    <t>Комплект из одного концевого упора  MBAR/LBAR</t>
  </si>
  <si>
    <t>РАСПРОДАЖА -25%</t>
  </si>
  <si>
    <t>A400</t>
  </si>
  <si>
    <t>РАСПРОДАЖА!</t>
  </si>
  <si>
    <t>700510002121</t>
  </si>
  <si>
    <t>CHEU</t>
  </si>
  <si>
    <t>CHS</t>
  </si>
  <si>
    <t>CHS7103</t>
  </si>
  <si>
    <t>CHS7104</t>
  </si>
  <si>
    <t>CHS7105</t>
  </si>
  <si>
    <t>CHS7106</t>
  </si>
  <si>
    <t>CHS7107</t>
  </si>
  <si>
    <t>CHS7108</t>
  </si>
  <si>
    <t>CHS7109</t>
  </si>
  <si>
    <t>CHS7110</t>
  </si>
  <si>
    <t>CR2124</t>
  </si>
  <si>
    <t>RBN4K</t>
  </si>
  <si>
    <t>RBN6K</t>
  </si>
  <si>
    <t>SIGNO</t>
  </si>
  <si>
    <t>OBOX</t>
  </si>
  <si>
    <t>LBAR/MBAR/HYKE</t>
  </si>
  <si>
    <t>ML</t>
  </si>
  <si>
    <t>MLBT/ELB</t>
  </si>
  <si>
    <t>ML24T/EL24</t>
  </si>
  <si>
    <t>LUCY</t>
  </si>
  <si>
    <t>LUCY24</t>
  </si>
  <si>
    <t>XBA19</t>
  </si>
  <si>
    <t>A0</t>
  </si>
  <si>
    <t>RO1124</t>
  </si>
  <si>
    <t>WA2/4</t>
  </si>
  <si>
    <t>PLUTO</t>
  </si>
  <si>
    <t>BIGMETRO</t>
  </si>
  <si>
    <t>вал разблокировки TN</t>
  </si>
  <si>
    <t>Верхние крышки TOONA4</t>
  </si>
  <si>
    <t>Корпус в сборе TOONA5</t>
  </si>
  <si>
    <t>Корпус в сборе TOONA6,7</t>
  </si>
  <si>
    <t>Верхние крышки TOONA6,7</t>
  </si>
  <si>
    <t>Выходной вал редуктора WIDEM,L</t>
  </si>
  <si>
    <t>Комплект рычага разблокировки HYKEHS</t>
  </si>
  <si>
    <t>Верхняя крышка шлагбаума LBAR,LBARR10</t>
  </si>
  <si>
    <t>Коромысло M3BAR/M5BAR/M3BARR10/M5BARR10</t>
  </si>
  <si>
    <t>Комплект рабочего штока TOO3000,3024</t>
  </si>
  <si>
    <t>Комплект задних крышек ТОО3000,4500R01,3024,4524</t>
  </si>
  <si>
    <t>Комплект концевого выключателя M3BARR10,M5BARR10,M7BARR10,LBARR10</t>
  </si>
  <si>
    <t>R12.5120</t>
  </si>
  <si>
    <t>Шайба для  TO7024, TUB3500, SIGNO3,4,6, MBAR, LBAR, WIL6</t>
  </si>
  <si>
    <t>Комплект выходного вала RB350 без пластиковой шестеренки</t>
  </si>
  <si>
    <t>Редуктор в сборе с пластиковой шестеренкой для RB350,400,400R10,250HS/RD</t>
  </si>
  <si>
    <t>ТО5016P</t>
  </si>
  <si>
    <t>X-BAR</t>
  </si>
  <si>
    <t>LBARR10</t>
  </si>
  <si>
    <t>SMXI, SMXIS, OXI, OXIR10, OXIBD, OXILR, O-BOX</t>
  </si>
  <si>
    <t>SMXI, SMXIS, OXI, OXIR10, OXIBD, OXILR, OX2, OX2T</t>
  </si>
  <si>
    <t>EKSEU</t>
  </si>
  <si>
    <t>HYKE/ HYKEHS/ MOBY/ TOONA/ TOONAHS/ WINGO/ WINGOHS/ RB/ RBHS/ RUN/ RUNHS/ TTN/ ROX/ HYPPO/ PLUTO/ TH1500/WIL/SIGNO/EKS</t>
  </si>
  <si>
    <t>TEN</t>
  </si>
  <si>
    <t>TO7024</t>
  </si>
  <si>
    <t>MBAR</t>
  </si>
  <si>
    <t>WIL6</t>
  </si>
  <si>
    <t>RB350</t>
  </si>
  <si>
    <t>Доп. к скидке СЦ</t>
  </si>
  <si>
    <t>№ на схеме</t>
  </si>
  <si>
    <t>BMG0907R08.45673</t>
  </si>
  <si>
    <t>заготовка ключа выключателей EKSEU</t>
  </si>
  <si>
    <t>заготовка ключей: разблокировки HYKE/ HYKEHS/ MOBY/ TOONA/ TOONAHS/ WINGO/ WINGOHS/ RB/ RBHS/ RUN/ RUNHS/ TTN/ ROX/ HYPPO/ PLUTO/ TH1500; крышки шлагбаумов WIL/SIGNO; выключателей EKS.</t>
  </si>
  <si>
    <t>разъем (розетка) для ремонта плат с разъемом типа SM</t>
  </si>
  <si>
    <t>разъем (вилка) для ремонта приемников SMXI, SMXIS, OXI, OXIR10, OXIBD, OXILR, OX2, OX2T</t>
  </si>
  <si>
    <t>Комплект рычага разблокировки MBAR,MBARR10</t>
  </si>
  <si>
    <t>Комплект вала разблокировки c бронзовой шестерней SU2000V</t>
  </si>
  <si>
    <t>Выходной вал в сборе  SU2000VR01</t>
  </si>
  <si>
    <t>Комплект вала разблокировки SU2000R01,2010R01</t>
  </si>
  <si>
    <t>Комплект вала разблокировки SU2000VR01</t>
  </si>
  <si>
    <t>Комплект вала разблокировки SU2000VVR01</t>
  </si>
  <si>
    <t>SU2000V</t>
  </si>
  <si>
    <t>Замок с ключом EKS1001-EKS1010</t>
  </si>
  <si>
    <t>Подшипник RO1000, ROX600R10, ROX100R10</t>
  </si>
  <si>
    <t>Передняя крышка двигателя ROX600R10, ROX1000R10</t>
  </si>
  <si>
    <t>Блок-схема TUB4000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</si>
</sst>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19]_-;\-* #,##0\ [$₽-419]_-;_-* &quot;-&quot;??\ [$₽-419]_-;_-@_-"/>
  </numFmts>
  <fonts count="32" x14ac:knownFonts="1">
    <font>
      <sz val="11"/>
      <color theme="1"/>
      <name val="Calibri"/>
      <family val="2"/>
      <charset val="204"/>
      <scheme val="minor"/>
    </font>
    <font>
      <sz val="10"/>
      <color theme="1"/>
      <name val="Calibri"/>
      <family val="2"/>
      <charset val="204"/>
      <scheme val="minor"/>
    </font>
    <font>
      <sz val="9"/>
      <color theme="1"/>
      <name val="Calibri"/>
      <family val="2"/>
      <charset val="204"/>
      <scheme val="minor"/>
    </font>
    <font>
      <b/>
      <sz val="9"/>
      <name val="Calibri"/>
      <family val="2"/>
      <charset val="204"/>
      <scheme val="minor"/>
    </font>
    <font>
      <sz val="9"/>
      <name val="Calibri"/>
      <family val="2"/>
      <charset val="204"/>
      <scheme val="minor"/>
    </font>
    <font>
      <sz val="10"/>
      <name val="Arial Cyr"/>
      <charset val="204"/>
    </font>
    <font>
      <sz val="10"/>
      <name val="Arial"/>
      <family val="2"/>
      <charset val="204"/>
    </font>
    <font>
      <u/>
      <sz val="11"/>
      <color theme="10"/>
      <name val="Calibri"/>
      <family val="2"/>
      <charset val="204"/>
      <scheme val="minor"/>
    </font>
    <font>
      <b/>
      <sz val="18"/>
      <color theme="1"/>
      <name val="Calibri"/>
      <family val="2"/>
      <scheme val="minor"/>
    </font>
    <font>
      <b/>
      <u/>
      <sz val="11"/>
      <color theme="10"/>
      <name val="Calibri"/>
      <family val="2"/>
      <scheme val="minor"/>
    </font>
    <font>
      <b/>
      <sz val="11"/>
      <color rgb="FFFF0000"/>
      <name val="Calibri"/>
      <family val="2"/>
      <scheme val="minor"/>
    </font>
    <font>
      <sz val="11"/>
      <name val="Calibri"/>
      <family val="2"/>
      <scheme val="minor"/>
    </font>
    <font>
      <b/>
      <sz val="11"/>
      <name val="Calibri"/>
      <family val="2"/>
      <scheme val="minor"/>
    </font>
    <font>
      <b/>
      <sz val="9"/>
      <color theme="1"/>
      <name val="Calibri"/>
      <family val="2"/>
      <charset val="204"/>
      <scheme val="minor"/>
    </font>
    <font>
      <b/>
      <sz val="11"/>
      <name val="Calibri"/>
      <family val="2"/>
      <charset val="204"/>
      <scheme val="minor"/>
    </font>
    <font>
      <sz val="11"/>
      <name val="Calibri"/>
      <family val="2"/>
      <charset val="204"/>
      <scheme val="minor"/>
    </font>
    <font>
      <b/>
      <sz val="11"/>
      <color theme="10"/>
      <name val="Calibri"/>
      <family val="2"/>
      <scheme val="minor"/>
    </font>
    <font>
      <b/>
      <sz val="10"/>
      <color theme="1"/>
      <name val="Arial"/>
      <family val="2"/>
    </font>
    <font>
      <b/>
      <sz val="9"/>
      <color theme="10"/>
      <name val="Arial"/>
      <family val="2"/>
    </font>
    <font>
      <b/>
      <sz val="9"/>
      <color theme="1"/>
      <name val="Arial"/>
      <family val="2"/>
    </font>
    <font>
      <sz val="8"/>
      <name val="Calibri"/>
      <family val="2"/>
      <charset val="204"/>
      <scheme val="minor"/>
    </font>
    <font>
      <b/>
      <sz val="9"/>
      <color rgb="FFFF0000"/>
      <name val="Calibri"/>
      <family val="2"/>
      <scheme val="minor"/>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sz val="12"/>
      <color theme="1"/>
      <name val="Calibri"/>
      <family val="2"/>
      <scheme val="minor"/>
    </font>
    <font>
      <b/>
      <sz val="11"/>
      <color rgb="FFC00000"/>
      <name val="Calibri"/>
      <family val="2"/>
      <scheme val="minor"/>
    </font>
    <font>
      <b/>
      <sz val="11"/>
      <color theme="0" tint="-0.34998626667073579"/>
      <name val="Calibri"/>
      <family val="2"/>
      <scheme val="minor"/>
    </font>
    <font>
      <b/>
      <sz val="18"/>
      <color rgb="FFC00000"/>
      <name val="Calibri"/>
      <family val="2"/>
      <scheme val="minor"/>
    </font>
    <font>
      <b/>
      <sz val="9"/>
      <color rgb="FFC00000"/>
      <name val="Calibri"/>
      <family val="2"/>
      <charset val="204"/>
      <scheme val="minor"/>
    </font>
  </fonts>
  <fills count="1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CDCD"/>
        <bgColor indexed="64"/>
      </patternFill>
    </fill>
    <fill>
      <patternFill patternType="solid">
        <fgColor theme="2" tint="-9.9978637043366805E-2"/>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4">
    <xf numFmtId="0" fontId="0" fillId="0" borderId="0"/>
    <xf numFmtId="0" fontId="5" fillId="0" borderId="0"/>
    <xf numFmtId="0" fontId="6" fillId="0" borderId="0"/>
    <xf numFmtId="0" fontId="7" fillId="0" borderId="0" applyNumberFormat="0" applyFill="0" applyBorder="0" applyAlignment="0" applyProtection="0"/>
  </cellStyleXfs>
  <cellXfs count="139">
    <xf numFmtId="0" fontId="0" fillId="0" borderId="0" xfId="0"/>
    <xf numFmtId="0" fontId="1" fillId="0" borderId="0" xfId="0" applyFont="1"/>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Font="1" applyBorder="1" applyAlignment="1">
      <alignment horizontal="left" vertical="center"/>
    </xf>
    <xf numFmtId="0" fontId="4" fillId="0" borderId="1" xfId="1" applyFont="1" applyBorder="1" applyAlignment="1">
      <alignment horizontal="center" vertical="center" wrapText="1"/>
    </xf>
    <xf numFmtId="0" fontId="4" fillId="3" borderId="1" xfId="0" applyFont="1" applyFill="1" applyBorder="1" applyAlignment="1">
      <alignment horizontal="left" vertical="center"/>
    </xf>
    <xf numFmtId="0" fontId="4" fillId="3" borderId="1" xfId="1" applyFont="1" applyFill="1" applyBorder="1" applyAlignment="1">
      <alignment horizontal="left" vertical="center"/>
    </xf>
    <xf numFmtId="0" fontId="4" fillId="3" borderId="1" xfId="0" applyFont="1" applyFill="1" applyBorder="1" applyAlignment="1">
      <alignment horizontal="center" vertical="center"/>
    </xf>
    <xf numFmtId="0" fontId="4" fillId="3"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3" borderId="1" xfId="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xf>
    <xf numFmtId="2" fontId="4" fillId="0" borderId="1" xfId="1" applyNumberFormat="1" applyFont="1" applyBorder="1" applyAlignment="1">
      <alignment horizontal="left" vertical="center" wrapText="1"/>
    </xf>
    <xf numFmtId="0" fontId="4" fillId="0" borderId="1" xfId="2" applyFont="1" applyBorder="1" applyAlignment="1">
      <alignment horizontal="center" vertical="center"/>
    </xf>
    <xf numFmtId="0" fontId="4" fillId="3" borderId="1" xfId="2" applyFont="1" applyFill="1" applyBorder="1" applyAlignment="1">
      <alignment horizontal="left" vertical="center"/>
    </xf>
    <xf numFmtId="0" fontId="4" fillId="2" borderId="1" xfId="2" applyFont="1" applyFill="1" applyBorder="1" applyAlignment="1">
      <alignment horizontal="center" vertical="center"/>
    </xf>
    <xf numFmtId="0" fontId="4" fillId="0" borderId="4" xfId="0" applyFont="1" applyBorder="1" applyAlignment="1">
      <alignment horizontal="left" vertical="center"/>
    </xf>
    <xf numFmtId="0" fontId="0" fillId="0" borderId="1" xfId="0" applyBorder="1"/>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left"/>
    </xf>
    <xf numFmtId="0" fontId="9" fillId="0" borderId="0" xfId="3" applyFont="1" applyAlignment="1">
      <alignment horizontal="center" vertical="center"/>
    </xf>
    <xf numFmtId="0" fontId="8" fillId="0" borderId="0" xfId="0" applyFont="1" applyAlignment="1">
      <alignment horizontal="right" vertical="center"/>
    </xf>
    <xf numFmtId="0" fontId="0" fillId="0" borderId="0" xfId="0" applyAlignment="1">
      <alignment horizontal="center"/>
    </xf>
    <xf numFmtId="0" fontId="0" fillId="0" borderId="0" xfId="0" applyAlignment="1">
      <alignment wrapText="1"/>
    </xf>
    <xf numFmtId="0" fontId="10" fillId="11"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1" applyFont="1" applyBorder="1" applyAlignment="1">
      <alignment horizontal="center" vertical="center" wrapText="1"/>
    </xf>
    <xf numFmtId="0" fontId="11" fillId="3" borderId="1" xfId="1"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3" borderId="3" xfId="0" applyFont="1" applyFill="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Border="1" applyAlignment="1">
      <alignment horizontal="left" vertical="center"/>
    </xf>
    <xf numFmtId="0" fontId="18" fillId="4" borderId="9" xfId="3" applyFont="1" applyFill="1" applyBorder="1"/>
    <xf numFmtId="0" fontId="18" fillId="5" borderId="9" xfId="3" applyFont="1" applyFill="1" applyBorder="1"/>
    <xf numFmtId="0" fontId="18" fillId="6" borderId="9" xfId="3" applyFont="1" applyFill="1" applyBorder="1"/>
    <xf numFmtId="0" fontId="18" fillId="7" borderId="10" xfId="3" applyFont="1" applyFill="1" applyBorder="1"/>
    <xf numFmtId="0" fontId="18" fillId="7" borderId="11" xfId="3" applyFont="1" applyFill="1" applyBorder="1"/>
    <xf numFmtId="0" fontId="18" fillId="8" borderId="9" xfId="3" applyFont="1" applyFill="1" applyBorder="1"/>
    <xf numFmtId="0" fontId="18" fillId="9" borderId="9" xfId="3" applyFont="1" applyFill="1" applyBorder="1"/>
    <xf numFmtId="0" fontId="18" fillId="10" borderId="9" xfId="3" applyFont="1" applyFill="1" applyBorder="1"/>
    <xf numFmtId="0" fontId="18" fillId="4" borderId="6" xfId="3" applyFont="1" applyFill="1" applyBorder="1"/>
    <xf numFmtId="0" fontId="18" fillId="5" borderId="6" xfId="3" applyFont="1" applyFill="1" applyBorder="1"/>
    <xf numFmtId="0" fontId="18" fillId="6" borderId="6" xfId="3" applyFont="1" applyFill="1" applyBorder="1"/>
    <xf numFmtId="0" fontId="18" fillId="7" borderId="7" xfId="3" applyFont="1" applyFill="1" applyBorder="1"/>
    <xf numFmtId="0" fontId="18" fillId="7" borderId="8" xfId="3" applyFont="1" applyFill="1" applyBorder="1"/>
    <xf numFmtId="0" fontId="18" fillId="8" borderId="6" xfId="3" applyFont="1" applyFill="1" applyBorder="1"/>
    <xf numFmtId="0" fontId="18" fillId="9" borderId="6" xfId="3" applyFont="1" applyFill="1" applyBorder="1"/>
    <xf numFmtId="0" fontId="18" fillId="10" borderId="6" xfId="3" applyFont="1" applyFill="1" applyBorder="1"/>
    <xf numFmtId="0" fontId="19" fillId="5" borderId="6" xfId="0" applyFont="1" applyFill="1" applyBorder="1"/>
    <xf numFmtId="0" fontId="19" fillId="4" borderId="6" xfId="0" applyFont="1" applyFill="1" applyBorder="1"/>
    <xf numFmtId="0" fontId="19" fillId="10" borderId="6" xfId="0" applyFont="1" applyFill="1" applyBorder="1"/>
    <xf numFmtId="0" fontId="19" fillId="9" borderId="6" xfId="0" applyFont="1" applyFill="1" applyBorder="1"/>
    <xf numFmtId="0" fontId="19" fillId="8" borderId="6" xfId="0" applyFont="1" applyFill="1" applyBorder="1"/>
    <xf numFmtId="0" fontId="19" fillId="7" borderId="8" xfId="0" applyFont="1" applyFill="1" applyBorder="1"/>
    <xf numFmtId="0" fontId="3" fillId="0" borderId="1" xfId="0" applyFont="1" applyBorder="1" applyAlignment="1">
      <alignment horizontal="center" vertical="center" wrapText="1"/>
    </xf>
    <xf numFmtId="0" fontId="8" fillId="0" borderId="0" xfId="0" applyFont="1" applyAlignment="1">
      <alignment vertical="center"/>
    </xf>
    <xf numFmtId="0" fontId="21" fillId="11" borderId="5" xfId="0" applyFont="1" applyFill="1" applyBorder="1" applyAlignment="1">
      <alignment horizontal="center" vertical="center"/>
    </xf>
    <xf numFmtId="0" fontId="22" fillId="11" borderId="5" xfId="0" applyFont="1" applyFill="1" applyBorder="1" applyAlignment="1">
      <alignment horizontal="left" vertical="center"/>
    </xf>
    <xf numFmtId="0" fontId="23" fillId="11" borderId="5" xfId="0" applyFont="1" applyFill="1" applyBorder="1" applyAlignment="1">
      <alignment horizontal="left" vertical="center" wrapText="1"/>
    </xf>
    <xf numFmtId="0" fontId="22" fillId="11" borderId="5" xfId="0" applyFont="1" applyFill="1" applyBorder="1" applyAlignment="1">
      <alignment horizontal="center" vertical="center"/>
    </xf>
    <xf numFmtId="0" fontId="23" fillId="11" borderId="12" xfId="0" applyFont="1" applyFill="1" applyBorder="1" applyAlignment="1">
      <alignment horizontal="left" vertical="center" wrapText="1"/>
    </xf>
    <xf numFmtId="0" fontId="22" fillId="11" borderId="12" xfId="0" applyFont="1" applyFill="1" applyBorder="1" applyAlignment="1">
      <alignment horizontal="center" vertical="center"/>
    </xf>
    <xf numFmtId="0" fontId="21" fillId="11" borderId="12" xfId="0" applyFont="1" applyFill="1" applyBorder="1" applyAlignment="1">
      <alignment horizontal="center" vertical="center"/>
    </xf>
    <xf numFmtId="0" fontId="23" fillId="11" borderId="1" xfId="0" applyFont="1" applyFill="1" applyBorder="1" applyAlignment="1">
      <alignment horizontal="left" vertical="center" wrapText="1"/>
    </xf>
    <xf numFmtId="0" fontId="22" fillId="11" borderId="1" xfId="0" applyFont="1" applyFill="1" applyBorder="1" applyAlignment="1">
      <alignment horizontal="center" vertical="center"/>
    </xf>
    <xf numFmtId="0" fontId="21" fillId="11" borderId="1" xfId="0" applyFont="1" applyFill="1" applyBorder="1" applyAlignment="1">
      <alignment horizontal="center" vertical="center"/>
    </xf>
    <xf numFmtId="0" fontId="22" fillId="11" borderId="12" xfId="0" applyFont="1" applyFill="1" applyBorder="1" applyAlignment="1">
      <alignment horizontal="left" vertical="center"/>
    </xf>
    <xf numFmtId="0" fontId="22" fillId="11" borderId="1" xfId="0" applyFont="1" applyFill="1" applyBorder="1" applyAlignment="1">
      <alignment horizontal="left" vertical="center"/>
    </xf>
    <xf numFmtId="0" fontId="23" fillId="2" borderId="1" xfId="0" applyFont="1" applyFill="1" applyBorder="1" applyAlignment="1">
      <alignment horizontal="center" vertical="center"/>
    </xf>
    <xf numFmtId="0" fontId="23" fillId="3" borderId="1" xfId="0" applyFont="1" applyFill="1" applyBorder="1" applyAlignment="1">
      <alignment horizontal="left" vertical="center"/>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0" fontId="24" fillId="0" borderId="1" xfId="0" applyFont="1" applyBorder="1"/>
    <xf numFmtId="0" fontId="23" fillId="0" borderId="1" xfId="0" applyFont="1" applyBorder="1" applyAlignment="1">
      <alignment horizontal="center" vertical="center"/>
    </xf>
    <xf numFmtId="0" fontId="23" fillId="0" borderId="1" xfId="1" applyFont="1" applyBorder="1" applyAlignment="1">
      <alignment horizontal="center" vertical="center" wrapText="1"/>
    </xf>
    <xf numFmtId="0" fontId="23" fillId="3" borderId="1" xfId="0" applyFont="1" applyFill="1" applyBorder="1" applyAlignment="1">
      <alignment horizontal="left" vertical="center" wrapText="1"/>
    </xf>
    <xf numFmtId="0" fontId="23" fillId="0" borderId="1" xfId="1" applyFont="1" applyBorder="1" applyAlignment="1">
      <alignment horizontal="left" vertical="center" wrapText="1"/>
    </xf>
    <xf numFmtId="0" fontId="23" fillId="3" borderId="1" xfId="1" applyFont="1" applyFill="1" applyBorder="1" applyAlignment="1">
      <alignment horizontal="left" vertical="center"/>
    </xf>
    <xf numFmtId="0" fontId="23" fillId="0" borderId="1" xfId="0" applyFont="1" applyBorder="1" applyAlignment="1">
      <alignment horizontal="left" vertical="center" wrapText="1"/>
    </xf>
    <xf numFmtId="0" fontId="4" fillId="0" borderId="1" xfId="2" applyFont="1" applyBorder="1" applyAlignment="1">
      <alignment horizontal="left" vertical="center" wrapText="1"/>
    </xf>
    <xf numFmtId="0" fontId="13" fillId="12" borderId="13"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4" borderId="14" xfId="0" applyFont="1" applyFill="1" applyBorder="1" applyAlignment="1">
      <alignment horizontal="center"/>
    </xf>
    <xf numFmtId="0" fontId="17" fillId="5" borderId="14" xfId="0" applyFont="1" applyFill="1" applyBorder="1" applyAlignment="1">
      <alignment horizontal="center"/>
    </xf>
    <xf numFmtId="0" fontId="17" fillId="6" borderId="14" xfId="0" applyFont="1" applyFill="1" applyBorder="1" applyAlignment="1">
      <alignment horizontal="center"/>
    </xf>
    <xf numFmtId="0" fontId="17" fillId="8" borderId="14" xfId="0" applyFont="1" applyFill="1" applyBorder="1" applyAlignment="1">
      <alignment horizontal="center"/>
    </xf>
    <xf numFmtId="0" fontId="17" fillId="9" borderId="14" xfId="0" applyFont="1" applyFill="1" applyBorder="1" applyAlignment="1">
      <alignment horizontal="center"/>
    </xf>
    <xf numFmtId="0" fontId="17" fillId="10" borderId="14" xfId="0" applyFont="1" applyFill="1" applyBorder="1" applyAlignment="1">
      <alignment horizontal="center"/>
    </xf>
    <xf numFmtId="0" fontId="19" fillId="7" borderId="7" xfId="0" applyFont="1" applyFill="1" applyBorder="1"/>
    <xf numFmtId="0" fontId="23" fillId="3" borderId="1" xfId="1" applyFont="1" applyFill="1" applyBorder="1" applyAlignment="1">
      <alignment horizontal="left" vertical="center" wrapText="1"/>
    </xf>
    <xf numFmtId="0" fontId="23" fillId="0" borderId="2" xfId="0" applyFont="1" applyBorder="1" applyAlignment="1">
      <alignment horizontal="center" vertical="center"/>
    </xf>
    <xf numFmtId="0" fontId="23" fillId="3" borderId="2" xfId="0" applyFont="1" applyFill="1" applyBorder="1" applyAlignment="1">
      <alignment horizontal="left" vertical="center"/>
    </xf>
    <xf numFmtId="0" fontId="2" fillId="0" borderId="13" xfId="0" applyFont="1" applyBorder="1" applyAlignment="1">
      <alignment horizontal="left"/>
    </xf>
    <xf numFmtId="0" fontId="2" fillId="0" borderId="13" xfId="0" applyFont="1" applyBorder="1"/>
    <xf numFmtId="0" fontId="2" fillId="0" borderId="13" xfId="0" applyFont="1" applyBorder="1" applyAlignment="1">
      <alignment horizontal="center"/>
    </xf>
    <xf numFmtId="164" fontId="25" fillId="0" borderId="13" xfId="0" applyNumberFormat="1" applyFont="1" applyBorder="1" applyAlignment="1">
      <alignment horizontal="center"/>
    </xf>
    <xf numFmtId="0" fontId="27" fillId="0" borderId="0" xfId="0" applyFont="1"/>
    <xf numFmtId="0" fontId="26" fillId="0" borderId="0" xfId="0" applyFont="1" applyAlignment="1">
      <alignment horizontal="center"/>
    </xf>
    <xf numFmtId="0" fontId="22" fillId="11" borderId="5" xfId="0" applyFont="1" applyFill="1" applyBorder="1" applyAlignment="1">
      <alignment horizontal="center" vertical="center" wrapText="1"/>
    </xf>
    <xf numFmtId="0" fontId="2" fillId="0" borderId="13" xfId="0" applyFont="1" applyBorder="1" applyAlignment="1">
      <alignment horizontal="center" vertical="center"/>
    </xf>
    <xf numFmtId="164" fontId="25" fillId="0" borderId="13"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4" fillId="0" borderId="0" xfId="0" applyFont="1" applyAlignment="1">
      <alignment horizontal="left" vertical="center"/>
    </xf>
    <xf numFmtId="0" fontId="2" fillId="0" borderId="13" xfId="0" applyFont="1" applyBorder="1" applyAlignment="1">
      <alignment wrapText="1"/>
    </xf>
    <xf numFmtId="0" fontId="21" fillId="11" borderId="4" xfId="0" applyFont="1" applyFill="1" applyBorder="1" applyAlignment="1">
      <alignment horizontal="center" vertical="center"/>
    </xf>
    <xf numFmtId="0" fontId="22" fillId="11" borderId="4" xfId="0" applyFont="1" applyFill="1" applyBorder="1" applyAlignment="1">
      <alignment horizontal="left" vertical="center"/>
    </xf>
    <xf numFmtId="0" fontId="23" fillId="11" borderId="4" xfId="0" applyFont="1" applyFill="1" applyBorder="1" applyAlignment="1">
      <alignment horizontal="left" vertical="center" wrapText="1"/>
    </xf>
    <xf numFmtId="0" fontId="22" fillId="11" borderId="4" xfId="0" applyFont="1" applyFill="1" applyBorder="1" applyAlignment="1">
      <alignment horizontal="center" vertical="center"/>
    </xf>
    <xf numFmtId="9" fontId="28"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22" fillId="0" borderId="1" xfId="0" applyFont="1" applyBorder="1" applyAlignment="1">
      <alignment horizontal="center" vertical="center"/>
    </xf>
    <xf numFmtId="49" fontId="4" fillId="0" borderId="1" xfId="0" applyNumberFormat="1" applyFont="1" applyBorder="1" applyAlignment="1">
      <alignment horizontal="left" vertical="center"/>
    </xf>
    <xf numFmtId="49" fontId="2" fillId="0" borderId="13" xfId="0" applyNumberFormat="1" applyFont="1" applyBorder="1" applyAlignment="1">
      <alignment horizontal="left"/>
    </xf>
    <xf numFmtId="0" fontId="17" fillId="7" borderId="15" xfId="0" applyFont="1" applyFill="1" applyBorder="1" applyAlignment="1">
      <alignment horizontal="center"/>
    </xf>
    <xf numFmtId="0" fontId="17" fillId="7" borderId="16" xfId="0" applyFont="1" applyFill="1" applyBorder="1" applyAlignment="1">
      <alignment horizontal="center"/>
    </xf>
    <xf numFmtId="0" fontId="0" fillId="0" borderId="0" xfId="0" applyAlignment="1">
      <alignment horizontal="left"/>
    </xf>
    <xf numFmtId="0" fontId="8" fillId="0" borderId="0" xfId="0" applyFont="1" applyAlignment="1">
      <alignment horizontal="right" vertical="center"/>
    </xf>
    <xf numFmtId="0" fontId="10" fillId="0" borderId="0" xfId="3" applyFont="1" applyFill="1" applyAlignment="1">
      <alignment horizontal="center" vertical="center"/>
    </xf>
    <xf numFmtId="0" fontId="8" fillId="0" borderId="0" xfId="0" applyFont="1" applyAlignment="1">
      <alignment horizontal="center" vertical="center"/>
    </xf>
    <xf numFmtId="0" fontId="29" fillId="0" borderId="0" xfId="0" applyFont="1" applyAlignment="1">
      <alignment horizontal="center" vertical="center"/>
    </xf>
    <xf numFmtId="0" fontId="30" fillId="13" borderId="0" xfId="0" applyFont="1" applyFill="1" applyAlignment="1">
      <alignment horizontal="center" vertical="center"/>
    </xf>
    <xf numFmtId="0" fontId="9" fillId="0" borderId="0" xfId="3" applyFont="1" applyAlignment="1">
      <alignment horizontal="center" vertical="center"/>
    </xf>
    <xf numFmtId="0" fontId="16" fillId="0" borderId="0" xfId="3" applyFont="1" applyAlignment="1">
      <alignment horizontal="center" vertical="center"/>
    </xf>
    <xf numFmtId="0" fontId="0" fillId="0" borderId="0" xfId="0" applyAlignment="1">
      <alignment horizontal="center"/>
    </xf>
  </cellXfs>
  <cellStyles count="4">
    <cellStyle name="Гиперссылка" xfId="3" builtinId="8"/>
    <cellStyle name="Обычный" xfId="0" builtinId="0"/>
    <cellStyle name="Обычный 3" xfId="1" xr:uid="{32B1E1BB-B3B2-4EFD-8B07-8AF3DE36C1B1}"/>
    <cellStyle name="Обычный 6" xfId="2" xr:uid="{329D2A73-C1EA-4AB2-A1E5-36378DB83DD9}"/>
  </cellStyles>
  <dxfs count="0"/>
  <tableStyles count="0" defaultTableStyle="TableStyleMedium2" defaultPivotStyle="PivotStyleLight16"/>
  <colors>
    <mruColors>
      <color rgb="FFFFCDC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microsoft.com/office/2022/10/relationships/richValueRel" Target="richData/richValueRel.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microsoft.com/office/2017/06/relationships/rdRichValue" Target="richData/rdrichvalue.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microsoft.com/office/2017/06/relationships/rdRichValueTypes" Target="richData/rdRichValueTyp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02.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103.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104.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105.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106.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108.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109.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1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112.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113.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114.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115.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116.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117.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118.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119.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120.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1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122.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124.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125.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126.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127.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128.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129.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130.png"/></Relationships>
</file>

<file path=xl/drawings/_rels/drawing129.xml.rels><?xml version="1.0" encoding="UTF-8" standalone="yes"?>
<Relationships xmlns="http://schemas.openxmlformats.org/package/2006/relationships"><Relationship Id="rId1" Type="http://schemas.openxmlformats.org/officeDocument/2006/relationships/image" Target="../media/image13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131.xml.rels><?xml version="1.0" encoding="UTF-8" standalone="yes"?>
<Relationships xmlns="http://schemas.openxmlformats.org/package/2006/relationships"><Relationship Id="rId1" Type="http://schemas.openxmlformats.org/officeDocument/2006/relationships/image" Target="../media/image133.png"/></Relationships>
</file>

<file path=xl/drawings/_rels/drawing132.xml.rels><?xml version="1.0" encoding="UTF-8" standalone="yes"?>
<Relationships xmlns="http://schemas.openxmlformats.org/package/2006/relationships"><Relationship Id="rId1" Type="http://schemas.openxmlformats.org/officeDocument/2006/relationships/image" Target="../media/image134.png"/></Relationships>
</file>

<file path=xl/drawings/_rels/drawing133.xml.rels><?xml version="1.0" encoding="UTF-8" standalone="yes"?>
<Relationships xmlns="http://schemas.openxmlformats.org/package/2006/relationships"><Relationship Id="rId1" Type="http://schemas.openxmlformats.org/officeDocument/2006/relationships/image" Target="../media/image135.png"/></Relationships>
</file>

<file path=xl/drawings/_rels/drawing134.xml.rels><?xml version="1.0" encoding="UTF-8" standalone="yes"?>
<Relationships xmlns="http://schemas.openxmlformats.org/package/2006/relationships"><Relationship Id="rId1" Type="http://schemas.openxmlformats.org/officeDocument/2006/relationships/image" Target="../media/image136.png"/></Relationships>
</file>

<file path=xl/drawings/_rels/drawing135.xml.rels><?xml version="1.0" encoding="UTF-8" standalone="yes"?>
<Relationships xmlns="http://schemas.openxmlformats.org/package/2006/relationships"><Relationship Id="rId1" Type="http://schemas.openxmlformats.org/officeDocument/2006/relationships/image" Target="../media/image137.png"/></Relationships>
</file>

<file path=xl/drawings/_rels/drawing136.xml.rels><?xml version="1.0" encoding="UTF-8" standalone="yes"?>
<Relationships xmlns="http://schemas.openxmlformats.org/package/2006/relationships"><Relationship Id="rId1" Type="http://schemas.openxmlformats.org/officeDocument/2006/relationships/image" Target="../media/image138.png"/></Relationships>
</file>

<file path=xl/drawings/_rels/drawing137.xml.rels><?xml version="1.0" encoding="UTF-8" standalone="yes"?>
<Relationships xmlns="http://schemas.openxmlformats.org/package/2006/relationships"><Relationship Id="rId1" Type="http://schemas.openxmlformats.org/officeDocument/2006/relationships/image" Target="../media/image139.png"/></Relationships>
</file>

<file path=xl/drawings/_rels/drawing138.xml.rels><?xml version="1.0" encoding="UTF-8" standalone="yes"?>
<Relationships xmlns="http://schemas.openxmlformats.org/package/2006/relationships"><Relationship Id="rId1" Type="http://schemas.openxmlformats.org/officeDocument/2006/relationships/image" Target="../media/image140.jpg"/></Relationships>
</file>

<file path=xl/drawings/_rels/drawing139.xml.rels><?xml version="1.0" encoding="UTF-8" standalone="yes"?>
<Relationships xmlns="http://schemas.openxmlformats.org/package/2006/relationships"><Relationship Id="rId1" Type="http://schemas.openxmlformats.org/officeDocument/2006/relationships/image" Target="../media/image14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0.xml.rels><?xml version="1.0" encoding="UTF-8" standalone="yes"?>
<Relationships xmlns="http://schemas.openxmlformats.org/package/2006/relationships"><Relationship Id="rId1" Type="http://schemas.openxmlformats.org/officeDocument/2006/relationships/image" Target="../media/image140.jpg"/></Relationships>
</file>

<file path=xl/drawings/_rels/drawing141.xml.rels><?xml version="1.0" encoding="UTF-8" standalone="yes"?>
<Relationships xmlns="http://schemas.openxmlformats.org/package/2006/relationships"><Relationship Id="rId1" Type="http://schemas.openxmlformats.org/officeDocument/2006/relationships/image" Target="../media/image141.jpg"/></Relationships>
</file>

<file path=xl/drawings/_rels/drawing142.xml.rels><?xml version="1.0" encoding="UTF-8" standalone="yes"?>
<Relationships xmlns="http://schemas.openxmlformats.org/package/2006/relationships"><Relationship Id="rId1" Type="http://schemas.openxmlformats.org/officeDocument/2006/relationships/image" Target="../media/image142.png"/></Relationships>
</file>

<file path=xl/drawings/_rels/drawing143.xml.rels><?xml version="1.0" encoding="UTF-8" standalone="yes"?>
<Relationships xmlns="http://schemas.openxmlformats.org/package/2006/relationships"><Relationship Id="rId1" Type="http://schemas.openxmlformats.org/officeDocument/2006/relationships/image" Target="../media/image143.png"/></Relationships>
</file>

<file path=xl/drawings/_rels/drawing144.xml.rels><?xml version="1.0" encoding="UTF-8" standalone="yes"?>
<Relationships xmlns="http://schemas.openxmlformats.org/package/2006/relationships"><Relationship Id="rId1" Type="http://schemas.openxmlformats.org/officeDocument/2006/relationships/image" Target="../media/image144.png"/></Relationships>
</file>

<file path=xl/drawings/_rels/drawing145.xml.rels><?xml version="1.0" encoding="UTF-8" standalone="yes"?>
<Relationships xmlns="http://schemas.openxmlformats.org/package/2006/relationships"><Relationship Id="rId1" Type="http://schemas.openxmlformats.org/officeDocument/2006/relationships/image" Target="../media/image145.png"/></Relationships>
</file>

<file path=xl/drawings/_rels/drawing146.xml.rels><?xml version="1.0" encoding="UTF-8" standalone="yes"?>
<Relationships xmlns="http://schemas.openxmlformats.org/package/2006/relationships"><Relationship Id="rId1" Type="http://schemas.openxmlformats.org/officeDocument/2006/relationships/image" Target="../media/image144.png"/></Relationships>
</file>

<file path=xl/drawings/_rels/drawing147.xml.rels><?xml version="1.0" encoding="UTF-8" standalone="yes"?>
<Relationships xmlns="http://schemas.openxmlformats.org/package/2006/relationships"><Relationship Id="rId1" Type="http://schemas.openxmlformats.org/officeDocument/2006/relationships/image" Target="../media/image146.png"/></Relationships>
</file>

<file path=xl/drawings/_rels/drawing148.xml.rels><?xml version="1.0" encoding="UTF-8" standalone="yes"?>
<Relationships xmlns="http://schemas.openxmlformats.org/package/2006/relationships"><Relationship Id="rId1" Type="http://schemas.openxmlformats.org/officeDocument/2006/relationships/image" Target="../media/image147.png"/></Relationships>
</file>

<file path=xl/drawings/_rels/drawing149.xml.rels><?xml version="1.0" encoding="UTF-8" standalone="yes"?>
<Relationships xmlns="http://schemas.openxmlformats.org/package/2006/relationships"><Relationship Id="rId1" Type="http://schemas.openxmlformats.org/officeDocument/2006/relationships/image" Target="../media/image14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149.png"/></Relationships>
</file>

<file path=xl/drawings/_rels/drawing151.xml.rels><?xml version="1.0" encoding="UTF-8" standalone="yes"?>
<Relationships xmlns="http://schemas.openxmlformats.org/package/2006/relationships"><Relationship Id="rId1" Type="http://schemas.openxmlformats.org/officeDocument/2006/relationships/image" Target="../media/image15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9.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1.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5.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6.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0.xml.rels><?xml version="1.0" encoding="UTF-8" standalone="yes"?>
<Relationships xmlns="http://schemas.openxmlformats.org/package/2006/relationships"><Relationship Id="rId1" Type="http://schemas.openxmlformats.org/officeDocument/2006/relationships/image" Target="../media/image68.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9.png"/></Relationships>
</file>

<file path=xl/drawings/_rels/drawing62.xml.rels><?xml version="1.0" encoding="UTF-8" standalone="yes"?>
<Relationships xmlns="http://schemas.openxmlformats.org/package/2006/relationships"><Relationship Id="rId1" Type="http://schemas.openxmlformats.org/officeDocument/2006/relationships/image" Target="../media/image70.png"/></Relationships>
</file>

<file path=xl/drawings/_rels/drawing63.xml.rels><?xml version="1.0" encoding="UTF-8" standalone="yes"?>
<Relationships xmlns="http://schemas.openxmlformats.org/package/2006/relationships"><Relationship Id="rId1" Type="http://schemas.openxmlformats.org/officeDocument/2006/relationships/image" Target="../media/image7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7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74.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5.png"/></Relationships>
</file>

<file path=xl/drawings/_rels/drawing68.xml.rels><?xml version="1.0" encoding="UTF-8" standalone="yes"?>
<Relationships xmlns="http://schemas.openxmlformats.org/package/2006/relationships"><Relationship Id="rId1" Type="http://schemas.openxmlformats.org/officeDocument/2006/relationships/image" Target="../media/image74.png"/></Relationships>
</file>

<file path=xl/drawings/_rels/drawing69.xml.rels><?xml version="1.0" encoding="UTF-8" standalone="yes"?>
<Relationships xmlns="http://schemas.openxmlformats.org/package/2006/relationships"><Relationship Id="rId1" Type="http://schemas.openxmlformats.org/officeDocument/2006/relationships/image" Target="../media/image7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77.png"/></Relationships>
</file>

<file path=xl/drawings/_rels/drawing71.xml.rels><?xml version="1.0" encoding="UTF-8" standalone="yes"?>
<Relationships xmlns="http://schemas.openxmlformats.org/package/2006/relationships"><Relationship Id="rId1" Type="http://schemas.openxmlformats.org/officeDocument/2006/relationships/image" Target="../media/image77.png"/></Relationships>
</file>

<file path=xl/drawings/_rels/drawing72.xml.rels><?xml version="1.0" encoding="UTF-8" standalone="yes"?>
<Relationships xmlns="http://schemas.openxmlformats.org/package/2006/relationships"><Relationship Id="rId1" Type="http://schemas.openxmlformats.org/officeDocument/2006/relationships/image" Target="../media/image78.png"/></Relationships>
</file>

<file path=xl/drawings/_rels/drawing73.xml.rels><?xml version="1.0" encoding="UTF-8" standalone="yes"?>
<Relationships xmlns="http://schemas.openxmlformats.org/package/2006/relationships"><Relationship Id="rId1" Type="http://schemas.openxmlformats.org/officeDocument/2006/relationships/image" Target="../media/image78.png"/></Relationships>
</file>

<file path=xl/drawings/_rels/drawing74.xml.rels><?xml version="1.0" encoding="UTF-8" standalone="yes"?>
<Relationships xmlns="http://schemas.openxmlformats.org/package/2006/relationships"><Relationship Id="rId1" Type="http://schemas.openxmlformats.org/officeDocument/2006/relationships/image" Target="../media/image79.png"/></Relationships>
</file>

<file path=xl/drawings/_rels/drawing75.xml.rels><?xml version="1.0" encoding="UTF-8" standalone="yes"?>
<Relationships xmlns="http://schemas.openxmlformats.org/package/2006/relationships"><Relationship Id="rId1" Type="http://schemas.openxmlformats.org/officeDocument/2006/relationships/image" Target="../media/image79.png"/></Relationships>
</file>

<file path=xl/drawings/_rels/drawing76.xml.rels><?xml version="1.0" encoding="UTF-8" standalone="yes"?>
<Relationships xmlns="http://schemas.openxmlformats.org/package/2006/relationships"><Relationship Id="rId1" Type="http://schemas.openxmlformats.org/officeDocument/2006/relationships/image" Target="../media/image80.png"/></Relationships>
</file>

<file path=xl/drawings/_rels/drawing77.xml.rels><?xml version="1.0" encoding="UTF-8" standalone="yes"?>
<Relationships xmlns="http://schemas.openxmlformats.org/package/2006/relationships"><Relationship Id="rId1" Type="http://schemas.openxmlformats.org/officeDocument/2006/relationships/image" Target="../media/image8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82.png"/></Relationships>
</file>

<file path=xl/drawings/_rels/drawing79.xml.rels><?xml version="1.0" encoding="UTF-8" standalone="yes"?>
<Relationships xmlns="http://schemas.openxmlformats.org/package/2006/relationships"><Relationship Id="rId1" Type="http://schemas.openxmlformats.org/officeDocument/2006/relationships/image" Target="../media/image8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80.xml.rels><?xml version="1.0" encoding="UTF-8" standalone="yes"?>
<Relationships xmlns="http://schemas.openxmlformats.org/package/2006/relationships"><Relationship Id="rId1" Type="http://schemas.openxmlformats.org/officeDocument/2006/relationships/image" Target="../media/image84.png"/></Relationships>
</file>

<file path=xl/drawings/_rels/drawing81.xml.rels><?xml version="1.0" encoding="UTF-8" standalone="yes"?>
<Relationships xmlns="http://schemas.openxmlformats.org/package/2006/relationships"><Relationship Id="rId1" Type="http://schemas.openxmlformats.org/officeDocument/2006/relationships/image" Target="../media/image85.png"/></Relationships>
</file>

<file path=xl/drawings/_rels/drawing82.xml.rels><?xml version="1.0" encoding="UTF-8" standalone="yes"?>
<Relationships xmlns="http://schemas.openxmlformats.org/package/2006/relationships"><Relationship Id="rId1" Type="http://schemas.openxmlformats.org/officeDocument/2006/relationships/image" Target="../media/image86.png"/></Relationships>
</file>

<file path=xl/drawings/_rels/drawing83.xml.rels><?xml version="1.0" encoding="UTF-8" standalone="yes"?>
<Relationships xmlns="http://schemas.openxmlformats.org/package/2006/relationships"><Relationship Id="rId1" Type="http://schemas.openxmlformats.org/officeDocument/2006/relationships/image" Target="../media/image87.png"/></Relationships>
</file>

<file path=xl/drawings/_rels/drawing84.xml.rels><?xml version="1.0" encoding="UTF-8" standalone="yes"?>
<Relationships xmlns="http://schemas.openxmlformats.org/package/2006/relationships"><Relationship Id="rId1" Type="http://schemas.openxmlformats.org/officeDocument/2006/relationships/image" Target="../media/image88.png"/></Relationships>
</file>

<file path=xl/drawings/_rels/drawing85.xml.rels><?xml version="1.0" encoding="UTF-8" standalone="yes"?>
<Relationships xmlns="http://schemas.openxmlformats.org/package/2006/relationships"><Relationship Id="rId1" Type="http://schemas.openxmlformats.org/officeDocument/2006/relationships/image" Target="../media/image89.png"/></Relationships>
</file>

<file path=xl/drawings/_rels/drawing86.xml.rels><?xml version="1.0" encoding="UTF-8" standalone="yes"?>
<Relationships xmlns="http://schemas.openxmlformats.org/package/2006/relationships"><Relationship Id="rId1" Type="http://schemas.openxmlformats.org/officeDocument/2006/relationships/image" Target="../media/image90.png"/></Relationships>
</file>

<file path=xl/drawings/_rels/drawing87.xml.rels><?xml version="1.0" encoding="UTF-8" standalone="yes"?>
<Relationships xmlns="http://schemas.openxmlformats.org/package/2006/relationships"><Relationship Id="rId1" Type="http://schemas.openxmlformats.org/officeDocument/2006/relationships/image" Target="../media/image9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92.png"/></Relationships>
</file>

<file path=xl/drawings/_rels/drawing89.xml.rels><?xml version="1.0" encoding="UTF-8" standalone="yes"?>
<Relationships xmlns="http://schemas.openxmlformats.org/package/2006/relationships"><Relationship Id="rId1" Type="http://schemas.openxmlformats.org/officeDocument/2006/relationships/image" Target="../media/image9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90.xml.rels><?xml version="1.0" encoding="UTF-8" standalone="yes"?>
<Relationships xmlns="http://schemas.openxmlformats.org/package/2006/relationships"><Relationship Id="rId1" Type="http://schemas.openxmlformats.org/officeDocument/2006/relationships/image" Target="../media/image94.png"/></Relationships>
</file>

<file path=xl/drawings/_rels/drawing91.xml.rels><?xml version="1.0" encoding="UTF-8" standalone="yes"?>
<Relationships xmlns="http://schemas.openxmlformats.org/package/2006/relationships"><Relationship Id="rId1" Type="http://schemas.openxmlformats.org/officeDocument/2006/relationships/image" Target="../media/image95.png"/></Relationships>
</file>

<file path=xl/drawings/_rels/drawing92.xml.rels><?xml version="1.0" encoding="UTF-8" standalone="yes"?>
<Relationships xmlns="http://schemas.openxmlformats.org/package/2006/relationships"><Relationship Id="rId1" Type="http://schemas.openxmlformats.org/officeDocument/2006/relationships/image" Target="../media/image95.png"/></Relationships>
</file>

<file path=xl/drawings/_rels/drawing93.xml.rels><?xml version="1.0" encoding="UTF-8" standalone="yes"?>
<Relationships xmlns="http://schemas.openxmlformats.org/package/2006/relationships"><Relationship Id="rId1" Type="http://schemas.openxmlformats.org/officeDocument/2006/relationships/image" Target="../media/image96.png"/></Relationships>
</file>

<file path=xl/drawings/_rels/drawing94.xml.rels><?xml version="1.0" encoding="UTF-8" standalone="yes"?>
<Relationships xmlns="http://schemas.openxmlformats.org/package/2006/relationships"><Relationship Id="rId1" Type="http://schemas.openxmlformats.org/officeDocument/2006/relationships/image" Target="../media/image97.png"/></Relationships>
</file>

<file path=xl/drawings/_rels/drawing95.xml.rels><?xml version="1.0" encoding="UTF-8" standalone="yes"?>
<Relationships xmlns="http://schemas.openxmlformats.org/package/2006/relationships"><Relationship Id="rId1" Type="http://schemas.openxmlformats.org/officeDocument/2006/relationships/image" Target="../media/image98.png"/></Relationships>
</file>

<file path=xl/drawings/_rels/drawing96.xml.rels><?xml version="1.0" encoding="UTF-8" standalone="yes"?>
<Relationships xmlns="http://schemas.openxmlformats.org/package/2006/relationships"><Relationship Id="rId1" Type="http://schemas.openxmlformats.org/officeDocument/2006/relationships/image" Target="../media/image99.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00.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99.xml.rels><?xml version="1.0" encoding="UTF-8" standalone="yes"?>
<Relationships xmlns="http://schemas.openxmlformats.org/package/2006/relationships"><Relationship Id="rId1" Type="http://schemas.openxmlformats.org/officeDocument/2006/relationships/image" Target="../media/image102.png"/></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4</xdr:row>
      <xdr:rowOff>219076</xdr:rowOff>
    </xdr:from>
    <xdr:to>
      <xdr:col>11</xdr:col>
      <xdr:colOff>9525</xdr:colOff>
      <xdr:row>18</xdr:row>
      <xdr:rowOff>89750</xdr:rowOff>
    </xdr:to>
    <xdr:pic>
      <xdr:nvPicPr>
        <xdr:cNvPr id="2" name="Рисунок 2">
          <a:extLst>
            <a:ext uri="{FF2B5EF4-FFF2-40B4-BE49-F238E27FC236}">
              <a16:creationId xmlns:a16="http://schemas.microsoft.com/office/drawing/2014/main" id="{A6E6DC3E-8318-446C-B9C0-A6BF0E0E1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0275" y="981076"/>
          <a:ext cx="2543175" cy="265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85725</xdr:colOff>
      <xdr:row>21</xdr:row>
      <xdr:rowOff>104776</xdr:rowOff>
    </xdr:from>
    <xdr:to>
      <xdr:col>11</xdr:col>
      <xdr:colOff>0</xdr:colOff>
      <xdr:row>34</xdr:row>
      <xdr:rowOff>28652</xdr:rowOff>
    </xdr:to>
    <xdr:pic>
      <xdr:nvPicPr>
        <xdr:cNvPr id="3" name="Рисунок 4">
          <a:extLst>
            <a:ext uri="{FF2B5EF4-FFF2-40B4-BE49-F238E27FC236}">
              <a16:creationId xmlns:a16="http://schemas.microsoft.com/office/drawing/2014/main" id="{012FF4DE-1BF6-4EE0-8FF6-A6E8B7C5A3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0" y="4219576"/>
          <a:ext cx="2543175" cy="2400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438150</xdr:colOff>
      <xdr:row>4</xdr:row>
      <xdr:rowOff>123787</xdr:rowOff>
    </xdr:from>
    <xdr:to>
      <xdr:col>10</xdr:col>
      <xdr:colOff>1581150</xdr:colOff>
      <xdr:row>11</xdr:row>
      <xdr:rowOff>152399</xdr:rowOff>
    </xdr:to>
    <xdr:pic>
      <xdr:nvPicPr>
        <xdr:cNvPr id="2" name="Рисунок 2">
          <a:extLst>
            <a:ext uri="{FF2B5EF4-FFF2-40B4-BE49-F238E27FC236}">
              <a16:creationId xmlns:a16="http://schemas.microsoft.com/office/drawing/2014/main" id="{C3685274-FB8F-4B9B-849E-5C0F37740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885787"/>
          <a:ext cx="3771900" cy="1762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269925</xdr:colOff>
      <xdr:row>17</xdr:row>
      <xdr:rowOff>182401</xdr:rowOff>
    </xdr:from>
    <xdr:to>
      <xdr:col>10</xdr:col>
      <xdr:colOff>1390650</xdr:colOff>
      <xdr:row>27</xdr:row>
      <xdr:rowOff>1</xdr:rowOff>
    </xdr:to>
    <xdr:pic>
      <xdr:nvPicPr>
        <xdr:cNvPr id="3" name="Рисунок 3">
          <a:extLst>
            <a:ext uri="{FF2B5EF4-FFF2-40B4-BE49-F238E27FC236}">
              <a16:creationId xmlns:a16="http://schemas.microsoft.com/office/drawing/2014/main" id="{EECFA99D-A815-4A54-B86C-F664530EE2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32550" y="3820951"/>
          <a:ext cx="3749625" cy="172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6</xdr:col>
      <xdr:colOff>574222</xdr:colOff>
      <xdr:row>4</xdr:row>
      <xdr:rowOff>81643</xdr:rowOff>
    </xdr:from>
    <xdr:to>
      <xdr:col>12</xdr:col>
      <xdr:colOff>1189618</xdr:colOff>
      <xdr:row>36</xdr:row>
      <xdr:rowOff>54429</xdr:rowOff>
    </xdr:to>
    <xdr:pic>
      <xdr:nvPicPr>
        <xdr:cNvPr id="3" name="Рисунок 2">
          <a:extLst>
            <a:ext uri="{FF2B5EF4-FFF2-40B4-BE49-F238E27FC236}">
              <a16:creationId xmlns:a16="http://schemas.microsoft.com/office/drawing/2014/main" id="{746BC589-65F3-412D-8B50-AE138E1AE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2401" y="843643"/>
          <a:ext cx="4534253" cy="800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6</xdr:col>
      <xdr:colOff>609041</xdr:colOff>
      <xdr:row>4</xdr:row>
      <xdr:rowOff>62272</xdr:rowOff>
    </xdr:from>
    <xdr:to>
      <xdr:col>10</xdr:col>
      <xdr:colOff>2389261</xdr:colOff>
      <xdr:row>25</xdr:row>
      <xdr:rowOff>58883</xdr:rowOff>
    </xdr:to>
    <xdr:pic>
      <xdr:nvPicPr>
        <xdr:cNvPr id="2" name="Рисунок 2">
          <a:extLst>
            <a:ext uri="{FF2B5EF4-FFF2-40B4-BE49-F238E27FC236}">
              <a16:creationId xmlns:a16="http://schemas.microsoft.com/office/drawing/2014/main" id="{20E0B0FC-C46F-4AFC-9AE6-82B4982A80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56" b="4825"/>
        <a:stretch/>
      </xdr:blipFill>
      <xdr:spPr bwMode="auto">
        <a:xfrm>
          <a:off x="6895541" y="824272"/>
          <a:ext cx="4412584" cy="5832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7</xdr:col>
      <xdr:colOff>262370</xdr:colOff>
      <xdr:row>4</xdr:row>
      <xdr:rowOff>163164</xdr:rowOff>
    </xdr:from>
    <xdr:to>
      <xdr:col>13</xdr:col>
      <xdr:colOff>862445</xdr:colOff>
      <xdr:row>27</xdr:row>
      <xdr:rowOff>86592</xdr:rowOff>
    </xdr:to>
    <xdr:pic>
      <xdr:nvPicPr>
        <xdr:cNvPr id="2" name="Рисунок 2">
          <a:extLst>
            <a:ext uri="{FF2B5EF4-FFF2-40B4-BE49-F238E27FC236}">
              <a16:creationId xmlns:a16="http://schemas.microsoft.com/office/drawing/2014/main" id="{9AB31CD6-FE1F-4312-8DAF-B60915544D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43" t="3086" b="7161"/>
        <a:stretch/>
      </xdr:blipFill>
      <xdr:spPr bwMode="auto">
        <a:xfrm>
          <a:off x="7224279" y="925164"/>
          <a:ext cx="4548621" cy="6556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6</xdr:col>
      <xdr:colOff>200192</xdr:colOff>
      <xdr:row>4</xdr:row>
      <xdr:rowOff>84670</xdr:rowOff>
    </xdr:from>
    <xdr:to>
      <xdr:col>12</xdr:col>
      <xdr:colOff>1309008</xdr:colOff>
      <xdr:row>30</xdr:row>
      <xdr:rowOff>0</xdr:rowOff>
    </xdr:to>
    <xdr:pic>
      <xdr:nvPicPr>
        <xdr:cNvPr id="2" name="Рисунок 1">
          <a:extLst>
            <a:ext uri="{FF2B5EF4-FFF2-40B4-BE49-F238E27FC236}">
              <a16:creationId xmlns:a16="http://schemas.microsoft.com/office/drawing/2014/main" id="{79D42172-CF91-4E74-AAF5-A8D214EF63D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22"/>
        <a:stretch/>
      </xdr:blipFill>
      <xdr:spPr bwMode="auto">
        <a:xfrm>
          <a:off x="7888228" y="846670"/>
          <a:ext cx="5027673" cy="626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6</xdr:col>
      <xdr:colOff>273809</xdr:colOff>
      <xdr:row>4</xdr:row>
      <xdr:rowOff>90256</xdr:rowOff>
    </xdr:from>
    <xdr:to>
      <xdr:col>11</xdr:col>
      <xdr:colOff>1809751</xdr:colOff>
      <xdr:row>30</xdr:row>
      <xdr:rowOff>81642</xdr:rowOff>
    </xdr:to>
    <xdr:pic>
      <xdr:nvPicPr>
        <xdr:cNvPr id="2" name="Рисунок 2">
          <a:extLst>
            <a:ext uri="{FF2B5EF4-FFF2-40B4-BE49-F238E27FC236}">
              <a16:creationId xmlns:a16="http://schemas.microsoft.com/office/drawing/2014/main" id="{29E40E9A-3D15-45B9-997A-8B733210BE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529"/>
        <a:stretch/>
      </xdr:blipFill>
      <xdr:spPr bwMode="auto">
        <a:xfrm>
          <a:off x="7444773" y="852256"/>
          <a:ext cx="4801657" cy="644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6</xdr:col>
      <xdr:colOff>645572</xdr:colOff>
      <xdr:row>4</xdr:row>
      <xdr:rowOff>139115</xdr:rowOff>
    </xdr:from>
    <xdr:to>
      <xdr:col>11</xdr:col>
      <xdr:colOff>2795526</xdr:colOff>
      <xdr:row>35</xdr:row>
      <xdr:rowOff>45770</xdr:rowOff>
    </xdr:to>
    <xdr:pic>
      <xdr:nvPicPr>
        <xdr:cNvPr id="2" name="Рисунок 3">
          <a:extLst>
            <a:ext uri="{FF2B5EF4-FFF2-40B4-BE49-F238E27FC236}">
              <a16:creationId xmlns:a16="http://schemas.microsoft.com/office/drawing/2014/main" id="{56E51B3B-816B-4173-A8E9-EFF5BE14C2F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652"/>
        <a:stretch/>
      </xdr:blipFill>
      <xdr:spPr bwMode="auto">
        <a:xfrm>
          <a:off x="8819754" y="901115"/>
          <a:ext cx="5440408" cy="7076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6</xdr:col>
      <xdr:colOff>638968</xdr:colOff>
      <xdr:row>4</xdr:row>
      <xdr:rowOff>91520</xdr:rowOff>
    </xdr:from>
    <xdr:to>
      <xdr:col>12</xdr:col>
      <xdr:colOff>1239118</xdr:colOff>
      <xdr:row>27</xdr:row>
      <xdr:rowOff>77685</xdr:rowOff>
    </xdr:to>
    <xdr:pic>
      <xdr:nvPicPr>
        <xdr:cNvPr id="2" name="Рисунок 1">
          <a:extLst>
            <a:ext uri="{FF2B5EF4-FFF2-40B4-BE49-F238E27FC236}">
              <a16:creationId xmlns:a16="http://schemas.microsoft.com/office/drawing/2014/main" id="{81EDFDAE-6226-410F-994E-5C8CACE6200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013"/>
        <a:stretch/>
      </xdr:blipFill>
      <xdr:spPr bwMode="auto">
        <a:xfrm>
          <a:off x="6925468" y="853520"/>
          <a:ext cx="4548695" cy="6082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6</xdr:col>
      <xdr:colOff>514351</xdr:colOff>
      <xdr:row>4</xdr:row>
      <xdr:rowOff>180975</xdr:rowOff>
    </xdr:from>
    <xdr:to>
      <xdr:col>11</xdr:col>
      <xdr:colOff>1181054</xdr:colOff>
      <xdr:row>22</xdr:row>
      <xdr:rowOff>40907</xdr:rowOff>
    </xdr:to>
    <xdr:pic>
      <xdr:nvPicPr>
        <xdr:cNvPr id="3" name="Рисунок 2">
          <a:extLst>
            <a:ext uri="{FF2B5EF4-FFF2-40B4-BE49-F238E27FC236}">
              <a16:creationId xmlns:a16="http://schemas.microsoft.com/office/drawing/2014/main" id="{C5F2F4C7-99FC-4513-BF88-9659DCFCF3C6}"/>
            </a:ext>
          </a:extLst>
        </xdr:cNvPr>
        <xdr:cNvPicPr>
          <a:picLocks noChangeAspect="1"/>
        </xdr:cNvPicPr>
      </xdr:nvPicPr>
      <xdr:blipFill>
        <a:blip xmlns:r="http://schemas.openxmlformats.org/officeDocument/2006/relationships" r:embed="rId1"/>
        <a:stretch>
          <a:fillRect/>
        </a:stretch>
      </xdr:blipFill>
      <xdr:spPr>
        <a:xfrm>
          <a:off x="5886451" y="942975"/>
          <a:ext cx="3952828" cy="5632082"/>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7</xdr:col>
      <xdr:colOff>174975</xdr:colOff>
      <xdr:row>4</xdr:row>
      <xdr:rowOff>66675</xdr:rowOff>
    </xdr:from>
    <xdr:to>
      <xdr:col>16</xdr:col>
      <xdr:colOff>556683</xdr:colOff>
      <xdr:row>43</xdr:row>
      <xdr:rowOff>85725</xdr:rowOff>
    </xdr:to>
    <xdr:pic>
      <xdr:nvPicPr>
        <xdr:cNvPr id="2" name="Рисунок 2">
          <a:extLst>
            <a:ext uri="{FF2B5EF4-FFF2-40B4-BE49-F238E27FC236}">
              <a16:creationId xmlns:a16="http://schemas.microsoft.com/office/drawing/2014/main" id="{2D551F2F-97A5-46E8-83AA-79F7B682887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080"/>
        <a:stretch/>
      </xdr:blipFill>
      <xdr:spPr bwMode="auto">
        <a:xfrm>
          <a:off x="6480525" y="828675"/>
          <a:ext cx="6296733" cy="784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8</xdr:col>
      <xdr:colOff>86969</xdr:colOff>
      <xdr:row>4</xdr:row>
      <xdr:rowOff>177510</xdr:rowOff>
    </xdr:from>
    <xdr:to>
      <xdr:col>16</xdr:col>
      <xdr:colOff>483178</xdr:colOff>
      <xdr:row>48</xdr:row>
      <xdr:rowOff>35864</xdr:rowOff>
    </xdr:to>
    <xdr:pic>
      <xdr:nvPicPr>
        <xdr:cNvPr id="2" name="Рисунок 1">
          <a:extLst>
            <a:ext uri="{FF2B5EF4-FFF2-40B4-BE49-F238E27FC236}">
              <a16:creationId xmlns:a16="http://schemas.microsoft.com/office/drawing/2014/main" id="{D73E2814-C279-403B-92E3-4691EE8785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329"/>
        <a:stretch/>
      </xdr:blipFill>
      <xdr:spPr bwMode="auto">
        <a:xfrm>
          <a:off x="9386833" y="939510"/>
          <a:ext cx="6180481" cy="924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238125</xdr:colOff>
      <xdr:row>4</xdr:row>
      <xdr:rowOff>133350</xdr:rowOff>
    </xdr:from>
    <xdr:to>
      <xdr:col>11</xdr:col>
      <xdr:colOff>1971675</xdr:colOff>
      <xdr:row>13</xdr:row>
      <xdr:rowOff>85725</xdr:rowOff>
    </xdr:to>
    <xdr:pic>
      <xdr:nvPicPr>
        <xdr:cNvPr id="2" name="Рисунок 1">
          <a:extLst>
            <a:ext uri="{FF2B5EF4-FFF2-40B4-BE49-F238E27FC236}">
              <a16:creationId xmlns:a16="http://schemas.microsoft.com/office/drawing/2014/main" id="{FF2D1DA0-697F-4FE4-A0EC-F1F24EC40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895350"/>
          <a:ext cx="239077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xdr:colOff>
      <xdr:row>15</xdr:row>
      <xdr:rowOff>19050</xdr:rowOff>
    </xdr:from>
    <xdr:to>
      <xdr:col>11</xdr:col>
      <xdr:colOff>2057400</xdr:colOff>
      <xdr:row>25</xdr:row>
      <xdr:rowOff>180975</xdr:rowOff>
    </xdr:to>
    <xdr:pic>
      <xdr:nvPicPr>
        <xdr:cNvPr id="3" name="Рисунок 3">
          <a:extLst>
            <a:ext uri="{FF2B5EF4-FFF2-40B4-BE49-F238E27FC236}">
              <a16:creationId xmlns:a16="http://schemas.microsoft.com/office/drawing/2014/main" id="{8D8E650A-59C1-4C22-AF66-C9D39CA8F6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3733800"/>
          <a:ext cx="467677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7</xdr:col>
      <xdr:colOff>100700</xdr:colOff>
      <xdr:row>4</xdr:row>
      <xdr:rowOff>161042</xdr:rowOff>
    </xdr:from>
    <xdr:to>
      <xdr:col>14</xdr:col>
      <xdr:colOff>422565</xdr:colOff>
      <xdr:row>34</xdr:row>
      <xdr:rowOff>17318</xdr:rowOff>
    </xdr:to>
    <xdr:pic>
      <xdr:nvPicPr>
        <xdr:cNvPr id="2" name="Рисунок 1">
          <a:extLst>
            <a:ext uri="{FF2B5EF4-FFF2-40B4-BE49-F238E27FC236}">
              <a16:creationId xmlns:a16="http://schemas.microsoft.com/office/drawing/2014/main" id="{235281C8-611F-46BF-A04D-655826B15EF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621" b="8627"/>
        <a:stretch/>
      </xdr:blipFill>
      <xdr:spPr bwMode="auto">
        <a:xfrm>
          <a:off x="7201155" y="923042"/>
          <a:ext cx="6071501" cy="7043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6</xdr:col>
      <xdr:colOff>254669</xdr:colOff>
      <xdr:row>4</xdr:row>
      <xdr:rowOff>140029</xdr:rowOff>
    </xdr:from>
    <xdr:to>
      <xdr:col>13</xdr:col>
      <xdr:colOff>767979</xdr:colOff>
      <xdr:row>34</xdr:row>
      <xdr:rowOff>17317</xdr:rowOff>
    </xdr:to>
    <xdr:pic>
      <xdr:nvPicPr>
        <xdr:cNvPr id="2" name="Рисунок 1">
          <a:extLst>
            <a:ext uri="{FF2B5EF4-FFF2-40B4-BE49-F238E27FC236}">
              <a16:creationId xmlns:a16="http://schemas.microsoft.com/office/drawing/2014/main" id="{DBA874B2-3912-4DB5-A303-4D3EA614683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638" b="8270"/>
        <a:stretch/>
      </xdr:blipFill>
      <xdr:spPr bwMode="auto">
        <a:xfrm>
          <a:off x="8013214" y="902029"/>
          <a:ext cx="5327765" cy="6648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7</xdr:col>
      <xdr:colOff>164900</xdr:colOff>
      <xdr:row>4</xdr:row>
      <xdr:rowOff>131618</xdr:rowOff>
    </xdr:from>
    <xdr:to>
      <xdr:col>13</xdr:col>
      <xdr:colOff>915266</xdr:colOff>
      <xdr:row>29</xdr:row>
      <xdr:rowOff>111702</xdr:rowOff>
    </xdr:to>
    <xdr:pic>
      <xdr:nvPicPr>
        <xdr:cNvPr id="2" name="Рисунок 1">
          <a:extLst>
            <a:ext uri="{FF2B5EF4-FFF2-40B4-BE49-F238E27FC236}">
              <a16:creationId xmlns:a16="http://schemas.microsoft.com/office/drawing/2014/main" id="{F65A9241-8EF7-481F-9AE1-403A5592EEC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61" t="5359" b="8283"/>
        <a:stretch/>
      </xdr:blipFill>
      <xdr:spPr bwMode="auto">
        <a:xfrm>
          <a:off x="7265355" y="893618"/>
          <a:ext cx="4698911" cy="6197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6</xdr:col>
      <xdr:colOff>558415</xdr:colOff>
      <xdr:row>4</xdr:row>
      <xdr:rowOff>98787</xdr:rowOff>
    </xdr:from>
    <xdr:to>
      <xdr:col>14</xdr:col>
      <xdr:colOff>459799</xdr:colOff>
      <xdr:row>47</xdr:row>
      <xdr:rowOff>138546</xdr:rowOff>
    </xdr:to>
    <xdr:pic>
      <xdr:nvPicPr>
        <xdr:cNvPr id="2" name="Рисунок 2">
          <a:extLst>
            <a:ext uri="{FF2B5EF4-FFF2-40B4-BE49-F238E27FC236}">
              <a16:creationId xmlns:a16="http://schemas.microsoft.com/office/drawing/2014/main" id="{9733A093-6B0A-48B5-85B8-4856815C40A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40"/>
        <a:stretch/>
      </xdr:blipFill>
      <xdr:spPr bwMode="auto">
        <a:xfrm>
          <a:off x="8663324" y="860787"/>
          <a:ext cx="6187884" cy="890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6</xdr:col>
      <xdr:colOff>287712</xdr:colOff>
      <xdr:row>4</xdr:row>
      <xdr:rowOff>143447</xdr:rowOff>
    </xdr:from>
    <xdr:to>
      <xdr:col>12</xdr:col>
      <xdr:colOff>914401</xdr:colOff>
      <xdr:row>38</xdr:row>
      <xdr:rowOff>119496</xdr:rowOff>
    </xdr:to>
    <xdr:pic>
      <xdr:nvPicPr>
        <xdr:cNvPr id="2" name="Рисунок 1">
          <a:extLst>
            <a:ext uri="{FF2B5EF4-FFF2-40B4-BE49-F238E27FC236}">
              <a16:creationId xmlns:a16="http://schemas.microsoft.com/office/drawing/2014/main" id="{00910C8C-7781-4E02-BBAF-0580669594F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4" t="4153" b="854"/>
        <a:stretch/>
      </xdr:blipFill>
      <xdr:spPr bwMode="auto">
        <a:xfrm>
          <a:off x="5440737" y="905447"/>
          <a:ext cx="4570039" cy="587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7</xdr:col>
      <xdr:colOff>171453</xdr:colOff>
      <xdr:row>4</xdr:row>
      <xdr:rowOff>24255</xdr:rowOff>
    </xdr:from>
    <xdr:to>
      <xdr:col>13</xdr:col>
      <xdr:colOff>533404</xdr:colOff>
      <xdr:row>34</xdr:row>
      <xdr:rowOff>68036</xdr:rowOff>
    </xdr:to>
    <xdr:pic>
      <xdr:nvPicPr>
        <xdr:cNvPr id="2" name="Рисунок 1">
          <a:extLst>
            <a:ext uri="{FF2B5EF4-FFF2-40B4-BE49-F238E27FC236}">
              <a16:creationId xmlns:a16="http://schemas.microsoft.com/office/drawing/2014/main" id="{D7447539-0A07-4698-B18C-633232103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096" y="786255"/>
          <a:ext cx="4280808" cy="6643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7</xdr:col>
      <xdr:colOff>309562</xdr:colOff>
      <xdr:row>4</xdr:row>
      <xdr:rowOff>123824</xdr:rowOff>
    </xdr:from>
    <xdr:to>
      <xdr:col>19</xdr:col>
      <xdr:colOff>547686</xdr:colOff>
      <xdr:row>52</xdr:row>
      <xdr:rowOff>116245</xdr:rowOff>
    </xdr:to>
    <xdr:pic>
      <xdr:nvPicPr>
        <xdr:cNvPr id="2" name="Рисунок 1">
          <a:extLst>
            <a:ext uri="{FF2B5EF4-FFF2-40B4-BE49-F238E27FC236}">
              <a16:creationId xmlns:a16="http://schemas.microsoft.com/office/drawing/2014/main" id="{5FBF8E5D-538D-4F86-BBEA-57C6DBDA8C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537" r="12179" b="8537"/>
        <a:stretch/>
      </xdr:blipFill>
      <xdr:spPr bwMode="auto">
        <a:xfrm>
          <a:off x="8905875" y="885824"/>
          <a:ext cx="9334499" cy="11684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6</xdr:col>
      <xdr:colOff>627529</xdr:colOff>
      <xdr:row>4</xdr:row>
      <xdr:rowOff>103675</xdr:rowOff>
    </xdr:from>
    <xdr:to>
      <xdr:col>14</xdr:col>
      <xdr:colOff>451849</xdr:colOff>
      <xdr:row>36</xdr:row>
      <xdr:rowOff>118579</xdr:rowOff>
    </xdr:to>
    <xdr:pic>
      <xdr:nvPicPr>
        <xdr:cNvPr id="2" name="Рисунок 1">
          <a:extLst>
            <a:ext uri="{FF2B5EF4-FFF2-40B4-BE49-F238E27FC236}">
              <a16:creationId xmlns:a16="http://schemas.microsoft.com/office/drawing/2014/main" id="{DCA3E26C-5B26-4A8F-B09D-9AA63B07E5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41" r="15095" b="6486"/>
        <a:stretch/>
      </xdr:blipFill>
      <xdr:spPr bwMode="auto">
        <a:xfrm>
          <a:off x="7687235" y="865675"/>
          <a:ext cx="5628967" cy="8083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6</xdr:col>
      <xdr:colOff>109448</xdr:colOff>
      <xdr:row>4</xdr:row>
      <xdr:rowOff>25853</xdr:rowOff>
    </xdr:from>
    <xdr:to>
      <xdr:col>11</xdr:col>
      <xdr:colOff>922602</xdr:colOff>
      <xdr:row>29</xdr:row>
      <xdr:rowOff>163287</xdr:rowOff>
    </xdr:to>
    <xdr:pic>
      <xdr:nvPicPr>
        <xdr:cNvPr id="2" name="Рисунок 2">
          <a:extLst>
            <a:ext uri="{FF2B5EF4-FFF2-40B4-BE49-F238E27FC236}">
              <a16:creationId xmlns:a16="http://schemas.microsoft.com/office/drawing/2014/main" id="{D2826314-A834-4932-A26A-375B4DB4DB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235" b="2959"/>
        <a:stretch/>
      </xdr:blipFill>
      <xdr:spPr bwMode="auto">
        <a:xfrm>
          <a:off x="6654484" y="787853"/>
          <a:ext cx="4078868" cy="597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6</xdr:col>
      <xdr:colOff>362425</xdr:colOff>
      <xdr:row>4</xdr:row>
      <xdr:rowOff>155122</xdr:rowOff>
    </xdr:from>
    <xdr:to>
      <xdr:col>13</xdr:col>
      <xdr:colOff>1012371</xdr:colOff>
      <xdr:row>35</xdr:row>
      <xdr:rowOff>108857</xdr:rowOff>
    </xdr:to>
    <xdr:pic>
      <xdr:nvPicPr>
        <xdr:cNvPr id="2" name="Рисунок 1">
          <a:extLst>
            <a:ext uri="{FF2B5EF4-FFF2-40B4-BE49-F238E27FC236}">
              <a16:creationId xmlns:a16="http://schemas.microsoft.com/office/drawing/2014/main" id="{4E01504B-BB75-464E-9495-736CBB611C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1" t="3778" r="2435" b="7934"/>
        <a:stretch/>
      </xdr:blipFill>
      <xdr:spPr bwMode="auto">
        <a:xfrm>
          <a:off x="6880246" y="917122"/>
          <a:ext cx="5221946" cy="7097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528855</xdr:colOff>
      <xdr:row>4</xdr:row>
      <xdr:rowOff>9525</xdr:rowOff>
    </xdr:from>
    <xdr:to>
      <xdr:col>13</xdr:col>
      <xdr:colOff>426009</xdr:colOff>
      <xdr:row>32</xdr:row>
      <xdr:rowOff>9525</xdr:rowOff>
    </xdr:to>
    <xdr:pic>
      <xdr:nvPicPr>
        <xdr:cNvPr id="2" name="Рисунок 2">
          <a:extLst>
            <a:ext uri="{FF2B5EF4-FFF2-40B4-BE49-F238E27FC236}">
              <a16:creationId xmlns:a16="http://schemas.microsoft.com/office/drawing/2014/main" id="{7EF55204-F269-4D08-B791-109320D7D9C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8" b="6772"/>
        <a:stretch/>
      </xdr:blipFill>
      <xdr:spPr bwMode="auto">
        <a:xfrm>
          <a:off x="5424705" y="771525"/>
          <a:ext cx="4192929" cy="601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7</xdr:col>
      <xdr:colOff>114300</xdr:colOff>
      <xdr:row>4</xdr:row>
      <xdr:rowOff>66675</xdr:rowOff>
    </xdr:from>
    <xdr:to>
      <xdr:col>13</xdr:col>
      <xdr:colOff>1071562</xdr:colOff>
      <xdr:row>33</xdr:row>
      <xdr:rowOff>95191</xdr:rowOff>
    </xdr:to>
    <xdr:pic>
      <xdr:nvPicPr>
        <xdr:cNvPr id="2" name="Рисунок 1">
          <a:extLst>
            <a:ext uri="{FF2B5EF4-FFF2-40B4-BE49-F238E27FC236}">
              <a16:creationId xmlns:a16="http://schemas.microsoft.com/office/drawing/2014/main" id="{5C6015C3-C4A2-45FC-BC98-2D907FB2C59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76" t="12679" r="3082" b="10111"/>
        <a:stretch/>
      </xdr:blipFill>
      <xdr:spPr bwMode="auto">
        <a:xfrm>
          <a:off x="6124575" y="828675"/>
          <a:ext cx="6005512" cy="7210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6</xdr:col>
      <xdr:colOff>272143</xdr:colOff>
      <xdr:row>4</xdr:row>
      <xdr:rowOff>141515</xdr:rowOff>
    </xdr:from>
    <xdr:to>
      <xdr:col>13</xdr:col>
      <xdr:colOff>527293</xdr:colOff>
      <xdr:row>31</xdr:row>
      <xdr:rowOff>44365</xdr:rowOff>
    </xdr:to>
    <xdr:pic>
      <xdr:nvPicPr>
        <xdr:cNvPr id="2" name="Рисунок 1">
          <a:extLst>
            <a:ext uri="{FF2B5EF4-FFF2-40B4-BE49-F238E27FC236}">
              <a16:creationId xmlns:a16="http://schemas.microsoft.com/office/drawing/2014/main" id="{D2C0206E-17F6-4E6E-BAB4-0C0E0CAF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0" y="903515"/>
          <a:ext cx="4827150" cy="636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6</xdr:col>
      <xdr:colOff>560294</xdr:colOff>
      <xdr:row>4</xdr:row>
      <xdr:rowOff>164523</xdr:rowOff>
    </xdr:from>
    <xdr:to>
      <xdr:col>12</xdr:col>
      <xdr:colOff>920261</xdr:colOff>
      <xdr:row>42</xdr:row>
      <xdr:rowOff>39931</xdr:rowOff>
    </xdr:to>
    <xdr:pic>
      <xdr:nvPicPr>
        <xdr:cNvPr id="2" name="Рисунок 1">
          <a:extLst>
            <a:ext uri="{FF2B5EF4-FFF2-40B4-BE49-F238E27FC236}">
              <a16:creationId xmlns:a16="http://schemas.microsoft.com/office/drawing/2014/main" id="{460DD51D-1B15-4D4D-A973-B4270F7D2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926523"/>
          <a:ext cx="5189702" cy="7360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6</xdr:col>
      <xdr:colOff>219075</xdr:colOff>
      <xdr:row>4</xdr:row>
      <xdr:rowOff>141514</xdr:rowOff>
    </xdr:from>
    <xdr:to>
      <xdr:col>8</xdr:col>
      <xdr:colOff>2896908</xdr:colOff>
      <xdr:row>34</xdr:row>
      <xdr:rowOff>188320</xdr:rowOff>
    </xdr:to>
    <xdr:pic>
      <xdr:nvPicPr>
        <xdr:cNvPr id="2" name="Рисунок 1">
          <a:extLst>
            <a:ext uri="{FF2B5EF4-FFF2-40B4-BE49-F238E27FC236}">
              <a16:creationId xmlns:a16="http://schemas.microsoft.com/office/drawing/2014/main" id="{0ABDCF9A-B871-4B78-A6B7-9FA98E74D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9039" y="903514"/>
          <a:ext cx="4147405" cy="600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6</xdr:col>
      <xdr:colOff>224672</xdr:colOff>
      <xdr:row>4</xdr:row>
      <xdr:rowOff>86846</xdr:rowOff>
    </xdr:from>
    <xdr:to>
      <xdr:col>12</xdr:col>
      <xdr:colOff>531349</xdr:colOff>
      <xdr:row>29</xdr:row>
      <xdr:rowOff>112058</xdr:rowOff>
    </xdr:to>
    <xdr:pic>
      <xdr:nvPicPr>
        <xdr:cNvPr id="2" name="Рисунок 1">
          <a:extLst>
            <a:ext uri="{FF2B5EF4-FFF2-40B4-BE49-F238E27FC236}">
              <a16:creationId xmlns:a16="http://schemas.microsoft.com/office/drawing/2014/main" id="{E8AD4BEE-975D-4430-B26C-A66F74EB600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51" t="4494" r="2208" b="5618"/>
        <a:stretch/>
      </xdr:blipFill>
      <xdr:spPr bwMode="auto">
        <a:xfrm>
          <a:off x="5480231" y="848846"/>
          <a:ext cx="4273559" cy="6009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6</xdr:col>
      <xdr:colOff>400050</xdr:colOff>
      <xdr:row>4</xdr:row>
      <xdr:rowOff>66675</xdr:rowOff>
    </xdr:from>
    <xdr:to>
      <xdr:col>12</xdr:col>
      <xdr:colOff>485775</xdr:colOff>
      <xdr:row>29</xdr:row>
      <xdr:rowOff>125261</xdr:rowOff>
    </xdr:to>
    <xdr:pic>
      <xdr:nvPicPr>
        <xdr:cNvPr id="3" name="Рисунок 2" descr="Изображение выглядит как зарисовка, рисунок, диаграмма, дизайн&#10;&#10;Автоматически созданное описание">
          <a:extLst>
            <a:ext uri="{FF2B5EF4-FFF2-40B4-BE49-F238E27FC236}">
              <a16:creationId xmlns:a16="http://schemas.microsoft.com/office/drawing/2014/main" id="{84C409DF-EA0A-46EE-B237-6FB0E3946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828675"/>
          <a:ext cx="4029075" cy="600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6</xdr:col>
      <xdr:colOff>580490</xdr:colOff>
      <xdr:row>4</xdr:row>
      <xdr:rowOff>65541</xdr:rowOff>
    </xdr:from>
    <xdr:to>
      <xdr:col>12</xdr:col>
      <xdr:colOff>580021</xdr:colOff>
      <xdr:row>30</xdr:row>
      <xdr:rowOff>57150</xdr:rowOff>
    </xdr:to>
    <xdr:pic>
      <xdr:nvPicPr>
        <xdr:cNvPr id="2" name="Рисунок 1">
          <a:extLst>
            <a:ext uri="{FF2B5EF4-FFF2-40B4-BE49-F238E27FC236}">
              <a16:creationId xmlns:a16="http://schemas.microsoft.com/office/drawing/2014/main" id="{320DE2B5-8C5F-455F-B933-D8EB31CA2F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30" t="5056" r="1284" b="2949"/>
        <a:stretch/>
      </xdr:blipFill>
      <xdr:spPr bwMode="auto">
        <a:xfrm>
          <a:off x="6152615" y="827541"/>
          <a:ext cx="3942881" cy="6011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7</xdr:col>
      <xdr:colOff>136567</xdr:colOff>
      <xdr:row>4</xdr:row>
      <xdr:rowOff>76266</xdr:rowOff>
    </xdr:from>
    <xdr:to>
      <xdr:col>14</xdr:col>
      <xdr:colOff>510764</xdr:colOff>
      <xdr:row>36</xdr:row>
      <xdr:rowOff>181997</xdr:rowOff>
    </xdr:to>
    <xdr:pic>
      <xdr:nvPicPr>
        <xdr:cNvPr id="2" name="Рисунок 2">
          <a:extLst>
            <a:ext uri="{FF2B5EF4-FFF2-40B4-BE49-F238E27FC236}">
              <a16:creationId xmlns:a16="http://schemas.microsoft.com/office/drawing/2014/main" id="{3932972E-B828-435B-BD04-73A95226C7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388" t="4904" r="1604" b="8516"/>
        <a:stretch/>
      </xdr:blipFill>
      <xdr:spPr bwMode="auto">
        <a:xfrm>
          <a:off x="6382246" y="838266"/>
          <a:ext cx="5980339" cy="741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6</xdr:col>
      <xdr:colOff>217983</xdr:colOff>
      <xdr:row>4</xdr:row>
      <xdr:rowOff>57149</xdr:rowOff>
    </xdr:from>
    <xdr:to>
      <xdr:col>11</xdr:col>
      <xdr:colOff>348191</xdr:colOff>
      <xdr:row>27</xdr:row>
      <xdr:rowOff>156882</xdr:rowOff>
    </xdr:to>
    <xdr:pic>
      <xdr:nvPicPr>
        <xdr:cNvPr id="2" name="Рисунок 2">
          <a:extLst>
            <a:ext uri="{FF2B5EF4-FFF2-40B4-BE49-F238E27FC236}">
              <a16:creationId xmlns:a16="http://schemas.microsoft.com/office/drawing/2014/main" id="{C8CD1E85-5B96-4500-89B9-39CAF23503F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06" t="2699" b="9682"/>
        <a:stretch/>
      </xdr:blipFill>
      <xdr:spPr bwMode="auto">
        <a:xfrm>
          <a:off x="6257954" y="819149"/>
          <a:ext cx="3581619" cy="5220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6</xdr:col>
      <xdr:colOff>347383</xdr:colOff>
      <xdr:row>4</xdr:row>
      <xdr:rowOff>100294</xdr:rowOff>
    </xdr:from>
    <xdr:to>
      <xdr:col>12</xdr:col>
      <xdr:colOff>2485142</xdr:colOff>
      <xdr:row>26</xdr:row>
      <xdr:rowOff>81131</xdr:rowOff>
    </xdr:to>
    <xdr:pic>
      <xdr:nvPicPr>
        <xdr:cNvPr id="2" name="Рисунок 2">
          <a:extLst>
            <a:ext uri="{FF2B5EF4-FFF2-40B4-BE49-F238E27FC236}">
              <a16:creationId xmlns:a16="http://schemas.microsoft.com/office/drawing/2014/main" id="{9404EEAC-5A64-4702-9E24-BB6A2F87345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91" r="4277" b="9264"/>
        <a:stretch/>
      </xdr:blipFill>
      <xdr:spPr bwMode="auto">
        <a:xfrm>
          <a:off x="5457265" y="862294"/>
          <a:ext cx="4434965" cy="588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514349</xdr:colOff>
      <xdr:row>4</xdr:row>
      <xdr:rowOff>85725</xdr:rowOff>
    </xdr:from>
    <xdr:to>
      <xdr:col>13</xdr:col>
      <xdr:colOff>469759</xdr:colOff>
      <xdr:row>31</xdr:row>
      <xdr:rowOff>180974</xdr:rowOff>
    </xdr:to>
    <xdr:pic>
      <xdr:nvPicPr>
        <xdr:cNvPr id="2" name="Рисунок 2">
          <a:extLst>
            <a:ext uri="{FF2B5EF4-FFF2-40B4-BE49-F238E27FC236}">
              <a16:creationId xmlns:a16="http://schemas.microsoft.com/office/drawing/2014/main" id="{FC08312B-F034-4B1D-9901-0F39134DC60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62" t="13817" r="4329" b="6459"/>
        <a:stretch/>
      </xdr:blipFill>
      <xdr:spPr bwMode="auto">
        <a:xfrm>
          <a:off x="4838699" y="847725"/>
          <a:ext cx="4765535" cy="569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7</xdr:col>
      <xdr:colOff>173962</xdr:colOff>
      <xdr:row>4</xdr:row>
      <xdr:rowOff>104775</xdr:rowOff>
    </xdr:from>
    <xdr:to>
      <xdr:col>13</xdr:col>
      <xdr:colOff>704850</xdr:colOff>
      <xdr:row>23</xdr:row>
      <xdr:rowOff>257175</xdr:rowOff>
    </xdr:to>
    <xdr:pic>
      <xdr:nvPicPr>
        <xdr:cNvPr id="2" name="Рисунок 2">
          <a:extLst>
            <a:ext uri="{FF2B5EF4-FFF2-40B4-BE49-F238E27FC236}">
              <a16:creationId xmlns:a16="http://schemas.microsoft.com/office/drawing/2014/main" id="{FF7CC8B0-3B88-4C47-801B-43928B9132A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1" t="10195" r="-1" b="1199"/>
        <a:stretch/>
      </xdr:blipFill>
      <xdr:spPr bwMode="auto">
        <a:xfrm>
          <a:off x="5346037" y="866775"/>
          <a:ext cx="4474238" cy="596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7</xdr:col>
      <xdr:colOff>449037</xdr:colOff>
      <xdr:row>4</xdr:row>
      <xdr:rowOff>68221</xdr:rowOff>
    </xdr:from>
    <xdr:to>
      <xdr:col>15</xdr:col>
      <xdr:colOff>484415</xdr:colOff>
      <xdr:row>38</xdr:row>
      <xdr:rowOff>80925</xdr:rowOff>
    </xdr:to>
    <xdr:pic>
      <xdr:nvPicPr>
        <xdr:cNvPr id="2" name="Рисунок 1">
          <a:extLst>
            <a:ext uri="{FF2B5EF4-FFF2-40B4-BE49-F238E27FC236}">
              <a16:creationId xmlns:a16="http://schemas.microsoft.com/office/drawing/2014/main" id="{96145D37-6DB6-4CD5-AF32-8610282B6BA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1" t="3955" b="7473"/>
        <a:stretch/>
      </xdr:blipFill>
      <xdr:spPr bwMode="auto">
        <a:xfrm>
          <a:off x="7252608" y="830221"/>
          <a:ext cx="5627914" cy="797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7</xdr:col>
      <xdr:colOff>413903</xdr:colOff>
      <xdr:row>4</xdr:row>
      <xdr:rowOff>135930</xdr:rowOff>
    </xdr:from>
    <xdr:to>
      <xdr:col>14</xdr:col>
      <xdr:colOff>413902</xdr:colOff>
      <xdr:row>38</xdr:row>
      <xdr:rowOff>104666</xdr:rowOff>
    </xdr:to>
    <xdr:pic>
      <xdr:nvPicPr>
        <xdr:cNvPr id="2" name="Рисунок 1">
          <a:extLst>
            <a:ext uri="{FF2B5EF4-FFF2-40B4-BE49-F238E27FC236}">
              <a16:creationId xmlns:a16="http://schemas.microsoft.com/office/drawing/2014/main" id="{7ED5692F-A982-4E1F-8C71-36870CF0B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8039" y="897930"/>
          <a:ext cx="5022272" cy="7658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7</xdr:col>
      <xdr:colOff>133285</xdr:colOff>
      <xdr:row>4</xdr:row>
      <xdr:rowOff>145086</xdr:rowOff>
    </xdr:from>
    <xdr:to>
      <xdr:col>17</xdr:col>
      <xdr:colOff>561291</xdr:colOff>
      <xdr:row>52</xdr:row>
      <xdr:rowOff>51953</xdr:rowOff>
    </xdr:to>
    <xdr:pic>
      <xdr:nvPicPr>
        <xdr:cNvPr id="2" name="Рисунок 2">
          <a:extLst>
            <a:ext uri="{FF2B5EF4-FFF2-40B4-BE49-F238E27FC236}">
              <a16:creationId xmlns:a16="http://schemas.microsoft.com/office/drawing/2014/main" id="{CF702558-8C61-42A6-9CD8-D0BC08F0B52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53" b="15725"/>
        <a:stretch/>
      </xdr:blipFill>
      <xdr:spPr bwMode="auto">
        <a:xfrm>
          <a:off x="8896285" y="907086"/>
          <a:ext cx="7597733" cy="9587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6</xdr:col>
      <xdr:colOff>366561</xdr:colOff>
      <xdr:row>4</xdr:row>
      <xdr:rowOff>171651</xdr:rowOff>
    </xdr:from>
    <xdr:to>
      <xdr:col>14</xdr:col>
      <xdr:colOff>1066801</xdr:colOff>
      <xdr:row>39</xdr:row>
      <xdr:rowOff>12887</xdr:rowOff>
    </xdr:to>
    <xdr:pic>
      <xdr:nvPicPr>
        <xdr:cNvPr id="2" name="Рисунок 2">
          <a:extLst>
            <a:ext uri="{FF2B5EF4-FFF2-40B4-BE49-F238E27FC236}">
              <a16:creationId xmlns:a16="http://schemas.microsoft.com/office/drawing/2014/main" id="{2FFDC39B-D1A1-4CAE-8B29-1545A1E40CF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251" b="11773"/>
        <a:stretch/>
      </xdr:blipFill>
      <xdr:spPr bwMode="auto">
        <a:xfrm>
          <a:off x="6843561" y="933651"/>
          <a:ext cx="5958040" cy="650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8</xdr:col>
      <xdr:colOff>177309</xdr:colOff>
      <xdr:row>4</xdr:row>
      <xdr:rowOff>188584</xdr:rowOff>
    </xdr:from>
    <xdr:to>
      <xdr:col>25</xdr:col>
      <xdr:colOff>148691</xdr:colOff>
      <xdr:row>78</xdr:row>
      <xdr:rowOff>40822</xdr:rowOff>
    </xdr:to>
    <xdr:pic>
      <xdr:nvPicPr>
        <xdr:cNvPr id="2" name="Рисунок 2">
          <a:extLst>
            <a:ext uri="{FF2B5EF4-FFF2-40B4-BE49-F238E27FC236}">
              <a16:creationId xmlns:a16="http://schemas.microsoft.com/office/drawing/2014/main" id="{049B6CFA-0284-4121-A2A6-51879ADD21D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462" b="6263"/>
        <a:stretch/>
      </xdr:blipFill>
      <xdr:spPr bwMode="auto">
        <a:xfrm>
          <a:off x="10583372" y="950584"/>
          <a:ext cx="11520444" cy="14330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7</xdr:col>
      <xdr:colOff>351573</xdr:colOff>
      <xdr:row>4</xdr:row>
      <xdr:rowOff>91273</xdr:rowOff>
    </xdr:from>
    <xdr:to>
      <xdr:col>21</xdr:col>
      <xdr:colOff>220564</xdr:colOff>
      <xdr:row>76</xdr:row>
      <xdr:rowOff>95249</xdr:rowOff>
    </xdr:to>
    <xdr:pic>
      <xdr:nvPicPr>
        <xdr:cNvPr id="2" name="Рисунок 2">
          <a:extLst>
            <a:ext uri="{FF2B5EF4-FFF2-40B4-BE49-F238E27FC236}">
              <a16:creationId xmlns:a16="http://schemas.microsoft.com/office/drawing/2014/main" id="{4EE8854A-20AF-417A-AC07-BB47D47A2AC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32" b="5405"/>
        <a:stretch/>
      </xdr:blipFill>
      <xdr:spPr bwMode="auto">
        <a:xfrm>
          <a:off x="11424386" y="853273"/>
          <a:ext cx="10394116" cy="13981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7</xdr:col>
      <xdr:colOff>259773</xdr:colOff>
      <xdr:row>4</xdr:row>
      <xdr:rowOff>73172</xdr:rowOff>
    </xdr:from>
    <xdr:to>
      <xdr:col>18</xdr:col>
      <xdr:colOff>359352</xdr:colOff>
      <xdr:row>61</xdr:row>
      <xdr:rowOff>151260</xdr:rowOff>
    </xdr:to>
    <xdr:pic>
      <xdr:nvPicPr>
        <xdr:cNvPr id="2" name="Рисунок 2">
          <a:extLst>
            <a:ext uri="{FF2B5EF4-FFF2-40B4-BE49-F238E27FC236}">
              <a16:creationId xmlns:a16="http://schemas.microsoft.com/office/drawing/2014/main" id="{379D9B71-03B7-4038-8BAC-ED54895851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93" t="8507" r="2724" b="4912"/>
        <a:stretch/>
      </xdr:blipFill>
      <xdr:spPr bwMode="auto">
        <a:xfrm>
          <a:off x="9975273" y="835172"/>
          <a:ext cx="8533534" cy="11369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8</xdr:col>
      <xdr:colOff>121227</xdr:colOff>
      <xdr:row>4</xdr:row>
      <xdr:rowOff>121228</xdr:rowOff>
    </xdr:from>
    <xdr:to>
      <xdr:col>17</xdr:col>
      <xdr:colOff>437283</xdr:colOff>
      <xdr:row>49</xdr:row>
      <xdr:rowOff>177512</xdr:rowOff>
    </xdr:to>
    <xdr:pic>
      <xdr:nvPicPr>
        <xdr:cNvPr id="4" name="Рисунок 3">
          <a:extLst>
            <a:ext uri="{FF2B5EF4-FFF2-40B4-BE49-F238E27FC236}">
              <a16:creationId xmlns:a16="http://schemas.microsoft.com/office/drawing/2014/main" id="{191F2616-CBA9-F999-2762-96FB70210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7363" y="883228"/>
          <a:ext cx="6238875" cy="9477375"/>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7</xdr:col>
      <xdr:colOff>400050</xdr:colOff>
      <xdr:row>4</xdr:row>
      <xdr:rowOff>104775</xdr:rowOff>
    </xdr:from>
    <xdr:to>
      <xdr:col>15</xdr:col>
      <xdr:colOff>542925</xdr:colOff>
      <xdr:row>43</xdr:row>
      <xdr:rowOff>180975</xdr:rowOff>
    </xdr:to>
    <xdr:pic>
      <xdr:nvPicPr>
        <xdr:cNvPr id="3" name="Рисунок 2">
          <a:extLst>
            <a:ext uri="{FF2B5EF4-FFF2-40B4-BE49-F238E27FC236}">
              <a16:creationId xmlns:a16="http://schemas.microsoft.com/office/drawing/2014/main" id="{989C1B35-B236-4D82-9A45-8243364CB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5800" y="866775"/>
          <a:ext cx="5400675" cy="8124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506405</xdr:colOff>
      <xdr:row>4</xdr:row>
      <xdr:rowOff>76201</xdr:rowOff>
    </xdr:from>
    <xdr:to>
      <xdr:col>12</xdr:col>
      <xdr:colOff>477931</xdr:colOff>
      <xdr:row>32</xdr:row>
      <xdr:rowOff>0</xdr:rowOff>
    </xdr:to>
    <xdr:pic>
      <xdr:nvPicPr>
        <xdr:cNvPr id="2" name="Рисунок 2">
          <a:extLst>
            <a:ext uri="{FF2B5EF4-FFF2-40B4-BE49-F238E27FC236}">
              <a16:creationId xmlns:a16="http://schemas.microsoft.com/office/drawing/2014/main" id="{0F060726-36A8-478E-9F8B-20C6E42680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39" t="1919" r="6727" b="8321"/>
        <a:stretch/>
      </xdr:blipFill>
      <xdr:spPr bwMode="auto">
        <a:xfrm>
          <a:off x="5716580" y="838201"/>
          <a:ext cx="4286351" cy="598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8</xdr:col>
      <xdr:colOff>246529</xdr:colOff>
      <xdr:row>4</xdr:row>
      <xdr:rowOff>100853</xdr:rowOff>
    </xdr:from>
    <xdr:to>
      <xdr:col>17</xdr:col>
      <xdr:colOff>535080</xdr:colOff>
      <xdr:row>51</xdr:row>
      <xdr:rowOff>75640</xdr:rowOff>
    </xdr:to>
    <xdr:pic>
      <xdr:nvPicPr>
        <xdr:cNvPr id="3" name="Рисунок 2">
          <a:extLst>
            <a:ext uri="{FF2B5EF4-FFF2-40B4-BE49-F238E27FC236}">
              <a16:creationId xmlns:a16="http://schemas.microsoft.com/office/drawing/2014/main" id="{9B3DC813-5F3B-4112-8766-210554591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6911" y="862853"/>
          <a:ext cx="6238875" cy="9477375"/>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7</xdr:col>
      <xdr:colOff>381000</xdr:colOff>
      <xdr:row>4</xdr:row>
      <xdr:rowOff>171450</xdr:rowOff>
    </xdr:from>
    <xdr:to>
      <xdr:col>15</xdr:col>
      <xdr:colOff>523875</xdr:colOff>
      <xdr:row>44</xdr:row>
      <xdr:rowOff>19050</xdr:rowOff>
    </xdr:to>
    <xdr:pic>
      <xdr:nvPicPr>
        <xdr:cNvPr id="4" name="Рисунок 3">
          <a:extLst>
            <a:ext uri="{FF2B5EF4-FFF2-40B4-BE49-F238E27FC236}">
              <a16:creationId xmlns:a16="http://schemas.microsoft.com/office/drawing/2014/main" id="{861F7BE5-F330-A69D-4553-444F90B73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800" y="933450"/>
          <a:ext cx="5400675" cy="8124825"/>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7</xdr:col>
      <xdr:colOff>51699</xdr:colOff>
      <xdr:row>4</xdr:row>
      <xdr:rowOff>114297</xdr:rowOff>
    </xdr:from>
    <xdr:to>
      <xdr:col>13</xdr:col>
      <xdr:colOff>1407102</xdr:colOff>
      <xdr:row>38</xdr:row>
      <xdr:rowOff>34636</xdr:rowOff>
    </xdr:to>
    <xdr:pic>
      <xdr:nvPicPr>
        <xdr:cNvPr id="2" name="Рисунок 1">
          <a:extLst>
            <a:ext uri="{FF2B5EF4-FFF2-40B4-BE49-F238E27FC236}">
              <a16:creationId xmlns:a16="http://schemas.microsoft.com/office/drawing/2014/main" id="{7F3B7326-C36C-4FBA-ACDA-62665B9B104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49" b="12932"/>
        <a:stretch/>
      </xdr:blipFill>
      <xdr:spPr bwMode="auto">
        <a:xfrm>
          <a:off x="7567790" y="876297"/>
          <a:ext cx="5303948" cy="738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7</xdr:col>
      <xdr:colOff>99580</xdr:colOff>
      <xdr:row>4</xdr:row>
      <xdr:rowOff>79087</xdr:rowOff>
    </xdr:from>
    <xdr:to>
      <xdr:col>14</xdr:col>
      <xdr:colOff>556780</xdr:colOff>
      <xdr:row>38</xdr:row>
      <xdr:rowOff>138546</xdr:rowOff>
    </xdr:to>
    <xdr:pic>
      <xdr:nvPicPr>
        <xdr:cNvPr id="2" name="Рисунок 1">
          <a:extLst>
            <a:ext uri="{FF2B5EF4-FFF2-40B4-BE49-F238E27FC236}">
              <a16:creationId xmlns:a16="http://schemas.microsoft.com/office/drawing/2014/main" id="{2480E02C-49F1-4282-8262-835C3913428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17" b="12860"/>
        <a:stretch/>
      </xdr:blipFill>
      <xdr:spPr bwMode="auto">
        <a:xfrm>
          <a:off x="7425171" y="841087"/>
          <a:ext cx="5410200" cy="7523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7</xdr:col>
      <xdr:colOff>229050</xdr:colOff>
      <xdr:row>4</xdr:row>
      <xdr:rowOff>149211</xdr:rowOff>
    </xdr:from>
    <xdr:to>
      <xdr:col>19</xdr:col>
      <xdr:colOff>400053</xdr:colOff>
      <xdr:row>64</xdr:row>
      <xdr:rowOff>142875</xdr:rowOff>
    </xdr:to>
    <xdr:pic>
      <xdr:nvPicPr>
        <xdr:cNvPr id="2" name="Рисунок 2">
          <a:extLst>
            <a:ext uri="{FF2B5EF4-FFF2-40B4-BE49-F238E27FC236}">
              <a16:creationId xmlns:a16="http://schemas.microsoft.com/office/drawing/2014/main" id="{C3315EF6-1A8C-4BBF-BD0C-2CC7E288D3B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64" b="2609"/>
        <a:stretch/>
      </xdr:blipFill>
      <xdr:spPr bwMode="auto">
        <a:xfrm>
          <a:off x="10444613" y="911211"/>
          <a:ext cx="8719690" cy="12138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7</xdr:col>
      <xdr:colOff>536864</xdr:colOff>
      <xdr:row>4</xdr:row>
      <xdr:rowOff>77933</xdr:rowOff>
    </xdr:from>
    <xdr:to>
      <xdr:col>18</xdr:col>
      <xdr:colOff>485127</xdr:colOff>
      <xdr:row>55</xdr:row>
      <xdr:rowOff>1084</xdr:rowOff>
    </xdr:to>
    <xdr:pic>
      <xdr:nvPicPr>
        <xdr:cNvPr id="2" name="Рисунок 4">
          <a:extLst>
            <a:ext uri="{FF2B5EF4-FFF2-40B4-BE49-F238E27FC236}">
              <a16:creationId xmlns:a16="http://schemas.microsoft.com/office/drawing/2014/main" id="{503E7A83-2CE5-49E1-8E49-AA2A62ED061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666"/>
        <a:stretch/>
      </xdr:blipFill>
      <xdr:spPr bwMode="auto">
        <a:xfrm>
          <a:off x="9438409" y="839933"/>
          <a:ext cx="7187263" cy="1107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7</xdr:col>
      <xdr:colOff>119064</xdr:colOff>
      <xdr:row>4</xdr:row>
      <xdr:rowOff>190501</xdr:rowOff>
    </xdr:from>
    <xdr:to>
      <xdr:col>20</xdr:col>
      <xdr:colOff>347897</xdr:colOff>
      <xdr:row>64</xdr:row>
      <xdr:rowOff>109326</xdr:rowOff>
    </xdr:to>
    <xdr:pic>
      <xdr:nvPicPr>
        <xdr:cNvPr id="2" name="Рисунок 2">
          <a:extLst>
            <a:ext uri="{FF2B5EF4-FFF2-40B4-BE49-F238E27FC236}">
              <a16:creationId xmlns:a16="http://schemas.microsoft.com/office/drawing/2014/main" id="{69D79CEC-06BA-4ADA-9099-882A5784A4C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64" b="2609"/>
        <a:stretch/>
      </xdr:blipFill>
      <xdr:spPr bwMode="auto">
        <a:xfrm>
          <a:off x="10715627" y="952501"/>
          <a:ext cx="8896583" cy="1211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8</xdr:col>
      <xdr:colOff>119062</xdr:colOff>
      <xdr:row>3</xdr:row>
      <xdr:rowOff>120060</xdr:rowOff>
    </xdr:from>
    <xdr:to>
      <xdr:col>18</xdr:col>
      <xdr:colOff>407354</xdr:colOff>
      <xdr:row>60</xdr:row>
      <xdr:rowOff>95249</xdr:rowOff>
    </xdr:to>
    <xdr:pic>
      <xdr:nvPicPr>
        <xdr:cNvPr id="2" name="Рисунок 2">
          <a:extLst>
            <a:ext uri="{FF2B5EF4-FFF2-40B4-BE49-F238E27FC236}">
              <a16:creationId xmlns:a16="http://schemas.microsoft.com/office/drawing/2014/main" id="{8A82F9BB-FFDB-4377-8A82-E5A8CD2A6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691560"/>
          <a:ext cx="6955792" cy="11476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7</xdr:col>
      <xdr:colOff>261937</xdr:colOff>
      <xdr:row>4</xdr:row>
      <xdr:rowOff>132258</xdr:rowOff>
    </xdr:from>
    <xdr:to>
      <xdr:col>20</xdr:col>
      <xdr:colOff>625800</xdr:colOff>
      <xdr:row>65</xdr:row>
      <xdr:rowOff>169507</xdr:rowOff>
    </xdr:to>
    <xdr:pic>
      <xdr:nvPicPr>
        <xdr:cNvPr id="2" name="Рисунок 1">
          <a:extLst>
            <a:ext uri="{FF2B5EF4-FFF2-40B4-BE49-F238E27FC236}">
              <a16:creationId xmlns:a16="http://schemas.microsoft.com/office/drawing/2014/main" id="{6457F10A-5CA0-40A6-8708-F55E62230A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894258"/>
          <a:ext cx="9245925" cy="1230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7</xdr:col>
      <xdr:colOff>225137</xdr:colOff>
      <xdr:row>4</xdr:row>
      <xdr:rowOff>89189</xdr:rowOff>
    </xdr:from>
    <xdr:to>
      <xdr:col>18</xdr:col>
      <xdr:colOff>339052</xdr:colOff>
      <xdr:row>55</xdr:row>
      <xdr:rowOff>54528</xdr:rowOff>
    </xdr:to>
    <xdr:pic>
      <xdr:nvPicPr>
        <xdr:cNvPr id="2" name="Рисунок 1">
          <a:extLst>
            <a:ext uri="{FF2B5EF4-FFF2-40B4-BE49-F238E27FC236}">
              <a16:creationId xmlns:a16="http://schemas.microsoft.com/office/drawing/2014/main" id="{93653C3B-2537-4C54-BE0E-4F1FD3167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8182" y="851189"/>
          <a:ext cx="7352915" cy="1059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66675</xdr:colOff>
      <xdr:row>4</xdr:row>
      <xdr:rowOff>19050</xdr:rowOff>
    </xdr:from>
    <xdr:to>
      <xdr:col>13</xdr:col>
      <xdr:colOff>466725</xdr:colOff>
      <xdr:row>34</xdr:row>
      <xdr:rowOff>71755</xdr:rowOff>
    </xdr:to>
    <xdr:pic>
      <xdr:nvPicPr>
        <xdr:cNvPr id="2" name="Рисунок 2">
          <a:extLst>
            <a:ext uri="{FF2B5EF4-FFF2-40B4-BE49-F238E27FC236}">
              <a16:creationId xmlns:a16="http://schemas.microsoft.com/office/drawing/2014/main" id="{7067E7CD-3F91-4000-AB05-0E97ADCC33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578" t="6132" r="8327" b="15723"/>
        <a:stretch/>
      </xdr:blipFill>
      <xdr:spPr bwMode="auto">
        <a:xfrm>
          <a:off x="5267325" y="781050"/>
          <a:ext cx="4343400" cy="5996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7</xdr:col>
      <xdr:colOff>380917</xdr:colOff>
      <xdr:row>4</xdr:row>
      <xdr:rowOff>52387</xdr:rowOff>
    </xdr:from>
    <xdr:to>
      <xdr:col>19</xdr:col>
      <xdr:colOff>330993</xdr:colOff>
      <xdr:row>64</xdr:row>
      <xdr:rowOff>95249</xdr:rowOff>
    </xdr:to>
    <xdr:pic>
      <xdr:nvPicPr>
        <xdr:cNvPr id="2" name="Рисунок 1">
          <a:extLst>
            <a:ext uri="{FF2B5EF4-FFF2-40B4-BE49-F238E27FC236}">
              <a16:creationId xmlns:a16="http://schemas.microsoft.com/office/drawing/2014/main" id="{6D34B485-45DA-4454-A8C9-09AC008B7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9855" y="814387"/>
          <a:ext cx="7951076" cy="1211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7</xdr:col>
      <xdr:colOff>553295</xdr:colOff>
      <xdr:row>4</xdr:row>
      <xdr:rowOff>46421</xdr:rowOff>
    </xdr:from>
    <xdr:to>
      <xdr:col>17</xdr:col>
      <xdr:colOff>492618</xdr:colOff>
      <xdr:row>50</xdr:row>
      <xdr:rowOff>53226</xdr:rowOff>
    </xdr:to>
    <xdr:pic>
      <xdr:nvPicPr>
        <xdr:cNvPr id="2" name="Рисунок 1">
          <a:extLst>
            <a:ext uri="{FF2B5EF4-FFF2-40B4-BE49-F238E27FC236}">
              <a16:creationId xmlns:a16="http://schemas.microsoft.com/office/drawing/2014/main" id="{FBF36D3C-5231-4D84-AA8E-39528A1D618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49" t="2997" b="3837"/>
        <a:stretch/>
      </xdr:blipFill>
      <xdr:spPr bwMode="auto">
        <a:xfrm>
          <a:off x="10436883" y="808421"/>
          <a:ext cx="6550794" cy="9386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1181100</xdr:colOff>
      <xdr:row>4</xdr:row>
      <xdr:rowOff>85726</xdr:rowOff>
    </xdr:from>
    <xdr:to>
      <xdr:col>14</xdr:col>
      <xdr:colOff>447674</xdr:colOff>
      <xdr:row>30</xdr:row>
      <xdr:rowOff>25199</xdr:rowOff>
    </xdr:to>
    <xdr:pic>
      <xdr:nvPicPr>
        <xdr:cNvPr id="2" name="Рисунок 1">
          <a:extLst>
            <a:ext uri="{FF2B5EF4-FFF2-40B4-BE49-F238E27FC236}">
              <a16:creationId xmlns:a16="http://schemas.microsoft.com/office/drawing/2014/main" id="{DC81C9CA-10CB-46B9-9842-9EBE8F5A2B9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87"/>
        <a:stretch/>
      </xdr:blipFill>
      <xdr:spPr bwMode="auto">
        <a:xfrm>
          <a:off x="5572125" y="847726"/>
          <a:ext cx="4400549" cy="6073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533400</xdr:colOff>
      <xdr:row>4</xdr:row>
      <xdr:rowOff>133350</xdr:rowOff>
    </xdr:from>
    <xdr:to>
      <xdr:col>14</xdr:col>
      <xdr:colOff>400050</xdr:colOff>
      <xdr:row>24</xdr:row>
      <xdr:rowOff>146050</xdr:rowOff>
    </xdr:to>
    <xdr:pic>
      <xdr:nvPicPr>
        <xdr:cNvPr id="3" name="Рисунок 2">
          <a:extLst>
            <a:ext uri="{FF2B5EF4-FFF2-40B4-BE49-F238E27FC236}">
              <a16:creationId xmlns:a16="http://schemas.microsoft.com/office/drawing/2014/main" id="{20ACBAAE-E14F-4F12-BF36-1E6663406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895350"/>
          <a:ext cx="3810000" cy="393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476250</xdr:colOff>
      <xdr:row>5</xdr:row>
      <xdr:rowOff>0</xdr:rowOff>
    </xdr:from>
    <xdr:to>
      <xdr:col>14</xdr:col>
      <xdr:colOff>342900</xdr:colOff>
      <xdr:row>25</xdr:row>
      <xdr:rowOff>127000</xdr:rowOff>
    </xdr:to>
    <xdr:pic>
      <xdr:nvPicPr>
        <xdr:cNvPr id="3" name="Рисунок 2">
          <a:extLst>
            <a:ext uri="{FF2B5EF4-FFF2-40B4-BE49-F238E27FC236}">
              <a16:creationId xmlns:a16="http://schemas.microsoft.com/office/drawing/2014/main" id="{DA7B702E-8862-48C4-9C02-64D975FC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066800"/>
          <a:ext cx="3810000" cy="393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533400</xdr:colOff>
      <xdr:row>4</xdr:row>
      <xdr:rowOff>38101</xdr:rowOff>
    </xdr:from>
    <xdr:to>
      <xdr:col>13</xdr:col>
      <xdr:colOff>457199</xdr:colOff>
      <xdr:row>35</xdr:row>
      <xdr:rowOff>91874</xdr:rowOff>
    </xdr:to>
    <xdr:pic>
      <xdr:nvPicPr>
        <xdr:cNvPr id="2" name="Рисунок 1">
          <a:extLst>
            <a:ext uri="{FF2B5EF4-FFF2-40B4-BE49-F238E27FC236}">
              <a16:creationId xmlns:a16="http://schemas.microsoft.com/office/drawing/2014/main" id="{545BCC1E-26B1-475E-ADD1-541C1F8AE0F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87"/>
        <a:stretch/>
      </xdr:blipFill>
      <xdr:spPr bwMode="auto">
        <a:xfrm>
          <a:off x="5276850" y="800101"/>
          <a:ext cx="4400549" cy="6073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342900</xdr:colOff>
      <xdr:row>4</xdr:row>
      <xdr:rowOff>66675</xdr:rowOff>
    </xdr:from>
    <xdr:to>
      <xdr:col>11</xdr:col>
      <xdr:colOff>1200150</xdr:colOff>
      <xdr:row>13</xdr:row>
      <xdr:rowOff>180974</xdr:rowOff>
    </xdr:to>
    <xdr:pic>
      <xdr:nvPicPr>
        <xdr:cNvPr id="4" name="Рисунок 2">
          <a:extLst>
            <a:ext uri="{FF2B5EF4-FFF2-40B4-BE49-F238E27FC236}">
              <a16:creationId xmlns:a16="http://schemas.microsoft.com/office/drawing/2014/main" id="{BFB4238D-3D80-4F66-A6FE-284023E826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1175" y="828675"/>
          <a:ext cx="4143375" cy="194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15</xdr:row>
      <xdr:rowOff>28575</xdr:rowOff>
    </xdr:from>
    <xdr:to>
      <xdr:col>11</xdr:col>
      <xdr:colOff>1245225</xdr:colOff>
      <xdr:row>25</xdr:row>
      <xdr:rowOff>66675</xdr:rowOff>
    </xdr:to>
    <xdr:pic>
      <xdr:nvPicPr>
        <xdr:cNvPr id="5" name="Рисунок 3">
          <a:extLst>
            <a:ext uri="{FF2B5EF4-FFF2-40B4-BE49-F238E27FC236}">
              <a16:creationId xmlns:a16="http://schemas.microsoft.com/office/drawing/2014/main" id="{27398A7C-ADED-4663-AD9D-A4F2BB6AC3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2125" y="3000375"/>
          <a:ext cx="42075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257174</xdr:colOff>
      <xdr:row>4</xdr:row>
      <xdr:rowOff>114299</xdr:rowOff>
    </xdr:from>
    <xdr:to>
      <xdr:col>13</xdr:col>
      <xdr:colOff>576532</xdr:colOff>
      <xdr:row>32</xdr:row>
      <xdr:rowOff>171450</xdr:rowOff>
    </xdr:to>
    <xdr:pic>
      <xdr:nvPicPr>
        <xdr:cNvPr id="2" name="Рисунок 1">
          <a:extLst>
            <a:ext uri="{FF2B5EF4-FFF2-40B4-BE49-F238E27FC236}">
              <a16:creationId xmlns:a16="http://schemas.microsoft.com/office/drawing/2014/main" id="{0DE22B2B-C609-4CAB-A73D-3CEAC66A845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28" t="8121" r="6243" b="7485"/>
        <a:stretch/>
      </xdr:blipFill>
      <xdr:spPr bwMode="auto">
        <a:xfrm>
          <a:off x="4962524" y="876299"/>
          <a:ext cx="4919933" cy="5619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723900</xdr:colOff>
      <xdr:row>4</xdr:row>
      <xdr:rowOff>28575</xdr:rowOff>
    </xdr:from>
    <xdr:to>
      <xdr:col>12</xdr:col>
      <xdr:colOff>1032801</xdr:colOff>
      <xdr:row>34</xdr:row>
      <xdr:rowOff>66675</xdr:rowOff>
    </xdr:to>
    <xdr:pic>
      <xdr:nvPicPr>
        <xdr:cNvPr id="2" name="Рисунок 1">
          <a:extLst>
            <a:ext uri="{FF2B5EF4-FFF2-40B4-BE49-F238E27FC236}">
              <a16:creationId xmlns:a16="http://schemas.microsoft.com/office/drawing/2014/main" id="{8DF0D39F-BA17-45D2-972B-3CBB8D93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790575"/>
          <a:ext cx="4947576" cy="598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19049</xdr:colOff>
      <xdr:row>4</xdr:row>
      <xdr:rowOff>95250</xdr:rowOff>
    </xdr:from>
    <xdr:to>
      <xdr:col>12</xdr:col>
      <xdr:colOff>1095375</xdr:colOff>
      <xdr:row>34</xdr:row>
      <xdr:rowOff>79636</xdr:rowOff>
    </xdr:to>
    <xdr:pic>
      <xdr:nvPicPr>
        <xdr:cNvPr id="2" name="Рисунок 1">
          <a:extLst>
            <a:ext uri="{FF2B5EF4-FFF2-40B4-BE49-F238E27FC236}">
              <a16:creationId xmlns:a16="http://schemas.microsoft.com/office/drawing/2014/main" id="{1D80654E-5639-4462-BECB-BDB1C00DA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4" y="857250"/>
          <a:ext cx="5029201" cy="6080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438150</xdr:colOff>
      <xdr:row>3</xdr:row>
      <xdr:rowOff>152400</xdr:rowOff>
    </xdr:from>
    <xdr:to>
      <xdr:col>11</xdr:col>
      <xdr:colOff>2505076</xdr:colOff>
      <xdr:row>34</xdr:row>
      <xdr:rowOff>98686</xdr:rowOff>
    </xdr:to>
    <xdr:pic>
      <xdr:nvPicPr>
        <xdr:cNvPr id="2" name="Рисунок 1">
          <a:extLst>
            <a:ext uri="{FF2B5EF4-FFF2-40B4-BE49-F238E27FC236}">
              <a16:creationId xmlns:a16="http://schemas.microsoft.com/office/drawing/2014/main" id="{8459F327-C9B5-4B1E-ACE0-0AE71ABAD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723900"/>
          <a:ext cx="5029201" cy="6080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556675</xdr:colOff>
      <xdr:row>4</xdr:row>
      <xdr:rowOff>142875</xdr:rowOff>
    </xdr:from>
    <xdr:to>
      <xdr:col>10</xdr:col>
      <xdr:colOff>2284293</xdr:colOff>
      <xdr:row>20</xdr:row>
      <xdr:rowOff>142875</xdr:rowOff>
    </xdr:to>
    <xdr:pic>
      <xdr:nvPicPr>
        <xdr:cNvPr id="2" name="Рисунок 1">
          <a:extLst>
            <a:ext uri="{FF2B5EF4-FFF2-40B4-BE49-F238E27FC236}">
              <a16:creationId xmlns:a16="http://schemas.microsoft.com/office/drawing/2014/main" id="{069FCEA2-34FB-46F6-A4BC-8F8ACB9A87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67" b="12121"/>
        <a:stretch/>
      </xdr:blipFill>
      <xdr:spPr bwMode="auto">
        <a:xfrm>
          <a:off x="5643025" y="904875"/>
          <a:ext cx="4356518"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266699</xdr:colOff>
      <xdr:row>4</xdr:row>
      <xdr:rowOff>47624</xdr:rowOff>
    </xdr:from>
    <xdr:to>
      <xdr:col>12</xdr:col>
      <xdr:colOff>914400</xdr:colOff>
      <xdr:row>31</xdr:row>
      <xdr:rowOff>163231</xdr:rowOff>
    </xdr:to>
    <xdr:pic>
      <xdr:nvPicPr>
        <xdr:cNvPr id="2" name="Рисунок 3">
          <a:extLst>
            <a:ext uri="{FF2B5EF4-FFF2-40B4-BE49-F238E27FC236}">
              <a16:creationId xmlns:a16="http://schemas.microsoft.com/office/drawing/2014/main" id="{09D70CEC-9CAC-416B-ACAA-7538BBDFF7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45" t="11567" r="7976" b="25248"/>
        <a:stretch/>
      </xdr:blipFill>
      <xdr:spPr bwMode="auto">
        <a:xfrm>
          <a:off x="5324474" y="809624"/>
          <a:ext cx="4591051" cy="5716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419100</xdr:colOff>
      <xdr:row>4</xdr:row>
      <xdr:rowOff>104775</xdr:rowOff>
    </xdr:from>
    <xdr:to>
      <xdr:col>12</xdr:col>
      <xdr:colOff>1066801</xdr:colOff>
      <xdr:row>32</xdr:row>
      <xdr:rowOff>29882</xdr:rowOff>
    </xdr:to>
    <xdr:pic>
      <xdr:nvPicPr>
        <xdr:cNvPr id="2" name="Рисунок 3">
          <a:extLst>
            <a:ext uri="{FF2B5EF4-FFF2-40B4-BE49-F238E27FC236}">
              <a16:creationId xmlns:a16="http://schemas.microsoft.com/office/drawing/2014/main" id="{89A54546-CE8F-4283-A87E-A6FBC21799F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45" t="11567" r="7976" b="25248"/>
        <a:stretch/>
      </xdr:blipFill>
      <xdr:spPr bwMode="auto">
        <a:xfrm>
          <a:off x="5429250" y="866775"/>
          <a:ext cx="4591051" cy="5716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248011</xdr:colOff>
      <xdr:row>4</xdr:row>
      <xdr:rowOff>133350</xdr:rowOff>
    </xdr:from>
    <xdr:to>
      <xdr:col>12</xdr:col>
      <xdr:colOff>974096</xdr:colOff>
      <xdr:row>32</xdr:row>
      <xdr:rowOff>95250</xdr:rowOff>
    </xdr:to>
    <xdr:pic>
      <xdr:nvPicPr>
        <xdr:cNvPr id="2" name="Рисунок 1">
          <a:extLst>
            <a:ext uri="{FF2B5EF4-FFF2-40B4-BE49-F238E27FC236}">
              <a16:creationId xmlns:a16="http://schemas.microsoft.com/office/drawing/2014/main" id="{4D9B3928-605B-408A-AAB9-2213297434B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455" t="17366" r="17500" b="21418"/>
        <a:stretch/>
      </xdr:blipFill>
      <xdr:spPr bwMode="auto">
        <a:xfrm>
          <a:off x="5963011" y="895350"/>
          <a:ext cx="4012210" cy="575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219075</xdr:colOff>
      <xdr:row>4</xdr:row>
      <xdr:rowOff>95250</xdr:rowOff>
    </xdr:from>
    <xdr:to>
      <xdr:col>11</xdr:col>
      <xdr:colOff>352425</xdr:colOff>
      <xdr:row>33</xdr:row>
      <xdr:rowOff>76341</xdr:rowOff>
    </xdr:to>
    <xdr:pic>
      <xdr:nvPicPr>
        <xdr:cNvPr id="2" name="Рисунок 1">
          <a:extLst>
            <a:ext uri="{FF2B5EF4-FFF2-40B4-BE49-F238E27FC236}">
              <a16:creationId xmlns:a16="http://schemas.microsoft.com/office/drawing/2014/main" id="{DC9D6520-BEDF-4BE7-AD40-0D154175A65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102" t="2604" r="10942" b="2153"/>
        <a:stretch/>
      </xdr:blipFill>
      <xdr:spPr bwMode="auto">
        <a:xfrm>
          <a:off x="5962650" y="857250"/>
          <a:ext cx="2762250" cy="5962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600075</xdr:colOff>
      <xdr:row>4</xdr:row>
      <xdr:rowOff>161925</xdr:rowOff>
    </xdr:from>
    <xdr:to>
      <xdr:col>13</xdr:col>
      <xdr:colOff>600076</xdr:colOff>
      <xdr:row>20</xdr:row>
      <xdr:rowOff>98228</xdr:rowOff>
    </xdr:to>
    <xdr:pic>
      <xdr:nvPicPr>
        <xdr:cNvPr id="2" name="Рисунок 1">
          <a:extLst>
            <a:ext uri="{FF2B5EF4-FFF2-40B4-BE49-F238E27FC236}">
              <a16:creationId xmlns:a16="http://schemas.microsoft.com/office/drawing/2014/main" id="{998F5AF7-F807-403F-982C-EE0D45E57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923925"/>
          <a:ext cx="3286126" cy="3670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228600</xdr:colOff>
      <xdr:row>4</xdr:row>
      <xdr:rowOff>133350</xdr:rowOff>
    </xdr:from>
    <xdr:to>
      <xdr:col>13</xdr:col>
      <xdr:colOff>381000</xdr:colOff>
      <xdr:row>14</xdr:row>
      <xdr:rowOff>153357</xdr:rowOff>
    </xdr:to>
    <xdr:pic>
      <xdr:nvPicPr>
        <xdr:cNvPr id="2" name="Рисунок 2">
          <a:extLst>
            <a:ext uri="{FF2B5EF4-FFF2-40B4-BE49-F238E27FC236}">
              <a16:creationId xmlns:a16="http://schemas.microsoft.com/office/drawing/2014/main" id="{8379BB5E-073F-4064-B73E-1A00E25E4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895350"/>
          <a:ext cx="4819650" cy="2153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268020</xdr:colOff>
      <xdr:row>16</xdr:row>
      <xdr:rowOff>47625</xdr:rowOff>
    </xdr:from>
    <xdr:to>
      <xdr:col>13</xdr:col>
      <xdr:colOff>361949</xdr:colOff>
      <xdr:row>27</xdr:row>
      <xdr:rowOff>98832</xdr:rowOff>
    </xdr:to>
    <xdr:pic>
      <xdr:nvPicPr>
        <xdr:cNvPr id="3" name="Рисунок 3">
          <a:extLst>
            <a:ext uri="{FF2B5EF4-FFF2-40B4-BE49-F238E27FC236}">
              <a16:creationId xmlns:a16="http://schemas.microsoft.com/office/drawing/2014/main" id="{75093CAE-E382-4B40-BA91-ECA3A26F5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16345" y="3324225"/>
          <a:ext cx="4761179" cy="2146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257175</xdr:colOff>
      <xdr:row>4</xdr:row>
      <xdr:rowOff>95250</xdr:rowOff>
    </xdr:from>
    <xdr:to>
      <xdr:col>13</xdr:col>
      <xdr:colOff>505075</xdr:colOff>
      <xdr:row>20</xdr:row>
      <xdr:rowOff>47625</xdr:rowOff>
    </xdr:to>
    <xdr:pic>
      <xdr:nvPicPr>
        <xdr:cNvPr id="2" name="Рисунок 1">
          <a:extLst>
            <a:ext uri="{FF2B5EF4-FFF2-40B4-BE49-F238E27FC236}">
              <a16:creationId xmlns:a16="http://schemas.microsoft.com/office/drawing/2014/main" id="{47B4CBB6-68FC-44F5-974F-CDAFFD68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25" y="857250"/>
          <a:ext cx="3534025"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466724</xdr:colOff>
      <xdr:row>4</xdr:row>
      <xdr:rowOff>104774</xdr:rowOff>
    </xdr:from>
    <xdr:to>
      <xdr:col>13</xdr:col>
      <xdr:colOff>582789</xdr:colOff>
      <xdr:row>25</xdr:row>
      <xdr:rowOff>66675</xdr:rowOff>
    </xdr:to>
    <xdr:pic>
      <xdr:nvPicPr>
        <xdr:cNvPr id="2" name="Рисунок 1">
          <a:extLst>
            <a:ext uri="{FF2B5EF4-FFF2-40B4-BE49-F238E27FC236}">
              <a16:creationId xmlns:a16="http://schemas.microsoft.com/office/drawing/2014/main" id="{E1B14947-264F-41A2-96FD-8D8E97039A7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68" t="13893" b="9209"/>
        <a:stretch/>
      </xdr:blipFill>
      <xdr:spPr bwMode="auto">
        <a:xfrm>
          <a:off x="5981699" y="866774"/>
          <a:ext cx="4059415" cy="4533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446506</xdr:colOff>
      <xdr:row>4</xdr:row>
      <xdr:rowOff>142415</xdr:rowOff>
    </xdr:from>
    <xdr:to>
      <xdr:col>20</xdr:col>
      <xdr:colOff>1309235</xdr:colOff>
      <xdr:row>42</xdr:row>
      <xdr:rowOff>145079</xdr:rowOff>
    </xdr:to>
    <xdr:pic>
      <xdr:nvPicPr>
        <xdr:cNvPr id="2" name="Рисунок 1">
          <a:extLst>
            <a:ext uri="{FF2B5EF4-FFF2-40B4-BE49-F238E27FC236}">
              <a16:creationId xmlns:a16="http://schemas.microsoft.com/office/drawing/2014/main" id="{BEB91804-7F04-4072-B1E5-0307684981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33" r="8293" b="10671"/>
        <a:stretch/>
      </xdr:blipFill>
      <xdr:spPr bwMode="auto">
        <a:xfrm>
          <a:off x="7114006" y="904415"/>
          <a:ext cx="10907274" cy="8516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73263</xdr:colOff>
      <xdr:row>4</xdr:row>
      <xdr:rowOff>193222</xdr:rowOff>
    </xdr:from>
    <xdr:to>
      <xdr:col>17</xdr:col>
      <xdr:colOff>497138</xdr:colOff>
      <xdr:row>36</xdr:row>
      <xdr:rowOff>122465</xdr:rowOff>
    </xdr:to>
    <xdr:pic>
      <xdr:nvPicPr>
        <xdr:cNvPr id="2" name="Рисунок 3">
          <a:extLst>
            <a:ext uri="{FF2B5EF4-FFF2-40B4-BE49-F238E27FC236}">
              <a16:creationId xmlns:a16="http://schemas.microsoft.com/office/drawing/2014/main" id="{ED276E71-24B6-491E-84DD-D29CDA51D7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087" r="10446"/>
        <a:stretch/>
      </xdr:blipFill>
      <xdr:spPr bwMode="auto">
        <a:xfrm>
          <a:off x="8237549" y="955222"/>
          <a:ext cx="7785339" cy="6542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370965</xdr:colOff>
      <xdr:row>4</xdr:row>
      <xdr:rowOff>47626</xdr:rowOff>
    </xdr:from>
    <xdr:to>
      <xdr:col>15</xdr:col>
      <xdr:colOff>1404493</xdr:colOff>
      <xdr:row>32</xdr:row>
      <xdr:rowOff>152400</xdr:rowOff>
    </xdr:to>
    <xdr:pic>
      <xdr:nvPicPr>
        <xdr:cNvPr id="2" name="Рисунок 3">
          <a:extLst>
            <a:ext uri="{FF2B5EF4-FFF2-40B4-BE49-F238E27FC236}">
              <a16:creationId xmlns:a16="http://schemas.microsoft.com/office/drawing/2014/main" id="{DEC3CE3C-1A7D-44A9-9963-BFD2996C2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50" r="2950"/>
        <a:stretch/>
      </xdr:blipFill>
      <xdr:spPr bwMode="auto">
        <a:xfrm>
          <a:off x="6371715" y="809626"/>
          <a:ext cx="8824978" cy="6553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447675</xdr:colOff>
      <xdr:row>4</xdr:row>
      <xdr:rowOff>57151</xdr:rowOff>
    </xdr:from>
    <xdr:to>
      <xdr:col>13</xdr:col>
      <xdr:colOff>777712</xdr:colOff>
      <xdr:row>20</xdr:row>
      <xdr:rowOff>223297</xdr:rowOff>
    </xdr:to>
    <xdr:pic>
      <xdr:nvPicPr>
        <xdr:cNvPr id="2" name="Рисунок 2">
          <a:extLst>
            <a:ext uri="{FF2B5EF4-FFF2-40B4-BE49-F238E27FC236}">
              <a16:creationId xmlns:a16="http://schemas.microsoft.com/office/drawing/2014/main" id="{183C0A1F-3BE2-4DB5-A6CC-E0E80B741CB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364" r="13844" b="3442"/>
        <a:stretch/>
      </xdr:blipFill>
      <xdr:spPr bwMode="auto">
        <a:xfrm>
          <a:off x="5791200" y="819151"/>
          <a:ext cx="4273387" cy="631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313764</xdr:colOff>
      <xdr:row>3</xdr:row>
      <xdr:rowOff>89086</xdr:rowOff>
    </xdr:from>
    <xdr:to>
      <xdr:col>10</xdr:col>
      <xdr:colOff>2214843</xdr:colOff>
      <xdr:row>24</xdr:row>
      <xdr:rowOff>162096</xdr:rowOff>
    </xdr:to>
    <xdr:pic>
      <xdr:nvPicPr>
        <xdr:cNvPr id="2" name="Рисунок 1">
          <a:extLst>
            <a:ext uri="{FF2B5EF4-FFF2-40B4-BE49-F238E27FC236}">
              <a16:creationId xmlns:a16="http://schemas.microsoft.com/office/drawing/2014/main" id="{B6F69772-7AC8-4ECA-8605-B5084DEE614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 t="5769" r="2594" b="5929"/>
        <a:stretch/>
      </xdr:blipFill>
      <xdr:spPr bwMode="auto">
        <a:xfrm>
          <a:off x="5300382" y="660586"/>
          <a:ext cx="4769785" cy="6370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348657</xdr:colOff>
      <xdr:row>4</xdr:row>
      <xdr:rowOff>78442</xdr:rowOff>
    </xdr:from>
    <xdr:to>
      <xdr:col>11</xdr:col>
      <xdr:colOff>1053353</xdr:colOff>
      <xdr:row>19</xdr:row>
      <xdr:rowOff>179295</xdr:rowOff>
    </xdr:to>
    <xdr:pic>
      <xdr:nvPicPr>
        <xdr:cNvPr id="2" name="Рисунок 2">
          <a:extLst>
            <a:ext uri="{FF2B5EF4-FFF2-40B4-BE49-F238E27FC236}">
              <a16:creationId xmlns:a16="http://schemas.microsoft.com/office/drawing/2014/main" id="{FB70D5B6-48B0-49FE-BBAE-CFF55274A5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00" r="12622" b="11429"/>
        <a:stretch/>
      </xdr:blipFill>
      <xdr:spPr bwMode="auto">
        <a:xfrm>
          <a:off x="5772304" y="840442"/>
          <a:ext cx="4189725" cy="491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211751</xdr:colOff>
      <xdr:row>4</xdr:row>
      <xdr:rowOff>138393</xdr:rowOff>
    </xdr:from>
    <xdr:to>
      <xdr:col>20</xdr:col>
      <xdr:colOff>474210</xdr:colOff>
      <xdr:row>31</xdr:row>
      <xdr:rowOff>302557</xdr:rowOff>
    </xdr:to>
    <xdr:pic>
      <xdr:nvPicPr>
        <xdr:cNvPr id="2" name="Рисунок 2">
          <a:extLst>
            <a:ext uri="{FF2B5EF4-FFF2-40B4-BE49-F238E27FC236}">
              <a16:creationId xmlns:a16="http://schemas.microsoft.com/office/drawing/2014/main" id="{41BD482D-1FE1-4025-BF14-071F318F7E2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0" r="9002" b="12463"/>
        <a:stretch/>
      </xdr:blipFill>
      <xdr:spPr bwMode="auto">
        <a:xfrm>
          <a:off x="6632722" y="900393"/>
          <a:ext cx="10022782" cy="791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27214</xdr:colOff>
      <xdr:row>4</xdr:row>
      <xdr:rowOff>169966</xdr:rowOff>
    </xdr:from>
    <xdr:to>
      <xdr:col>18</xdr:col>
      <xdr:colOff>487854</xdr:colOff>
      <xdr:row>31</xdr:row>
      <xdr:rowOff>17435</xdr:rowOff>
    </xdr:to>
    <xdr:pic>
      <xdr:nvPicPr>
        <xdr:cNvPr id="2" name="Рисунок 3">
          <a:extLst>
            <a:ext uri="{FF2B5EF4-FFF2-40B4-BE49-F238E27FC236}">
              <a16:creationId xmlns:a16="http://schemas.microsoft.com/office/drawing/2014/main" id="{9B75EEC6-2D56-4BA0-BCF9-B03B111B7EF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89" r="8362" b="6843"/>
        <a:stretch/>
      </xdr:blipFill>
      <xdr:spPr bwMode="auto">
        <a:xfrm>
          <a:off x="7878535" y="931966"/>
          <a:ext cx="7645212" cy="607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381001</xdr:colOff>
      <xdr:row>4</xdr:row>
      <xdr:rowOff>24146</xdr:rowOff>
    </xdr:from>
    <xdr:to>
      <xdr:col>11</xdr:col>
      <xdr:colOff>1429465</xdr:colOff>
      <xdr:row>17</xdr:row>
      <xdr:rowOff>142875</xdr:rowOff>
    </xdr:to>
    <xdr:pic>
      <xdr:nvPicPr>
        <xdr:cNvPr id="2" name="Рисунок 2">
          <a:extLst>
            <a:ext uri="{FF2B5EF4-FFF2-40B4-BE49-F238E27FC236}">
              <a16:creationId xmlns:a16="http://schemas.microsoft.com/office/drawing/2014/main" id="{7D08E500-85C5-4D44-A17F-6253EFF75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5476" y="786146"/>
          <a:ext cx="4334589" cy="2728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19</xdr:row>
      <xdr:rowOff>128061</xdr:rowOff>
    </xdr:from>
    <xdr:to>
      <xdr:col>11</xdr:col>
      <xdr:colOff>180975</xdr:colOff>
      <xdr:row>30</xdr:row>
      <xdr:rowOff>19050</xdr:rowOff>
    </xdr:to>
    <xdr:pic>
      <xdr:nvPicPr>
        <xdr:cNvPr id="3" name="Рисунок 4">
          <a:extLst>
            <a:ext uri="{FF2B5EF4-FFF2-40B4-BE49-F238E27FC236}">
              <a16:creationId xmlns:a16="http://schemas.microsoft.com/office/drawing/2014/main" id="{401745FB-B98B-480C-8432-487BD777EB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7850" y="3880911"/>
          <a:ext cx="3133725" cy="198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533401</xdr:colOff>
      <xdr:row>4</xdr:row>
      <xdr:rowOff>66675</xdr:rowOff>
    </xdr:from>
    <xdr:to>
      <xdr:col>11</xdr:col>
      <xdr:colOff>1266826</xdr:colOff>
      <xdr:row>28</xdr:row>
      <xdr:rowOff>175544</xdr:rowOff>
    </xdr:to>
    <xdr:pic>
      <xdr:nvPicPr>
        <xdr:cNvPr id="2" name="Рисунок 4">
          <a:extLst>
            <a:ext uri="{FF2B5EF4-FFF2-40B4-BE49-F238E27FC236}">
              <a16:creationId xmlns:a16="http://schemas.microsoft.com/office/drawing/2014/main" id="{7042A1E7-2140-4A66-B21C-55607387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1" y="828675"/>
          <a:ext cx="4019550" cy="5995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575797</xdr:colOff>
      <xdr:row>4</xdr:row>
      <xdr:rowOff>47625</xdr:rowOff>
    </xdr:from>
    <xdr:to>
      <xdr:col>13</xdr:col>
      <xdr:colOff>514351</xdr:colOff>
      <xdr:row>31</xdr:row>
      <xdr:rowOff>66675</xdr:rowOff>
    </xdr:to>
    <xdr:pic>
      <xdr:nvPicPr>
        <xdr:cNvPr id="2" name="Рисунок 1">
          <a:extLst>
            <a:ext uri="{FF2B5EF4-FFF2-40B4-BE49-F238E27FC236}">
              <a16:creationId xmlns:a16="http://schemas.microsoft.com/office/drawing/2014/main" id="{5BDED291-2343-40CC-86BD-9EA3E1EC650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810" b="7112"/>
        <a:stretch/>
      </xdr:blipFill>
      <xdr:spPr bwMode="auto">
        <a:xfrm>
          <a:off x="5443072" y="809625"/>
          <a:ext cx="4539129" cy="586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228600</xdr:colOff>
      <xdr:row>4</xdr:row>
      <xdr:rowOff>38101</xdr:rowOff>
    </xdr:from>
    <xdr:to>
      <xdr:col>13</xdr:col>
      <xdr:colOff>534831</xdr:colOff>
      <xdr:row>26</xdr:row>
      <xdr:rowOff>152400</xdr:rowOff>
    </xdr:to>
    <xdr:pic>
      <xdr:nvPicPr>
        <xdr:cNvPr id="2" name="Рисунок 1">
          <a:extLst>
            <a:ext uri="{FF2B5EF4-FFF2-40B4-BE49-F238E27FC236}">
              <a16:creationId xmlns:a16="http://schemas.microsoft.com/office/drawing/2014/main" id="{1996D7CF-6182-4662-85A1-214284AAC62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231"/>
        <a:stretch/>
      </xdr:blipFill>
      <xdr:spPr bwMode="auto">
        <a:xfrm>
          <a:off x="5838825" y="800101"/>
          <a:ext cx="4249581" cy="5010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147903</xdr:colOff>
      <xdr:row>4</xdr:row>
      <xdr:rowOff>133349</xdr:rowOff>
    </xdr:from>
    <xdr:to>
      <xdr:col>21</xdr:col>
      <xdr:colOff>466726</xdr:colOff>
      <xdr:row>30</xdr:row>
      <xdr:rowOff>9525</xdr:rowOff>
    </xdr:to>
    <xdr:pic>
      <xdr:nvPicPr>
        <xdr:cNvPr id="2" name="Рисунок 2">
          <a:extLst>
            <a:ext uri="{FF2B5EF4-FFF2-40B4-BE49-F238E27FC236}">
              <a16:creationId xmlns:a16="http://schemas.microsoft.com/office/drawing/2014/main" id="{ECDA2C45-FD07-41CD-B4CA-F2DB7514E5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59" r="4401"/>
        <a:stretch/>
      </xdr:blipFill>
      <xdr:spPr bwMode="auto">
        <a:xfrm>
          <a:off x="5605728" y="895349"/>
          <a:ext cx="9929548" cy="7258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112568</xdr:colOff>
      <xdr:row>4</xdr:row>
      <xdr:rowOff>197302</xdr:rowOff>
    </xdr:from>
    <xdr:to>
      <xdr:col>10</xdr:col>
      <xdr:colOff>2572620</xdr:colOff>
      <xdr:row>32</xdr:row>
      <xdr:rowOff>27214</xdr:rowOff>
    </xdr:to>
    <xdr:pic>
      <xdr:nvPicPr>
        <xdr:cNvPr id="2" name="Рисунок 2">
          <a:extLst>
            <a:ext uri="{FF2B5EF4-FFF2-40B4-BE49-F238E27FC236}">
              <a16:creationId xmlns:a16="http://schemas.microsoft.com/office/drawing/2014/main" id="{561E3EAC-021D-416B-965D-AAC01ED351F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68" r="4095"/>
        <a:stretch/>
      </xdr:blipFill>
      <xdr:spPr bwMode="auto">
        <a:xfrm>
          <a:off x="7161068" y="959302"/>
          <a:ext cx="7032052" cy="6102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345264</xdr:colOff>
      <xdr:row>4</xdr:row>
      <xdr:rowOff>224516</xdr:rowOff>
    </xdr:from>
    <xdr:to>
      <xdr:col>9</xdr:col>
      <xdr:colOff>4010760</xdr:colOff>
      <xdr:row>21</xdr:row>
      <xdr:rowOff>149678</xdr:rowOff>
    </xdr:to>
    <xdr:pic>
      <xdr:nvPicPr>
        <xdr:cNvPr id="2" name="Рисунок 2">
          <a:extLst>
            <a:ext uri="{FF2B5EF4-FFF2-40B4-BE49-F238E27FC236}">
              <a16:creationId xmlns:a16="http://schemas.microsoft.com/office/drawing/2014/main" id="{08F3C4D2-29A4-4323-B4DB-51902411D51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23" r="4455"/>
        <a:stretch/>
      </xdr:blipFill>
      <xdr:spPr bwMode="auto">
        <a:xfrm>
          <a:off x="6441264" y="986516"/>
          <a:ext cx="5992317" cy="4184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29376</xdr:colOff>
      <xdr:row>4</xdr:row>
      <xdr:rowOff>76200</xdr:rowOff>
    </xdr:from>
    <xdr:to>
      <xdr:col>15</xdr:col>
      <xdr:colOff>533400</xdr:colOff>
      <xdr:row>23</xdr:row>
      <xdr:rowOff>228600</xdr:rowOff>
    </xdr:to>
    <xdr:pic>
      <xdr:nvPicPr>
        <xdr:cNvPr id="2" name="Рисунок 1">
          <a:extLst>
            <a:ext uri="{FF2B5EF4-FFF2-40B4-BE49-F238E27FC236}">
              <a16:creationId xmlns:a16="http://schemas.microsoft.com/office/drawing/2014/main" id="{94AF394D-A852-4942-AA58-499F71193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0651" y="838200"/>
          <a:ext cx="5904699" cy="495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37086</xdr:colOff>
      <xdr:row>4</xdr:row>
      <xdr:rowOff>114298</xdr:rowOff>
    </xdr:from>
    <xdr:to>
      <xdr:col>21</xdr:col>
      <xdr:colOff>364335</xdr:colOff>
      <xdr:row>38</xdr:row>
      <xdr:rowOff>134469</xdr:rowOff>
    </xdr:to>
    <xdr:pic>
      <xdr:nvPicPr>
        <xdr:cNvPr id="2" name="Рисунок 1">
          <a:extLst>
            <a:ext uri="{FF2B5EF4-FFF2-40B4-BE49-F238E27FC236}">
              <a16:creationId xmlns:a16="http://schemas.microsoft.com/office/drawing/2014/main" id="{56602F74-C702-4213-9F5B-95035D485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5851" y="876298"/>
          <a:ext cx="11331425" cy="7864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103932</xdr:colOff>
      <xdr:row>4</xdr:row>
      <xdr:rowOff>95250</xdr:rowOff>
    </xdr:from>
    <xdr:to>
      <xdr:col>16</xdr:col>
      <xdr:colOff>447675</xdr:colOff>
      <xdr:row>47</xdr:row>
      <xdr:rowOff>180976</xdr:rowOff>
    </xdr:to>
    <xdr:pic>
      <xdr:nvPicPr>
        <xdr:cNvPr id="2" name="Рисунок 1">
          <a:extLst>
            <a:ext uri="{FF2B5EF4-FFF2-40B4-BE49-F238E27FC236}">
              <a16:creationId xmlns:a16="http://schemas.microsoft.com/office/drawing/2014/main" id="{832731B0-6DCD-4167-AC11-85E0EE1E5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214" b="3475"/>
        <a:stretch/>
      </xdr:blipFill>
      <xdr:spPr bwMode="auto">
        <a:xfrm>
          <a:off x="8038257" y="857250"/>
          <a:ext cx="6735018" cy="8829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521146</xdr:colOff>
      <xdr:row>3</xdr:row>
      <xdr:rowOff>38100</xdr:rowOff>
    </xdr:from>
    <xdr:to>
      <xdr:col>16</xdr:col>
      <xdr:colOff>492043</xdr:colOff>
      <xdr:row>47</xdr:row>
      <xdr:rowOff>180975</xdr:rowOff>
    </xdr:to>
    <xdr:pic>
      <xdr:nvPicPr>
        <xdr:cNvPr id="2" name="Рисунок 3">
          <a:extLst>
            <a:ext uri="{FF2B5EF4-FFF2-40B4-BE49-F238E27FC236}">
              <a16:creationId xmlns:a16="http://schemas.microsoft.com/office/drawing/2014/main" id="{34FF9CEC-BA1C-45F3-8060-9DE5E3E0023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3" r="1342" b="4434"/>
        <a:stretch/>
      </xdr:blipFill>
      <xdr:spPr bwMode="auto">
        <a:xfrm>
          <a:off x="8969821" y="609600"/>
          <a:ext cx="7143222"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390525</xdr:colOff>
      <xdr:row>4</xdr:row>
      <xdr:rowOff>25111</xdr:rowOff>
    </xdr:from>
    <xdr:to>
      <xdr:col>12</xdr:col>
      <xdr:colOff>333375</xdr:colOff>
      <xdr:row>15</xdr:row>
      <xdr:rowOff>19050</xdr:rowOff>
    </xdr:to>
    <xdr:pic>
      <xdr:nvPicPr>
        <xdr:cNvPr id="2" name="Рисунок 2">
          <a:extLst>
            <a:ext uri="{FF2B5EF4-FFF2-40B4-BE49-F238E27FC236}">
              <a16:creationId xmlns:a16="http://schemas.microsoft.com/office/drawing/2014/main" id="{B195843F-26FE-45FD-B0AF-776F841B8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787111"/>
          <a:ext cx="2571750" cy="2470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390526</xdr:colOff>
      <xdr:row>18</xdr:row>
      <xdr:rowOff>123825</xdr:rowOff>
    </xdr:from>
    <xdr:to>
      <xdr:col>12</xdr:col>
      <xdr:colOff>284826</xdr:colOff>
      <xdr:row>31</xdr:row>
      <xdr:rowOff>76200</xdr:rowOff>
    </xdr:to>
    <xdr:pic>
      <xdr:nvPicPr>
        <xdr:cNvPr id="3" name="Рисунок 3">
          <a:extLst>
            <a:ext uri="{FF2B5EF4-FFF2-40B4-BE49-F238E27FC236}">
              <a16:creationId xmlns:a16="http://schemas.microsoft.com/office/drawing/2014/main" id="{748E860D-2908-44BE-A735-0CFF525A2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1" y="3933825"/>
          <a:ext cx="25232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257175</xdr:colOff>
      <xdr:row>3</xdr:row>
      <xdr:rowOff>38100</xdr:rowOff>
    </xdr:from>
    <xdr:to>
      <xdr:col>17</xdr:col>
      <xdr:colOff>560345</xdr:colOff>
      <xdr:row>44</xdr:row>
      <xdr:rowOff>22377</xdr:rowOff>
    </xdr:to>
    <xdr:pic>
      <xdr:nvPicPr>
        <xdr:cNvPr id="2" name="Рисунок 3">
          <a:extLst>
            <a:ext uri="{FF2B5EF4-FFF2-40B4-BE49-F238E27FC236}">
              <a16:creationId xmlns:a16="http://schemas.microsoft.com/office/drawing/2014/main" id="{03A78B0D-F490-4E28-8E60-5355ECDC98F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74" b="4762"/>
        <a:stretch/>
      </xdr:blipFill>
      <xdr:spPr bwMode="auto">
        <a:xfrm>
          <a:off x="6515100" y="609600"/>
          <a:ext cx="7275470" cy="926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7</xdr:col>
      <xdr:colOff>771525</xdr:colOff>
      <xdr:row>3</xdr:row>
      <xdr:rowOff>76201</xdr:rowOff>
    </xdr:from>
    <xdr:to>
      <xdr:col>18</xdr:col>
      <xdr:colOff>581025</xdr:colOff>
      <xdr:row>48</xdr:row>
      <xdr:rowOff>47977</xdr:rowOff>
    </xdr:to>
    <xdr:pic>
      <xdr:nvPicPr>
        <xdr:cNvPr id="2" name="Рисунок 3">
          <a:extLst>
            <a:ext uri="{FF2B5EF4-FFF2-40B4-BE49-F238E27FC236}">
              <a16:creationId xmlns:a16="http://schemas.microsoft.com/office/drawing/2014/main" id="{A6968279-DFBD-4CA0-ABA2-A360F1126CE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19" r="1879" b="4960"/>
        <a:stretch/>
      </xdr:blipFill>
      <xdr:spPr bwMode="auto">
        <a:xfrm>
          <a:off x="7029450" y="647701"/>
          <a:ext cx="7429500" cy="9401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212603</xdr:colOff>
      <xdr:row>3</xdr:row>
      <xdr:rowOff>142874</xdr:rowOff>
    </xdr:from>
    <xdr:to>
      <xdr:col>14</xdr:col>
      <xdr:colOff>457525</xdr:colOff>
      <xdr:row>38</xdr:row>
      <xdr:rowOff>190499</xdr:rowOff>
    </xdr:to>
    <xdr:pic>
      <xdr:nvPicPr>
        <xdr:cNvPr id="2" name="Рисунок 2">
          <a:extLst>
            <a:ext uri="{FF2B5EF4-FFF2-40B4-BE49-F238E27FC236}">
              <a16:creationId xmlns:a16="http://schemas.microsoft.com/office/drawing/2014/main" id="{17C16C7F-8058-470B-AB77-EE182F0AE0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04" b="4756"/>
        <a:stretch/>
      </xdr:blipFill>
      <xdr:spPr bwMode="auto">
        <a:xfrm>
          <a:off x="7794503" y="714374"/>
          <a:ext cx="6045647" cy="732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6</xdr:col>
      <xdr:colOff>420557</xdr:colOff>
      <xdr:row>4</xdr:row>
      <xdr:rowOff>152400</xdr:rowOff>
    </xdr:from>
    <xdr:to>
      <xdr:col>14</xdr:col>
      <xdr:colOff>529870</xdr:colOff>
      <xdr:row>38</xdr:row>
      <xdr:rowOff>161925</xdr:rowOff>
    </xdr:to>
    <xdr:pic>
      <xdr:nvPicPr>
        <xdr:cNvPr id="2" name="Рисунок 2">
          <a:extLst>
            <a:ext uri="{FF2B5EF4-FFF2-40B4-BE49-F238E27FC236}">
              <a16:creationId xmlns:a16="http://schemas.microsoft.com/office/drawing/2014/main" id="{4461E1D0-3F59-459F-9334-2E545CE326F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695" b="3720"/>
        <a:stretch/>
      </xdr:blipFill>
      <xdr:spPr bwMode="auto">
        <a:xfrm>
          <a:off x="7802432" y="914400"/>
          <a:ext cx="6652988" cy="872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6</xdr:col>
      <xdr:colOff>208190</xdr:colOff>
      <xdr:row>4</xdr:row>
      <xdr:rowOff>71443</xdr:rowOff>
    </xdr:from>
    <xdr:to>
      <xdr:col>16</xdr:col>
      <xdr:colOff>589328</xdr:colOff>
      <xdr:row>44</xdr:row>
      <xdr:rowOff>71868</xdr:rowOff>
    </xdr:to>
    <xdr:pic>
      <xdr:nvPicPr>
        <xdr:cNvPr id="2" name="Рисунок 2">
          <a:extLst>
            <a:ext uri="{FF2B5EF4-FFF2-40B4-BE49-F238E27FC236}">
              <a16:creationId xmlns:a16="http://schemas.microsoft.com/office/drawing/2014/main" id="{E6226795-6472-4FD3-90DE-E7F19F9AA0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67" r="16026" b="6624"/>
        <a:stretch/>
      </xdr:blipFill>
      <xdr:spPr bwMode="auto">
        <a:xfrm>
          <a:off x="8807904" y="833443"/>
          <a:ext cx="7266353" cy="97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289762</xdr:colOff>
      <xdr:row>4</xdr:row>
      <xdr:rowOff>117020</xdr:rowOff>
    </xdr:from>
    <xdr:to>
      <xdr:col>18</xdr:col>
      <xdr:colOff>230434</xdr:colOff>
      <xdr:row>41</xdr:row>
      <xdr:rowOff>242456</xdr:rowOff>
    </xdr:to>
    <xdr:pic>
      <xdr:nvPicPr>
        <xdr:cNvPr id="2" name="Рисунок 2">
          <a:extLst>
            <a:ext uri="{FF2B5EF4-FFF2-40B4-BE49-F238E27FC236}">
              <a16:creationId xmlns:a16="http://schemas.microsoft.com/office/drawing/2014/main" id="{288C5312-B9D1-40A7-9C99-49E8C54A7F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6217" y="879020"/>
          <a:ext cx="7179672" cy="9096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7</xdr:col>
      <xdr:colOff>333997</xdr:colOff>
      <xdr:row>4</xdr:row>
      <xdr:rowOff>109015</xdr:rowOff>
    </xdr:from>
    <xdr:to>
      <xdr:col>14</xdr:col>
      <xdr:colOff>475384</xdr:colOff>
      <xdr:row>40</xdr:row>
      <xdr:rowOff>21647</xdr:rowOff>
    </xdr:to>
    <xdr:pic>
      <xdr:nvPicPr>
        <xdr:cNvPr id="2" name="Рисунок 1">
          <a:extLst>
            <a:ext uri="{FF2B5EF4-FFF2-40B4-BE49-F238E27FC236}">
              <a16:creationId xmlns:a16="http://schemas.microsoft.com/office/drawing/2014/main" id="{8B57E582-F1FD-4333-AB7B-8F20C29D9E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19" r="14563" b="1933"/>
        <a:stretch/>
      </xdr:blipFill>
      <xdr:spPr bwMode="auto">
        <a:xfrm>
          <a:off x="10014861" y="871015"/>
          <a:ext cx="6306659" cy="827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7</xdr:col>
      <xdr:colOff>340253</xdr:colOff>
      <xdr:row>4</xdr:row>
      <xdr:rowOff>124770</xdr:rowOff>
    </xdr:from>
    <xdr:to>
      <xdr:col>17</xdr:col>
      <xdr:colOff>376705</xdr:colOff>
      <xdr:row>39</xdr:row>
      <xdr:rowOff>124284</xdr:rowOff>
    </xdr:to>
    <xdr:pic>
      <xdr:nvPicPr>
        <xdr:cNvPr id="2" name="Рисунок 1">
          <a:extLst>
            <a:ext uri="{FF2B5EF4-FFF2-40B4-BE49-F238E27FC236}">
              <a16:creationId xmlns:a16="http://schemas.microsoft.com/office/drawing/2014/main" id="{F1742384-4DC3-4065-9B4B-D4786B34B30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389" b="3605"/>
        <a:stretch/>
      </xdr:blipFill>
      <xdr:spPr bwMode="auto">
        <a:xfrm>
          <a:off x="9536208" y="1007997"/>
          <a:ext cx="7517906" cy="871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7</xdr:col>
      <xdr:colOff>101772</xdr:colOff>
      <xdr:row>4</xdr:row>
      <xdr:rowOff>89190</xdr:rowOff>
    </xdr:from>
    <xdr:to>
      <xdr:col>17</xdr:col>
      <xdr:colOff>273628</xdr:colOff>
      <xdr:row>38</xdr:row>
      <xdr:rowOff>59748</xdr:rowOff>
    </xdr:to>
    <xdr:pic>
      <xdr:nvPicPr>
        <xdr:cNvPr id="2" name="Рисунок 2">
          <a:extLst>
            <a:ext uri="{FF2B5EF4-FFF2-40B4-BE49-F238E27FC236}">
              <a16:creationId xmlns:a16="http://schemas.microsoft.com/office/drawing/2014/main" id="{1D9D8E7D-BE27-4B72-971A-7F3BF1745F7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968" b="5230"/>
        <a:stretch/>
      </xdr:blipFill>
      <xdr:spPr bwMode="auto">
        <a:xfrm>
          <a:off x="8708908" y="851190"/>
          <a:ext cx="7116447" cy="8743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7</xdr:col>
      <xdr:colOff>571441</xdr:colOff>
      <xdr:row>4</xdr:row>
      <xdr:rowOff>101433</xdr:rowOff>
    </xdr:from>
    <xdr:to>
      <xdr:col>17</xdr:col>
      <xdr:colOff>454123</xdr:colOff>
      <xdr:row>37</xdr:row>
      <xdr:rowOff>48169</xdr:rowOff>
    </xdr:to>
    <xdr:pic>
      <xdr:nvPicPr>
        <xdr:cNvPr id="2" name="Рисунок 1">
          <a:extLst>
            <a:ext uri="{FF2B5EF4-FFF2-40B4-BE49-F238E27FC236}">
              <a16:creationId xmlns:a16="http://schemas.microsoft.com/office/drawing/2014/main" id="{099FA7F4-1C19-4623-82E5-FFA062D1F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6396" y="863433"/>
          <a:ext cx="6463591" cy="756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152400</xdr:colOff>
      <xdr:row>3</xdr:row>
      <xdr:rowOff>133350</xdr:rowOff>
    </xdr:from>
    <xdr:to>
      <xdr:col>10</xdr:col>
      <xdr:colOff>1581150</xdr:colOff>
      <xdr:row>16</xdr:row>
      <xdr:rowOff>47625</xdr:rowOff>
    </xdr:to>
    <xdr:pic>
      <xdr:nvPicPr>
        <xdr:cNvPr id="2" name="Рисунок 2">
          <a:extLst>
            <a:ext uri="{FF2B5EF4-FFF2-40B4-BE49-F238E27FC236}">
              <a16:creationId xmlns:a16="http://schemas.microsoft.com/office/drawing/2014/main" id="{DE031528-C9D3-4932-B83A-0D0808AE9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704850"/>
          <a:ext cx="274320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209549</xdr:colOff>
      <xdr:row>18</xdr:row>
      <xdr:rowOff>161924</xdr:rowOff>
    </xdr:from>
    <xdr:to>
      <xdr:col>10</xdr:col>
      <xdr:colOff>1599894</xdr:colOff>
      <xdr:row>32</xdr:row>
      <xdr:rowOff>182491</xdr:rowOff>
    </xdr:to>
    <xdr:pic>
      <xdr:nvPicPr>
        <xdr:cNvPr id="3" name="Рисунок 3">
          <a:extLst>
            <a:ext uri="{FF2B5EF4-FFF2-40B4-BE49-F238E27FC236}">
              <a16:creationId xmlns:a16="http://schemas.microsoft.com/office/drawing/2014/main" id="{BCFE321F-2D0E-4866-9C70-3CFBCCA9B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58049" y="3752849"/>
          <a:ext cx="2704795" cy="2687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896379</xdr:colOff>
      <xdr:row>4</xdr:row>
      <xdr:rowOff>120302</xdr:rowOff>
    </xdr:from>
    <xdr:to>
      <xdr:col>11</xdr:col>
      <xdr:colOff>1747849</xdr:colOff>
      <xdr:row>31</xdr:row>
      <xdr:rowOff>127186</xdr:rowOff>
    </xdr:to>
    <xdr:pic>
      <xdr:nvPicPr>
        <xdr:cNvPr id="2" name="Рисунок 1">
          <a:extLst>
            <a:ext uri="{FF2B5EF4-FFF2-40B4-BE49-F238E27FC236}">
              <a16:creationId xmlns:a16="http://schemas.microsoft.com/office/drawing/2014/main" id="{33A3FDB1-CB81-4417-BE0D-F635205435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2791"/>
        <a:stretch/>
      </xdr:blipFill>
      <xdr:spPr bwMode="auto">
        <a:xfrm>
          <a:off x="7429408" y="882302"/>
          <a:ext cx="5916529" cy="7559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7</xdr:col>
      <xdr:colOff>145678</xdr:colOff>
      <xdr:row>4</xdr:row>
      <xdr:rowOff>112059</xdr:rowOff>
    </xdr:from>
    <xdr:to>
      <xdr:col>16</xdr:col>
      <xdr:colOff>561683</xdr:colOff>
      <xdr:row>36</xdr:row>
      <xdr:rowOff>123264</xdr:rowOff>
    </xdr:to>
    <xdr:pic>
      <xdr:nvPicPr>
        <xdr:cNvPr id="2" name="Рисунок 1">
          <a:extLst>
            <a:ext uri="{FF2B5EF4-FFF2-40B4-BE49-F238E27FC236}">
              <a16:creationId xmlns:a16="http://schemas.microsoft.com/office/drawing/2014/main" id="{31F7217D-7B75-403F-ACFE-E219FE2447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137" b="10331"/>
        <a:stretch/>
      </xdr:blipFill>
      <xdr:spPr bwMode="auto">
        <a:xfrm>
          <a:off x="9681884" y="874059"/>
          <a:ext cx="6366328" cy="7530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72249</xdr:colOff>
      <xdr:row>4</xdr:row>
      <xdr:rowOff>71868</xdr:rowOff>
    </xdr:from>
    <xdr:to>
      <xdr:col>15</xdr:col>
      <xdr:colOff>463003</xdr:colOff>
      <xdr:row>47</xdr:row>
      <xdr:rowOff>183571</xdr:rowOff>
    </xdr:to>
    <xdr:pic>
      <xdr:nvPicPr>
        <xdr:cNvPr id="2" name="Рисунок 1">
          <a:extLst>
            <a:ext uri="{FF2B5EF4-FFF2-40B4-BE49-F238E27FC236}">
              <a16:creationId xmlns:a16="http://schemas.microsoft.com/office/drawing/2014/main" id="{BAA89BA3-E0AB-43B9-92ED-580913088C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489" b="10165"/>
        <a:stretch/>
      </xdr:blipFill>
      <xdr:spPr bwMode="auto">
        <a:xfrm>
          <a:off x="10532431" y="833868"/>
          <a:ext cx="6781163" cy="9740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333376</xdr:colOff>
      <xdr:row>4</xdr:row>
      <xdr:rowOff>97227</xdr:rowOff>
    </xdr:from>
    <xdr:to>
      <xdr:col>11</xdr:col>
      <xdr:colOff>1181589</xdr:colOff>
      <xdr:row>26</xdr:row>
      <xdr:rowOff>171450</xdr:rowOff>
    </xdr:to>
    <xdr:pic>
      <xdr:nvPicPr>
        <xdr:cNvPr id="2" name="Рисунок 4">
          <a:extLst>
            <a:ext uri="{FF2B5EF4-FFF2-40B4-BE49-F238E27FC236}">
              <a16:creationId xmlns:a16="http://schemas.microsoft.com/office/drawing/2014/main" id="{2237B725-D281-4BA0-AD07-6A26A459D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1" y="859227"/>
          <a:ext cx="4134338" cy="619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7</xdr:col>
      <xdr:colOff>328592</xdr:colOff>
      <xdr:row>4</xdr:row>
      <xdr:rowOff>118753</xdr:rowOff>
    </xdr:from>
    <xdr:to>
      <xdr:col>17</xdr:col>
      <xdr:colOff>361214</xdr:colOff>
      <xdr:row>39</xdr:row>
      <xdr:rowOff>136072</xdr:rowOff>
    </xdr:to>
    <xdr:pic>
      <xdr:nvPicPr>
        <xdr:cNvPr id="2" name="Рисунок 3">
          <a:extLst>
            <a:ext uri="{FF2B5EF4-FFF2-40B4-BE49-F238E27FC236}">
              <a16:creationId xmlns:a16="http://schemas.microsoft.com/office/drawing/2014/main" id="{9FF0EC1B-5863-4C69-AB7C-5FB5A10B9F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5354"/>
        <a:stretch/>
      </xdr:blipFill>
      <xdr:spPr bwMode="auto">
        <a:xfrm>
          <a:off x="9853592" y="880753"/>
          <a:ext cx="7040301" cy="8140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7</xdr:col>
      <xdr:colOff>89220</xdr:colOff>
      <xdr:row>4</xdr:row>
      <xdr:rowOff>134752</xdr:rowOff>
    </xdr:from>
    <xdr:to>
      <xdr:col>15</xdr:col>
      <xdr:colOff>492672</xdr:colOff>
      <xdr:row>42</xdr:row>
      <xdr:rowOff>84991</xdr:rowOff>
    </xdr:to>
    <xdr:pic>
      <xdr:nvPicPr>
        <xdr:cNvPr id="2" name="Рисунок 2">
          <a:extLst>
            <a:ext uri="{FF2B5EF4-FFF2-40B4-BE49-F238E27FC236}">
              <a16:creationId xmlns:a16="http://schemas.microsoft.com/office/drawing/2014/main" id="{916C858A-72D5-446F-B67D-139F5CBD2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2220" y="896752"/>
          <a:ext cx="6135770" cy="9217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7</xdr:col>
      <xdr:colOff>183189</xdr:colOff>
      <xdr:row>4</xdr:row>
      <xdr:rowOff>91167</xdr:rowOff>
    </xdr:from>
    <xdr:to>
      <xdr:col>14</xdr:col>
      <xdr:colOff>537905</xdr:colOff>
      <xdr:row>24</xdr:row>
      <xdr:rowOff>127907</xdr:rowOff>
    </xdr:to>
    <xdr:pic>
      <xdr:nvPicPr>
        <xdr:cNvPr id="2" name="Рисунок 1">
          <a:extLst>
            <a:ext uri="{FF2B5EF4-FFF2-40B4-BE49-F238E27FC236}">
              <a16:creationId xmlns:a16="http://schemas.microsoft.com/office/drawing/2014/main" id="{E3AB5E9E-A177-4EE5-934D-8BB163163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963" b="13827"/>
        <a:stretch/>
      </xdr:blipFill>
      <xdr:spPr bwMode="auto">
        <a:xfrm>
          <a:off x="8497153" y="853167"/>
          <a:ext cx="5620681" cy="5765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7</xdr:col>
      <xdr:colOff>76986</xdr:colOff>
      <xdr:row>4</xdr:row>
      <xdr:rowOff>126423</xdr:rowOff>
    </xdr:from>
    <xdr:to>
      <xdr:col>15</xdr:col>
      <xdr:colOff>441614</xdr:colOff>
      <xdr:row>37</xdr:row>
      <xdr:rowOff>138545</xdr:rowOff>
    </xdr:to>
    <xdr:pic>
      <xdr:nvPicPr>
        <xdr:cNvPr id="2" name="Рисунок 1">
          <a:extLst>
            <a:ext uri="{FF2B5EF4-FFF2-40B4-BE49-F238E27FC236}">
              <a16:creationId xmlns:a16="http://schemas.microsoft.com/office/drawing/2014/main" id="{A48492BD-7AD5-452B-816A-382357134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2668" y="888423"/>
          <a:ext cx="6079628" cy="8480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7</xdr:col>
      <xdr:colOff>37395</xdr:colOff>
      <xdr:row>4</xdr:row>
      <xdr:rowOff>175653</xdr:rowOff>
    </xdr:from>
    <xdr:to>
      <xdr:col>15</xdr:col>
      <xdr:colOff>412793</xdr:colOff>
      <xdr:row>31</xdr:row>
      <xdr:rowOff>415636</xdr:rowOff>
    </xdr:to>
    <xdr:pic>
      <xdr:nvPicPr>
        <xdr:cNvPr id="2" name="Рисунок 1">
          <a:extLst>
            <a:ext uri="{FF2B5EF4-FFF2-40B4-BE49-F238E27FC236}">
              <a16:creationId xmlns:a16="http://schemas.microsoft.com/office/drawing/2014/main" id="{7571ACB7-4F66-4718-8F58-0970761B770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600" b="12944"/>
        <a:stretch/>
      </xdr:blipFill>
      <xdr:spPr bwMode="auto">
        <a:xfrm>
          <a:off x="8194259" y="937653"/>
          <a:ext cx="6540670" cy="772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6</xdr:col>
      <xdr:colOff>459534</xdr:colOff>
      <xdr:row>4</xdr:row>
      <xdr:rowOff>204785</xdr:rowOff>
    </xdr:from>
    <xdr:to>
      <xdr:col>15</xdr:col>
      <xdr:colOff>509591</xdr:colOff>
      <xdr:row>49</xdr:row>
      <xdr:rowOff>166687</xdr:rowOff>
    </xdr:to>
    <xdr:pic>
      <xdr:nvPicPr>
        <xdr:cNvPr id="2" name="Рисунок 2">
          <a:extLst>
            <a:ext uri="{FF2B5EF4-FFF2-40B4-BE49-F238E27FC236}">
              <a16:creationId xmlns:a16="http://schemas.microsoft.com/office/drawing/2014/main" id="{00B487A7-6640-45EA-842F-C3F5C057014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00" b="2342"/>
        <a:stretch/>
      </xdr:blipFill>
      <xdr:spPr bwMode="auto">
        <a:xfrm>
          <a:off x="11460909" y="966785"/>
          <a:ext cx="6741370" cy="9867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333375</xdr:colOff>
      <xdr:row>4</xdr:row>
      <xdr:rowOff>9525</xdr:rowOff>
    </xdr:from>
    <xdr:to>
      <xdr:col>12</xdr:col>
      <xdr:colOff>455558</xdr:colOff>
      <xdr:row>16</xdr:row>
      <xdr:rowOff>142875</xdr:rowOff>
    </xdr:to>
    <xdr:pic>
      <xdr:nvPicPr>
        <xdr:cNvPr id="2" name="Рисунок 2">
          <a:extLst>
            <a:ext uri="{FF2B5EF4-FFF2-40B4-BE49-F238E27FC236}">
              <a16:creationId xmlns:a16="http://schemas.microsoft.com/office/drawing/2014/main" id="{CC54CA49-9328-4BDD-BA87-B54FB7689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771525"/>
          <a:ext cx="2751083"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419100</xdr:colOff>
      <xdr:row>20</xdr:row>
      <xdr:rowOff>76201</xdr:rowOff>
    </xdr:from>
    <xdr:to>
      <xdr:col>12</xdr:col>
      <xdr:colOff>504825</xdr:colOff>
      <xdr:row>34</xdr:row>
      <xdr:rowOff>95421</xdr:rowOff>
    </xdr:to>
    <xdr:pic>
      <xdr:nvPicPr>
        <xdr:cNvPr id="3" name="Рисунок 4">
          <a:extLst>
            <a:ext uri="{FF2B5EF4-FFF2-40B4-BE49-F238E27FC236}">
              <a16:creationId xmlns:a16="http://schemas.microsoft.com/office/drawing/2014/main" id="{77287C95-7A3D-4577-8382-5980592A19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29475" y="4267201"/>
          <a:ext cx="2714625" cy="268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7</xdr:col>
      <xdr:colOff>70560</xdr:colOff>
      <xdr:row>4</xdr:row>
      <xdr:rowOff>138141</xdr:rowOff>
    </xdr:from>
    <xdr:to>
      <xdr:col>19</xdr:col>
      <xdr:colOff>512254</xdr:colOff>
      <xdr:row>54</xdr:row>
      <xdr:rowOff>69272</xdr:rowOff>
    </xdr:to>
    <xdr:pic>
      <xdr:nvPicPr>
        <xdr:cNvPr id="2" name="Рисунок 2">
          <a:extLst>
            <a:ext uri="{FF2B5EF4-FFF2-40B4-BE49-F238E27FC236}">
              <a16:creationId xmlns:a16="http://schemas.microsoft.com/office/drawing/2014/main" id="{558564B2-1D38-4753-AA42-BED9EB8C69E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25"/>
        <a:stretch/>
      </xdr:blipFill>
      <xdr:spPr bwMode="auto">
        <a:xfrm>
          <a:off x="12297196" y="900141"/>
          <a:ext cx="8789058" cy="10772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6</xdr:col>
      <xdr:colOff>166687</xdr:colOff>
      <xdr:row>4</xdr:row>
      <xdr:rowOff>108859</xdr:rowOff>
    </xdr:from>
    <xdr:to>
      <xdr:col>18</xdr:col>
      <xdr:colOff>595312</xdr:colOff>
      <xdr:row>53</xdr:row>
      <xdr:rowOff>149140</xdr:rowOff>
    </xdr:to>
    <xdr:pic>
      <xdr:nvPicPr>
        <xdr:cNvPr id="3" name="Рисунок 2">
          <a:extLst>
            <a:ext uri="{FF2B5EF4-FFF2-40B4-BE49-F238E27FC236}">
              <a16:creationId xmlns:a16="http://schemas.microsoft.com/office/drawing/2014/main" id="{D689A5F9-67D3-4526-B748-E8667902F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30312" y="870859"/>
          <a:ext cx="8429625" cy="11487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6</xdr:col>
      <xdr:colOff>190499</xdr:colOff>
      <xdr:row>4</xdr:row>
      <xdr:rowOff>159820</xdr:rowOff>
    </xdr:from>
    <xdr:to>
      <xdr:col>20</xdr:col>
      <xdr:colOff>334732</xdr:colOff>
      <xdr:row>70</xdr:row>
      <xdr:rowOff>96056</xdr:rowOff>
    </xdr:to>
    <xdr:pic>
      <xdr:nvPicPr>
        <xdr:cNvPr id="2" name="Рисунок 1">
          <a:extLst>
            <a:ext uri="{FF2B5EF4-FFF2-40B4-BE49-F238E27FC236}">
              <a16:creationId xmlns:a16="http://schemas.microsoft.com/office/drawing/2014/main" id="{484D6A11-700C-4500-859E-8537AC99F90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 r="1"/>
        <a:stretch/>
      </xdr:blipFill>
      <xdr:spPr bwMode="auto">
        <a:xfrm>
          <a:off x="14120812" y="921820"/>
          <a:ext cx="9478733" cy="14515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7</xdr:col>
      <xdr:colOff>500063</xdr:colOff>
      <xdr:row>4</xdr:row>
      <xdr:rowOff>238124</xdr:rowOff>
    </xdr:from>
    <xdr:to>
      <xdr:col>20</xdr:col>
      <xdr:colOff>461461</xdr:colOff>
      <xdr:row>71</xdr:row>
      <xdr:rowOff>44481</xdr:rowOff>
    </xdr:to>
    <xdr:pic>
      <xdr:nvPicPr>
        <xdr:cNvPr id="3" name="Рисунок 2">
          <a:extLst>
            <a:ext uri="{FF2B5EF4-FFF2-40B4-BE49-F238E27FC236}">
              <a16:creationId xmlns:a16="http://schemas.microsoft.com/office/drawing/2014/main" id="{03043A8D-2360-4701-BF59-8DA9E8112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8876" y="1000124"/>
          <a:ext cx="8629148" cy="14049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228847</xdr:colOff>
      <xdr:row>3</xdr:row>
      <xdr:rowOff>177570</xdr:rowOff>
    </xdr:from>
    <xdr:to>
      <xdr:col>18</xdr:col>
      <xdr:colOff>266700</xdr:colOff>
      <xdr:row>69</xdr:row>
      <xdr:rowOff>181206</xdr:rowOff>
    </xdr:to>
    <xdr:pic>
      <xdr:nvPicPr>
        <xdr:cNvPr id="3" name="Рисунок 2" descr="Изображение выглядит как диаграмма, зарисовка, рисунок, текст&#10;&#10;Автоматически созданное описание">
          <a:extLst>
            <a:ext uri="{FF2B5EF4-FFF2-40B4-BE49-F238E27FC236}">
              <a16:creationId xmlns:a16="http://schemas.microsoft.com/office/drawing/2014/main" id="{D7C81AD7-7C3F-4D4F-BB41-03B304404B35}"/>
            </a:ext>
          </a:extLst>
        </xdr:cNvPr>
        <xdr:cNvPicPr>
          <a:picLocks noChangeAspect="1"/>
        </xdr:cNvPicPr>
      </xdr:nvPicPr>
      <xdr:blipFill>
        <a:blip xmlns:r="http://schemas.openxmlformats.org/officeDocument/2006/relationships" r:embed="rId1"/>
        <a:stretch>
          <a:fillRect/>
        </a:stretch>
      </xdr:blipFill>
      <xdr:spPr>
        <a:xfrm>
          <a:off x="12839947" y="749070"/>
          <a:ext cx="7810253" cy="14237348"/>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6</xdr:col>
      <xdr:colOff>81644</xdr:colOff>
      <xdr:row>4</xdr:row>
      <xdr:rowOff>98646</xdr:rowOff>
    </xdr:from>
    <xdr:to>
      <xdr:col>16</xdr:col>
      <xdr:colOff>501956</xdr:colOff>
      <xdr:row>51</xdr:row>
      <xdr:rowOff>190499</xdr:rowOff>
    </xdr:to>
    <xdr:pic>
      <xdr:nvPicPr>
        <xdr:cNvPr id="2" name="Рисунок 1" descr="Изображение выглядит как диаграмма, зарисовка, рисунок, текст&#10;&#10;Автоматически созданное описание">
          <a:extLst>
            <a:ext uri="{FF2B5EF4-FFF2-40B4-BE49-F238E27FC236}">
              <a16:creationId xmlns:a16="http://schemas.microsoft.com/office/drawing/2014/main" id="{33959786-6F47-4C3F-B6FA-EBEA387D81E1}"/>
            </a:ext>
          </a:extLst>
        </xdr:cNvPr>
        <xdr:cNvPicPr>
          <a:picLocks noChangeAspect="1"/>
        </xdr:cNvPicPr>
      </xdr:nvPicPr>
      <xdr:blipFill>
        <a:blip xmlns:r="http://schemas.openxmlformats.org/officeDocument/2006/relationships" r:embed="rId1"/>
        <a:stretch>
          <a:fillRect/>
        </a:stretch>
      </xdr:blipFill>
      <xdr:spPr>
        <a:xfrm>
          <a:off x="12678457" y="860646"/>
          <a:ext cx="7087812" cy="10069291"/>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7</xdr:col>
      <xdr:colOff>309562</xdr:colOff>
      <xdr:row>4</xdr:row>
      <xdr:rowOff>169968</xdr:rowOff>
    </xdr:from>
    <xdr:to>
      <xdr:col>17</xdr:col>
      <xdr:colOff>427080</xdr:colOff>
      <xdr:row>57</xdr:row>
      <xdr:rowOff>128910</xdr:rowOff>
    </xdr:to>
    <xdr:pic>
      <xdr:nvPicPr>
        <xdr:cNvPr id="2" name="Рисунок 1">
          <a:extLst>
            <a:ext uri="{FF2B5EF4-FFF2-40B4-BE49-F238E27FC236}">
              <a16:creationId xmlns:a16="http://schemas.microsoft.com/office/drawing/2014/main" id="{69EF4278-5EC2-412C-AAB7-1A80A5AA4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4687" y="1074843"/>
          <a:ext cx="7951831" cy="12160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7</xdr:col>
      <xdr:colOff>312965</xdr:colOff>
      <xdr:row>4</xdr:row>
      <xdr:rowOff>161411</xdr:rowOff>
    </xdr:from>
    <xdr:to>
      <xdr:col>21</xdr:col>
      <xdr:colOff>358187</xdr:colOff>
      <xdr:row>60</xdr:row>
      <xdr:rowOff>110344</xdr:rowOff>
    </xdr:to>
    <xdr:pic>
      <xdr:nvPicPr>
        <xdr:cNvPr id="2" name="Рисунок 3">
          <a:extLst>
            <a:ext uri="{FF2B5EF4-FFF2-40B4-BE49-F238E27FC236}">
              <a16:creationId xmlns:a16="http://schemas.microsoft.com/office/drawing/2014/main" id="{7ED35B82-EDE8-4899-852E-98F544803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0465" y="923411"/>
          <a:ext cx="9543008" cy="13229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8</xdr:col>
      <xdr:colOff>400991</xdr:colOff>
      <xdr:row>4</xdr:row>
      <xdr:rowOff>113322</xdr:rowOff>
    </xdr:from>
    <xdr:to>
      <xdr:col>17</xdr:col>
      <xdr:colOff>425199</xdr:colOff>
      <xdr:row>36</xdr:row>
      <xdr:rowOff>48024</xdr:rowOff>
    </xdr:to>
    <xdr:pic>
      <xdr:nvPicPr>
        <xdr:cNvPr id="2" name="Рисунок 2">
          <a:extLst>
            <a:ext uri="{FF2B5EF4-FFF2-40B4-BE49-F238E27FC236}">
              <a16:creationId xmlns:a16="http://schemas.microsoft.com/office/drawing/2014/main" id="{5592A6A0-32FF-4EAE-9AF4-16216D9D7FE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942"/>
        <a:stretch/>
      </xdr:blipFill>
      <xdr:spPr bwMode="auto">
        <a:xfrm>
          <a:off x="9959609" y="875322"/>
          <a:ext cx="6927031" cy="767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9</xdr:col>
      <xdr:colOff>595313</xdr:colOff>
      <xdr:row>4</xdr:row>
      <xdr:rowOff>181945</xdr:rowOff>
    </xdr:from>
    <xdr:to>
      <xdr:col>20</xdr:col>
      <xdr:colOff>321952</xdr:colOff>
      <xdr:row>43</xdr:row>
      <xdr:rowOff>309187</xdr:rowOff>
    </xdr:to>
    <xdr:pic>
      <xdr:nvPicPr>
        <xdr:cNvPr id="2" name="Рисунок 1">
          <a:extLst>
            <a:ext uri="{FF2B5EF4-FFF2-40B4-BE49-F238E27FC236}">
              <a16:creationId xmlns:a16="http://schemas.microsoft.com/office/drawing/2014/main" id="{C02548F8-1AF3-41A6-872A-D2384C91B9B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866"/>
        <a:stretch/>
      </xdr:blipFill>
      <xdr:spPr bwMode="auto">
        <a:xfrm>
          <a:off x="9525001" y="943945"/>
          <a:ext cx="7703826" cy="10978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342900</xdr:colOff>
      <xdr:row>3</xdr:row>
      <xdr:rowOff>133350</xdr:rowOff>
    </xdr:from>
    <xdr:to>
      <xdr:col>12</xdr:col>
      <xdr:colOff>937399</xdr:colOff>
      <xdr:row>14</xdr:row>
      <xdr:rowOff>142875</xdr:rowOff>
    </xdr:to>
    <xdr:pic>
      <xdr:nvPicPr>
        <xdr:cNvPr id="2" name="Рисунок 2">
          <a:extLst>
            <a:ext uri="{FF2B5EF4-FFF2-40B4-BE49-F238E27FC236}">
              <a16:creationId xmlns:a16="http://schemas.microsoft.com/office/drawing/2014/main" id="{ADDC37E8-A0E0-4041-A2D1-AB179935E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704850"/>
          <a:ext cx="2566174"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1035260</xdr:colOff>
      <xdr:row>17</xdr:row>
      <xdr:rowOff>0</xdr:rowOff>
    </xdr:from>
    <xdr:to>
      <xdr:col>12</xdr:col>
      <xdr:colOff>995788</xdr:colOff>
      <xdr:row>28</xdr:row>
      <xdr:rowOff>142875</xdr:rowOff>
    </xdr:to>
    <xdr:pic>
      <xdr:nvPicPr>
        <xdr:cNvPr id="3" name="Рисунок 4">
          <a:extLst>
            <a:ext uri="{FF2B5EF4-FFF2-40B4-BE49-F238E27FC236}">
              <a16:creationId xmlns:a16="http://schemas.microsoft.com/office/drawing/2014/main" id="{317835D4-5856-4D1E-A790-01843F67B7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4410" y="3371850"/>
          <a:ext cx="4389653"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6</xdr:col>
      <xdr:colOff>474379</xdr:colOff>
      <xdr:row>3</xdr:row>
      <xdr:rowOff>131242</xdr:rowOff>
    </xdr:from>
    <xdr:to>
      <xdr:col>12</xdr:col>
      <xdr:colOff>1714501</xdr:colOff>
      <xdr:row>41</xdr:row>
      <xdr:rowOff>95249</xdr:rowOff>
    </xdr:to>
    <xdr:pic>
      <xdr:nvPicPr>
        <xdr:cNvPr id="2" name="Рисунок 1">
          <a:extLst>
            <a:ext uri="{FF2B5EF4-FFF2-40B4-BE49-F238E27FC236}">
              <a16:creationId xmlns:a16="http://schemas.microsoft.com/office/drawing/2014/main" id="{8C26EE53-A1B1-40F1-B135-4C398840B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6679" y="702742"/>
          <a:ext cx="5183472" cy="733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6</xdr:col>
      <xdr:colOff>207491</xdr:colOff>
      <xdr:row>4</xdr:row>
      <xdr:rowOff>47624</xdr:rowOff>
    </xdr:from>
    <xdr:to>
      <xdr:col>13</xdr:col>
      <xdr:colOff>965600</xdr:colOff>
      <xdr:row>35</xdr:row>
      <xdr:rowOff>76199</xdr:rowOff>
    </xdr:to>
    <xdr:pic>
      <xdr:nvPicPr>
        <xdr:cNvPr id="2" name="Рисунок 2">
          <a:extLst>
            <a:ext uri="{FF2B5EF4-FFF2-40B4-BE49-F238E27FC236}">
              <a16:creationId xmlns:a16="http://schemas.microsoft.com/office/drawing/2014/main" id="{79275952-4BCF-4018-BF6F-DE7C8E7ECD0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38" b="2984"/>
        <a:stretch/>
      </xdr:blipFill>
      <xdr:spPr bwMode="auto">
        <a:xfrm>
          <a:off x="5084291" y="809624"/>
          <a:ext cx="5358684"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6</xdr:col>
      <xdr:colOff>582430</xdr:colOff>
      <xdr:row>4</xdr:row>
      <xdr:rowOff>111448</xdr:rowOff>
    </xdr:from>
    <xdr:to>
      <xdr:col>15</xdr:col>
      <xdr:colOff>449919</xdr:colOff>
      <xdr:row>33</xdr:row>
      <xdr:rowOff>0</xdr:rowOff>
    </xdr:to>
    <xdr:pic>
      <xdr:nvPicPr>
        <xdr:cNvPr id="2" name="Рисунок 2">
          <a:extLst>
            <a:ext uri="{FF2B5EF4-FFF2-40B4-BE49-F238E27FC236}">
              <a16:creationId xmlns:a16="http://schemas.microsoft.com/office/drawing/2014/main" id="{A97454B1-AF14-4D44-9657-F9EB884846B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364" r="8834" b="5610"/>
        <a:stretch/>
      </xdr:blipFill>
      <xdr:spPr bwMode="auto">
        <a:xfrm>
          <a:off x="7509703" y="873448"/>
          <a:ext cx="6604261" cy="801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7</xdr:col>
      <xdr:colOff>153234</xdr:colOff>
      <xdr:row>4</xdr:row>
      <xdr:rowOff>154999</xdr:rowOff>
    </xdr:from>
    <xdr:to>
      <xdr:col>15</xdr:col>
      <xdr:colOff>401920</xdr:colOff>
      <xdr:row>26</xdr:row>
      <xdr:rowOff>138546</xdr:rowOff>
    </xdr:to>
    <xdr:pic>
      <xdr:nvPicPr>
        <xdr:cNvPr id="2" name="Рисунок 3">
          <a:extLst>
            <a:ext uri="{FF2B5EF4-FFF2-40B4-BE49-F238E27FC236}">
              <a16:creationId xmlns:a16="http://schemas.microsoft.com/office/drawing/2014/main" id="{B17FE24B-3636-46FD-9A38-DBED105950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85" r="3426" b="5736"/>
        <a:stretch/>
      </xdr:blipFill>
      <xdr:spPr bwMode="auto">
        <a:xfrm>
          <a:off x="8188870" y="916999"/>
          <a:ext cx="5617323" cy="6772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7</xdr:col>
      <xdr:colOff>435430</xdr:colOff>
      <xdr:row>4</xdr:row>
      <xdr:rowOff>192912</xdr:rowOff>
    </xdr:from>
    <xdr:to>
      <xdr:col>15</xdr:col>
      <xdr:colOff>430556</xdr:colOff>
      <xdr:row>37</xdr:row>
      <xdr:rowOff>33457</xdr:rowOff>
    </xdr:to>
    <xdr:pic>
      <xdr:nvPicPr>
        <xdr:cNvPr id="2" name="Рисунок 2">
          <a:extLst>
            <a:ext uri="{FF2B5EF4-FFF2-40B4-BE49-F238E27FC236}">
              <a16:creationId xmlns:a16="http://schemas.microsoft.com/office/drawing/2014/main" id="{17C52E01-F484-425A-AFF6-682DB578156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27" b="6273"/>
        <a:stretch/>
      </xdr:blipFill>
      <xdr:spPr bwMode="auto">
        <a:xfrm>
          <a:off x="8150680" y="954912"/>
          <a:ext cx="7016412" cy="858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7</xdr:col>
      <xdr:colOff>39863</xdr:colOff>
      <xdr:row>4</xdr:row>
      <xdr:rowOff>133909</xdr:rowOff>
    </xdr:from>
    <xdr:to>
      <xdr:col>13</xdr:col>
      <xdr:colOff>999786</xdr:colOff>
      <xdr:row>32</xdr:row>
      <xdr:rowOff>78441</xdr:rowOff>
    </xdr:to>
    <xdr:pic>
      <xdr:nvPicPr>
        <xdr:cNvPr id="2" name="Рисунок 3">
          <a:extLst>
            <a:ext uri="{FF2B5EF4-FFF2-40B4-BE49-F238E27FC236}">
              <a16:creationId xmlns:a16="http://schemas.microsoft.com/office/drawing/2014/main" id="{97F1BD58-3EFA-49B6-827D-85E1EDDDED0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770" b="6277"/>
        <a:stretch/>
      </xdr:blipFill>
      <xdr:spPr bwMode="auto">
        <a:xfrm>
          <a:off x="7413334" y="895909"/>
          <a:ext cx="5061276" cy="6421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7</xdr:col>
      <xdr:colOff>257175</xdr:colOff>
      <xdr:row>4</xdr:row>
      <xdr:rowOff>169236</xdr:rowOff>
    </xdr:from>
    <xdr:to>
      <xdr:col>11</xdr:col>
      <xdr:colOff>2428875</xdr:colOff>
      <xdr:row>34</xdr:row>
      <xdr:rowOff>99438</xdr:rowOff>
    </xdr:to>
    <xdr:pic>
      <xdr:nvPicPr>
        <xdr:cNvPr id="2" name="Рисунок 1">
          <a:extLst>
            <a:ext uri="{FF2B5EF4-FFF2-40B4-BE49-F238E27FC236}">
              <a16:creationId xmlns:a16="http://schemas.microsoft.com/office/drawing/2014/main" id="{8F374529-910D-49C9-AA75-69B1A348828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09" r="24748"/>
        <a:stretch/>
      </xdr:blipFill>
      <xdr:spPr bwMode="auto">
        <a:xfrm>
          <a:off x="7639050" y="931236"/>
          <a:ext cx="4800600" cy="6692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7</xdr:col>
      <xdr:colOff>434228</xdr:colOff>
      <xdr:row>4</xdr:row>
      <xdr:rowOff>87699</xdr:rowOff>
    </xdr:from>
    <xdr:to>
      <xdr:col>14</xdr:col>
      <xdr:colOff>430211</xdr:colOff>
      <xdr:row>29</xdr:row>
      <xdr:rowOff>98052</xdr:rowOff>
    </xdr:to>
    <xdr:pic>
      <xdr:nvPicPr>
        <xdr:cNvPr id="2" name="Рисунок 2">
          <a:extLst>
            <a:ext uri="{FF2B5EF4-FFF2-40B4-BE49-F238E27FC236}">
              <a16:creationId xmlns:a16="http://schemas.microsoft.com/office/drawing/2014/main" id="{562ADCC7-34DB-4F9D-8A18-F3231F5F4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3022" y="849699"/>
          <a:ext cx="4624013" cy="6700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7</xdr:col>
      <xdr:colOff>219633</xdr:colOff>
      <xdr:row>4</xdr:row>
      <xdr:rowOff>83206</xdr:rowOff>
    </xdr:from>
    <xdr:to>
      <xdr:col>13</xdr:col>
      <xdr:colOff>509461</xdr:colOff>
      <xdr:row>30</xdr:row>
      <xdr:rowOff>86160</xdr:rowOff>
    </xdr:to>
    <xdr:pic>
      <xdr:nvPicPr>
        <xdr:cNvPr id="2" name="Рисунок 1">
          <a:extLst>
            <a:ext uri="{FF2B5EF4-FFF2-40B4-BE49-F238E27FC236}">
              <a16:creationId xmlns:a16="http://schemas.microsoft.com/office/drawing/2014/main" id="{4D1AAC13-D3B2-4D85-8C5C-7AC01B325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5015" y="845206"/>
          <a:ext cx="4256711" cy="677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7</xdr:col>
      <xdr:colOff>16327</xdr:colOff>
      <xdr:row>4</xdr:row>
      <xdr:rowOff>54952</xdr:rowOff>
    </xdr:from>
    <xdr:to>
      <xdr:col>14</xdr:col>
      <xdr:colOff>546500</xdr:colOff>
      <xdr:row>37</xdr:row>
      <xdr:rowOff>27215</xdr:rowOff>
    </xdr:to>
    <xdr:pic>
      <xdr:nvPicPr>
        <xdr:cNvPr id="2" name="Рисунок 1">
          <a:extLst>
            <a:ext uri="{FF2B5EF4-FFF2-40B4-BE49-F238E27FC236}">
              <a16:creationId xmlns:a16="http://schemas.microsoft.com/office/drawing/2014/main" id="{74102C4C-D371-4B00-9671-C19F93E92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398" y="816952"/>
          <a:ext cx="5102173" cy="7605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619125</xdr:colOff>
      <xdr:row>3</xdr:row>
      <xdr:rowOff>152400</xdr:rowOff>
    </xdr:from>
    <xdr:to>
      <xdr:col>9</xdr:col>
      <xdr:colOff>2495550</xdr:colOff>
      <xdr:row>15</xdr:row>
      <xdr:rowOff>161925</xdr:rowOff>
    </xdr:to>
    <xdr:pic>
      <xdr:nvPicPr>
        <xdr:cNvPr id="2" name="Рисунок 1">
          <a:extLst>
            <a:ext uri="{FF2B5EF4-FFF2-40B4-BE49-F238E27FC236}">
              <a16:creationId xmlns:a16="http://schemas.microsoft.com/office/drawing/2014/main" id="{BACEB066-CE3D-4C96-91B5-5409DB556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723900"/>
          <a:ext cx="319087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19</xdr:row>
      <xdr:rowOff>47625</xdr:rowOff>
    </xdr:from>
    <xdr:to>
      <xdr:col>9</xdr:col>
      <xdr:colOff>2490016</xdr:colOff>
      <xdr:row>28</xdr:row>
      <xdr:rowOff>142874</xdr:rowOff>
    </xdr:to>
    <xdr:pic>
      <xdr:nvPicPr>
        <xdr:cNvPr id="3" name="Рисунок 3">
          <a:extLst>
            <a:ext uri="{FF2B5EF4-FFF2-40B4-BE49-F238E27FC236}">
              <a16:creationId xmlns:a16="http://schemas.microsoft.com/office/drawing/2014/main" id="{0E05E36A-2406-481D-B144-08A46906E8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24525" y="3800475"/>
          <a:ext cx="4261666" cy="1809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8</xdr:col>
      <xdr:colOff>71342</xdr:colOff>
      <xdr:row>4</xdr:row>
      <xdr:rowOff>47468</xdr:rowOff>
    </xdr:from>
    <xdr:to>
      <xdr:col>15</xdr:col>
      <xdr:colOff>477644</xdr:colOff>
      <xdr:row>43</xdr:row>
      <xdr:rowOff>0</xdr:rowOff>
    </xdr:to>
    <xdr:pic>
      <xdr:nvPicPr>
        <xdr:cNvPr id="2" name="Рисунок 1">
          <a:extLst>
            <a:ext uri="{FF2B5EF4-FFF2-40B4-BE49-F238E27FC236}">
              <a16:creationId xmlns:a16="http://schemas.microsoft.com/office/drawing/2014/main" id="{1DB4295F-4218-44C5-890D-F0CC454CD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9751" y="757513"/>
          <a:ext cx="5012938" cy="899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6</xdr:col>
      <xdr:colOff>480485</xdr:colOff>
      <xdr:row>4</xdr:row>
      <xdr:rowOff>123824</xdr:rowOff>
    </xdr:from>
    <xdr:to>
      <xdr:col>13</xdr:col>
      <xdr:colOff>489377</xdr:colOff>
      <xdr:row>34</xdr:row>
      <xdr:rowOff>148441</xdr:rowOff>
    </xdr:to>
    <xdr:pic>
      <xdr:nvPicPr>
        <xdr:cNvPr id="4" name="Рисунок 2">
          <a:extLst>
            <a:ext uri="{FF2B5EF4-FFF2-40B4-BE49-F238E27FC236}">
              <a16:creationId xmlns:a16="http://schemas.microsoft.com/office/drawing/2014/main" id="{900958F4-1ECA-4C65-807B-086E1D07A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8803" y="885824"/>
          <a:ext cx="4615529" cy="721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6</xdr:col>
      <xdr:colOff>355169</xdr:colOff>
      <xdr:row>4</xdr:row>
      <xdr:rowOff>187144</xdr:rowOff>
    </xdr:from>
    <xdr:to>
      <xdr:col>14</xdr:col>
      <xdr:colOff>328613</xdr:colOff>
      <xdr:row>38</xdr:row>
      <xdr:rowOff>161923</xdr:rowOff>
    </xdr:to>
    <xdr:pic>
      <xdr:nvPicPr>
        <xdr:cNvPr id="2" name="Рисунок 2">
          <a:extLst>
            <a:ext uri="{FF2B5EF4-FFF2-40B4-BE49-F238E27FC236}">
              <a16:creationId xmlns:a16="http://schemas.microsoft.com/office/drawing/2014/main" id="{5AD866C4-8D74-4D81-83F8-613031E17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107" y="949144"/>
          <a:ext cx="5307444" cy="8475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7</xdr:col>
      <xdr:colOff>57151</xdr:colOff>
      <xdr:row>4</xdr:row>
      <xdr:rowOff>108857</xdr:rowOff>
    </xdr:from>
    <xdr:to>
      <xdr:col>13</xdr:col>
      <xdr:colOff>580609</xdr:colOff>
      <xdr:row>35</xdr:row>
      <xdr:rowOff>173333</xdr:rowOff>
    </xdr:to>
    <xdr:pic>
      <xdr:nvPicPr>
        <xdr:cNvPr id="2" name="Рисунок 1">
          <a:extLst>
            <a:ext uri="{FF2B5EF4-FFF2-40B4-BE49-F238E27FC236}">
              <a16:creationId xmlns:a16="http://schemas.microsoft.com/office/drawing/2014/main" id="{8DF13538-39FB-4D3F-A81A-209DA359B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5222" y="870857"/>
          <a:ext cx="4442316" cy="731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6</xdr:col>
      <xdr:colOff>557811</xdr:colOff>
      <xdr:row>4</xdr:row>
      <xdr:rowOff>126230</xdr:rowOff>
    </xdr:from>
    <xdr:to>
      <xdr:col>14</xdr:col>
      <xdr:colOff>547253</xdr:colOff>
      <xdr:row>31</xdr:row>
      <xdr:rowOff>138545</xdr:rowOff>
    </xdr:to>
    <xdr:pic>
      <xdr:nvPicPr>
        <xdr:cNvPr id="2" name="Рисунок 1">
          <a:extLst>
            <a:ext uri="{FF2B5EF4-FFF2-40B4-BE49-F238E27FC236}">
              <a16:creationId xmlns:a16="http://schemas.microsoft.com/office/drawing/2014/main" id="{BB3AB86B-4B5B-457F-83F8-064BFA09048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1" r="1641"/>
        <a:stretch/>
      </xdr:blipFill>
      <xdr:spPr bwMode="auto">
        <a:xfrm>
          <a:off x="7866084" y="888230"/>
          <a:ext cx="5254169" cy="7337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7</xdr:col>
      <xdr:colOff>298354</xdr:colOff>
      <xdr:row>4</xdr:row>
      <xdr:rowOff>170091</xdr:rowOff>
    </xdr:from>
    <xdr:to>
      <xdr:col>12</xdr:col>
      <xdr:colOff>1609726</xdr:colOff>
      <xdr:row>32</xdr:row>
      <xdr:rowOff>1</xdr:rowOff>
    </xdr:to>
    <xdr:pic>
      <xdr:nvPicPr>
        <xdr:cNvPr id="2" name="Рисунок 1">
          <a:extLst>
            <a:ext uri="{FF2B5EF4-FFF2-40B4-BE49-F238E27FC236}">
              <a16:creationId xmlns:a16="http://schemas.microsoft.com/office/drawing/2014/main" id="{F7C1CA70-633B-48CC-AD83-2AE9A366C88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19" b="5035"/>
        <a:stretch/>
      </xdr:blipFill>
      <xdr:spPr bwMode="auto">
        <a:xfrm>
          <a:off x="7210783" y="932091"/>
          <a:ext cx="4577086" cy="6864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7</xdr:col>
      <xdr:colOff>126059</xdr:colOff>
      <xdr:row>3</xdr:row>
      <xdr:rowOff>140743</xdr:rowOff>
    </xdr:from>
    <xdr:to>
      <xdr:col>14</xdr:col>
      <xdr:colOff>895350</xdr:colOff>
      <xdr:row>32</xdr:row>
      <xdr:rowOff>180975</xdr:rowOff>
    </xdr:to>
    <xdr:pic>
      <xdr:nvPicPr>
        <xdr:cNvPr id="2" name="Рисунок 1">
          <a:extLst>
            <a:ext uri="{FF2B5EF4-FFF2-40B4-BE49-F238E27FC236}">
              <a16:creationId xmlns:a16="http://schemas.microsoft.com/office/drawing/2014/main" id="{7C74367D-45FE-40EB-88DC-C79A2A13509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579" b="2205"/>
        <a:stretch/>
      </xdr:blipFill>
      <xdr:spPr bwMode="auto">
        <a:xfrm>
          <a:off x="6422084" y="712243"/>
          <a:ext cx="5903266" cy="7726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8</xdr:col>
      <xdr:colOff>118383</xdr:colOff>
      <xdr:row>4</xdr:row>
      <xdr:rowOff>102068</xdr:rowOff>
    </xdr:from>
    <xdr:to>
      <xdr:col>14</xdr:col>
      <xdr:colOff>340178</xdr:colOff>
      <xdr:row>35</xdr:row>
      <xdr:rowOff>95609</xdr:rowOff>
    </xdr:to>
    <xdr:pic>
      <xdr:nvPicPr>
        <xdr:cNvPr id="2" name="Рисунок 1">
          <a:extLst>
            <a:ext uri="{FF2B5EF4-FFF2-40B4-BE49-F238E27FC236}">
              <a16:creationId xmlns:a16="http://schemas.microsoft.com/office/drawing/2014/main" id="{9B4FF946-6DCA-4273-AF48-33DA87D652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73" b="6411"/>
        <a:stretch/>
      </xdr:blipFill>
      <xdr:spPr bwMode="auto">
        <a:xfrm>
          <a:off x="8364312" y="864068"/>
          <a:ext cx="4644116" cy="7613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8</xdr:col>
      <xdr:colOff>108856</xdr:colOff>
      <xdr:row>4</xdr:row>
      <xdr:rowOff>201389</xdr:rowOff>
    </xdr:from>
    <xdr:to>
      <xdr:col>11</xdr:col>
      <xdr:colOff>2861582</xdr:colOff>
      <xdr:row>27</xdr:row>
      <xdr:rowOff>54428</xdr:rowOff>
    </xdr:to>
    <xdr:pic>
      <xdr:nvPicPr>
        <xdr:cNvPr id="2" name="Рисунок 1">
          <a:extLst>
            <a:ext uri="{FF2B5EF4-FFF2-40B4-BE49-F238E27FC236}">
              <a16:creationId xmlns:a16="http://schemas.microsoft.com/office/drawing/2014/main" id="{CDE5A629-DCBC-4653-B160-A9AD4D5F01E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772"/>
        <a:stretch/>
      </xdr:blipFill>
      <xdr:spPr bwMode="auto">
        <a:xfrm>
          <a:off x="7402285" y="963389"/>
          <a:ext cx="4712154" cy="7187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6</xdr:col>
      <xdr:colOff>376174</xdr:colOff>
      <xdr:row>4</xdr:row>
      <xdr:rowOff>93888</xdr:rowOff>
    </xdr:from>
    <xdr:to>
      <xdr:col>12</xdr:col>
      <xdr:colOff>1223286</xdr:colOff>
      <xdr:row>35</xdr:row>
      <xdr:rowOff>136071</xdr:rowOff>
    </xdr:to>
    <xdr:pic>
      <xdr:nvPicPr>
        <xdr:cNvPr id="2" name="Рисунок 1">
          <a:extLst>
            <a:ext uri="{FF2B5EF4-FFF2-40B4-BE49-F238E27FC236}">
              <a16:creationId xmlns:a16="http://schemas.microsoft.com/office/drawing/2014/main" id="{B69FD984-FEA7-4384-8CD9-D446DE2D95D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06" b="5835"/>
        <a:stretch/>
      </xdr:blipFill>
      <xdr:spPr bwMode="auto">
        <a:xfrm>
          <a:off x="7533531" y="855888"/>
          <a:ext cx="4765969" cy="766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04.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5.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6.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7.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8.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9.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10.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11.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12.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14.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15.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6.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7.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8.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9.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20.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21.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22.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2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24.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25.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26.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7.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8.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9.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3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3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3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3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34.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35.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36.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7.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8.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9.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40.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41.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42.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4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44.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45.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4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7.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8.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9.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50.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51.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52.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54.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55.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56.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7.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9.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2.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8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8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82.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4.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6.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7.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8.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9.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90.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91.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92.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9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94.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95.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6.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7.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8.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9.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10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0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10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0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75B3-F489-419C-9F85-55213E444D39}">
  <dimension ref="A1:D2658"/>
  <sheetViews>
    <sheetView topLeftCell="A2" zoomScaleNormal="100" workbookViewId="0">
      <selection activeCell="B1261" sqref="B1261"/>
    </sheetView>
  </sheetViews>
  <sheetFormatPr defaultRowHeight="15" x14ac:dyDescent="0.25"/>
  <cols>
    <col min="1" max="1" width="20.140625" customWidth="1"/>
    <col min="2" max="2" width="56.85546875" customWidth="1"/>
    <col min="3" max="3" width="7.140625" bestFit="1" customWidth="1"/>
    <col min="4" max="4" width="10.28515625" style="111" bestFit="1" customWidth="1"/>
  </cols>
  <sheetData>
    <row r="1" spans="1:4" ht="15" hidden="1" customHeight="1" x14ac:dyDescent="0.25"/>
    <row r="2" spans="1:4" x14ac:dyDescent="0.25">
      <c r="A2" s="94" t="s">
        <v>1303</v>
      </c>
      <c r="B2" s="94" t="s">
        <v>1267</v>
      </c>
      <c r="C2" s="94" t="s">
        <v>1304</v>
      </c>
      <c r="D2" s="94" t="s">
        <v>1305</v>
      </c>
    </row>
    <row r="3" spans="1:4" ht="24.75" x14ac:dyDescent="0.25">
      <c r="A3" s="127" t="s">
        <v>2974</v>
      </c>
      <c r="B3" s="118" t="s">
        <v>3036</v>
      </c>
      <c r="C3" s="108" t="s">
        <v>1306</v>
      </c>
      <c r="D3" s="109">
        <v>900</v>
      </c>
    </row>
    <row r="4" spans="1:4" x14ac:dyDescent="0.25">
      <c r="A4" s="106" t="s">
        <v>1892</v>
      </c>
      <c r="B4" s="107" t="s">
        <v>2894</v>
      </c>
      <c r="C4" s="108" t="s">
        <v>1306</v>
      </c>
      <c r="D4" s="109">
        <v>19900</v>
      </c>
    </row>
    <row r="5" spans="1:4" x14ac:dyDescent="0.25">
      <c r="A5" s="106" t="s">
        <v>2237</v>
      </c>
      <c r="B5" s="107" t="s">
        <v>2895</v>
      </c>
      <c r="C5" s="108" t="s">
        <v>1306</v>
      </c>
      <c r="D5" s="109">
        <v>19900</v>
      </c>
    </row>
    <row r="6" spans="1:4" x14ac:dyDescent="0.25">
      <c r="A6" s="106" t="s">
        <v>1619</v>
      </c>
      <c r="B6" s="107" t="s">
        <v>2896</v>
      </c>
      <c r="C6" s="108" t="s">
        <v>1306</v>
      </c>
      <c r="D6" s="109">
        <v>19900</v>
      </c>
    </row>
    <row r="7" spans="1:4" x14ac:dyDescent="0.25">
      <c r="A7" s="106" t="s">
        <v>2926</v>
      </c>
      <c r="B7" s="107" t="s">
        <v>2927</v>
      </c>
      <c r="C7" s="108" t="s">
        <v>1306</v>
      </c>
      <c r="D7" s="109">
        <v>1900</v>
      </c>
    </row>
    <row r="8" spans="1:4" x14ac:dyDescent="0.25">
      <c r="A8" s="106" t="s">
        <v>852</v>
      </c>
      <c r="B8" s="107" t="s">
        <v>1494</v>
      </c>
      <c r="C8" s="108" t="s">
        <v>1306</v>
      </c>
      <c r="D8" s="109">
        <v>1900</v>
      </c>
    </row>
    <row r="9" spans="1:4" x14ac:dyDescent="0.25">
      <c r="A9" s="106" t="s">
        <v>444</v>
      </c>
      <c r="B9" s="107" t="s">
        <v>2924</v>
      </c>
      <c r="C9" s="108" t="s">
        <v>1306</v>
      </c>
      <c r="D9" s="109">
        <v>1900</v>
      </c>
    </row>
    <row r="10" spans="1:4" x14ac:dyDescent="0.25">
      <c r="A10" s="106" t="s">
        <v>2670</v>
      </c>
      <c r="B10" s="107" t="s">
        <v>2674</v>
      </c>
      <c r="C10" s="108" t="s">
        <v>1306</v>
      </c>
      <c r="D10" s="109">
        <v>1900</v>
      </c>
    </row>
    <row r="11" spans="1:4" x14ac:dyDescent="0.25">
      <c r="A11" s="106" t="s">
        <v>592</v>
      </c>
      <c r="B11" s="107" t="s">
        <v>2657</v>
      </c>
      <c r="C11" s="108" t="s">
        <v>1306</v>
      </c>
      <c r="D11" s="109">
        <v>1900</v>
      </c>
    </row>
    <row r="12" spans="1:4" x14ac:dyDescent="0.25">
      <c r="A12" s="106" t="s">
        <v>468</v>
      </c>
      <c r="B12" s="107" t="s">
        <v>2923</v>
      </c>
      <c r="C12" s="108" t="s">
        <v>1306</v>
      </c>
      <c r="D12" s="109">
        <v>1900</v>
      </c>
    </row>
    <row r="13" spans="1:4" x14ac:dyDescent="0.25">
      <c r="A13" s="106" t="s">
        <v>2094</v>
      </c>
      <c r="B13" s="107" t="s">
        <v>2095</v>
      </c>
      <c r="C13" s="108" t="s">
        <v>1306</v>
      </c>
      <c r="D13" s="109">
        <v>19900</v>
      </c>
    </row>
    <row r="14" spans="1:4" x14ac:dyDescent="0.25">
      <c r="A14" s="106" t="s">
        <v>2842</v>
      </c>
      <c r="B14" s="107" t="s">
        <v>2922</v>
      </c>
      <c r="C14" s="108" t="s">
        <v>1306</v>
      </c>
      <c r="D14" s="109">
        <v>1900</v>
      </c>
    </row>
    <row r="15" spans="1:4" x14ac:dyDescent="0.25">
      <c r="A15" s="106" t="s">
        <v>2663</v>
      </c>
      <c r="B15" s="107" t="s">
        <v>2922</v>
      </c>
      <c r="C15" s="108" t="s">
        <v>1306</v>
      </c>
      <c r="D15" s="109">
        <v>1900</v>
      </c>
    </row>
    <row r="16" spans="1:4" x14ac:dyDescent="0.25">
      <c r="A16" s="106" t="s">
        <v>1287</v>
      </c>
      <c r="B16" s="107" t="s">
        <v>1298</v>
      </c>
      <c r="C16" s="108" t="s">
        <v>1306</v>
      </c>
      <c r="D16" s="109">
        <v>1900</v>
      </c>
    </row>
    <row r="17" spans="1:4" x14ac:dyDescent="0.25">
      <c r="A17" s="106" t="s">
        <v>1391</v>
      </c>
      <c r="B17" s="107" t="s">
        <v>1392</v>
      </c>
      <c r="C17" s="108" t="s">
        <v>1306</v>
      </c>
      <c r="D17" s="109">
        <v>4900</v>
      </c>
    </row>
    <row r="18" spans="1:4" x14ac:dyDescent="0.25">
      <c r="A18" s="106" t="s">
        <v>794</v>
      </c>
      <c r="B18" s="107" t="s">
        <v>2068</v>
      </c>
      <c r="C18" s="108" t="s">
        <v>1306</v>
      </c>
      <c r="D18" s="109">
        <v>1900</v>
      </c>
    </row>
    <row r="19" spans="1:4" x14ac:dyDescent="0.25">
      <c r="A19" s="106" t="s">
        <v>643</v>
      </c>
      <c r="B19" s="107" t="s">
        <v>1976</v>
      </c>
      <c r="C19" s="108" t="s">
        <v>1306</v>
      </c>
      <c r="D19" s="109">
        <v>1900</v>
      </c>
    </row>
    <row r="20" spans="1:4" x14ac:dyDescent="0.25">
      <c r="A20" s="106" t="s">
        <v>512</v>
      </c>
      <c r="B20" s="107" t="s">
        <v>2643</v>
      </c>
      <c r="C20" s="108" t="s">
        <v>1306</v>
      </c>
      <c r="D20" s="109">
        <v>1900</v>
      </c>
    </row>
    <row r="21" spans="1:4" x14ac:dyDescent="0.25">
      <c r="A21" s="106" t="s">
        <v>952</v>
      </c>
      <c r="B21" s="107" t="s">
        <v>2518</v>
      </c>
      <c r="C21" s="108" t="s">
        <v>1306</v>
      </c>
      <c r="D21" s="109">
        <v>1900</v>
      </c>
    </row>
    <row r="22" spans="1:4" x14ac:dyDescent="0.25">
      <c r="A22" s="106" t="s">
        <v>149</v>
      </c>
      <c r="B22" s="107" t="s">
        <v>2571</v>
      </c>
      <c r="C22" s="108" t="s">
        <v>1306</v>
      </c>
      <c r="D22" s="109">
        <v>1900</v>
      </c>
    </row>
    <row r="23" spans="1:4" x14ac:dyDescent="0.25">
      <c r="A23" s="106" t="s">
        <v>2841</v>
      </c>
      <c r="B23" s="107" t="s">
        <v>1976</v>
      </c>
      <c r="C23" s="108" t="s">
        <v>1306</v>
      </c>
      <c r="D23" s="109">
        <v>1900</v>
      </c>
    </row>
    <row r="24" spans="1:4" x14ac:dyDescent="0.25">
      <c r="A24" s="106" t="s">
        <v>1975</v>
      </c>
      <c r="B24" s="107" t="s">
        <v>3035</v>
      </c>
      <c r="C24" s="108" t="s">
        <v>1306</v>
      </c>
      <c r="D24" s="109">
        <v>900</v>
      </c>
    </row>
    <row r="25" spans="1:4" x14ac:dyDescent="0.25">
      <c r="A25" s="106" t="s">
        <v>674</v>
      </c>
      <c r="B25" s="107" t="s">
        <v>2925</v>
      </c>
      <c r="C25" s="108" t="s">
        <v>1306</v>
      </c>
      <c r="D25" s="109">
        <v>1900</v>
      </c>
    </row>
    <row r="26" spans="1:4" x14ac:dyDescent="0.25">
      <c r="A26" s="106" t="s">
        <v>847</v>
      </c>
      <c r="B26" s="107" t="s">
        <v>2681</v>
      </c>
      <c r="C26" s="108" t="s">
        <v>1306</v>
      </c>
      <c r="D26" s="109">
        <v>500</v>
      </c>
    </row>
    <row r="27" spans="1:4" x14ac:dyDescent="0.25">
      <c r="A27" s="106" t="s">
        <v>2104</v>
      </c>
      <c r="B27" s="107" t="s">
        <v>2105</v>
      </c>
      <c r="C27" s="108" t="s">
        <v>1306</v>
      </c>
      <c r="D27" s="109">
        <v>900</v>
      </c>
    </row>
    <row r="28" spans="1:4" x14ac:dyDescent="0.25">
      <c r="A28" s="106" t="s">
        <v>788</v>
      </c>
      <c r="B28" s="107" t="s">
        <v>2682</v>
      </c>
      <c r="C28" s="108" t="s">
        <v>1306</v>
      </c>
      <c r="D28" s="109">
        <v>500</v>
      </c>
    </row>
    <row r="29" spans="1:4" x14ac:dyDescent="0.25">
      <c r="A29" s="106" t="s">
        <v>8</v>
      </c>
      <c r="B29" s="107" t="s">
        <v>2897</v>
      </c>
      <c r="C29" s="108" t="s">
        <v>1306</v>
      </c>
      <c r="D29" s="109">
        <v>19900</v>
      </c>
    </row>
    <row r="30" spans="1:4" x14ac:dyDescent="0.25">
      <c r="A30" s="106" t="s">
        <v>1933</v>
      </c>
      <c r="B30" s="107" t="s">
        <v>1934</v>
      </c>
      <c r="C30" s="108" t="s">
        <v>1310</v>
      </c>
      <c r="D30" s="109">
        <v>15900</v>
      </c>
    </row>
    <row r="31" spans="1:4" x14ac:dyDescent="0.25">
      <c r="A31" s="106" t="s">
        <v>1991</v>
      </c>
      <c r="B31" s="107" t="s">
        <v>1992</v>
      </c>
      <c r="C31" s="108" t="s">
        <v>1306</v>
      </c>
      <c r="D31" s="109">
        <v>900</v>
      </c>
    </row>
    <row r="32" spans="1:4" x14ac:dyDescent="0.25">
      <c r="A32" s="106" t="s">
        <v>16</v>
      </c>
      <c r="B32" s="107" t="s">
        <v>2006</v>
      </c>
      <c r="C32" s="108" t="s">
        <v>1306</v>
      </c>
      <c r="D32" s="109">
        <v>4900</v>
      </c>
    </row>
    <row r="33" spans="1:4" x14ac:dyDescent="0.25">
      <c r="A33" s="106" t="s">
        <v>84</v>
      </c>
      <c r="B33" s="107" t="s">
        <v>2683</v>
      </c>
      <c r="C33" s="108" t="s">
        <v>1306</v>
      </c>
      <c r="D33" s="109">
        <v>500</v>
      </c>
    </row>
    <row r="34" spans="1:4" x14ac:dyDescent="0.25">
      <c r="A34" s="106" t="s">
        <v>2014</v>
      </c>
      <c r="B34" s="107" t="s">
        <v>2015</v>
      </c>
      <c r="C34" s="108" t="s">
        <v>1306</v>
      </c>
      <c r="D34" s="109">
        <v>900</v>
      </c>
    </row>
    <row r="35" spans="1:4" x14ac:dyDescent="0.25">
      <c r="A35" s="106" t="s">
        <v>264</v>
      </c>
      <c r="B35" s="107" t="s">
        <v>2684</v>
      </c>
      <c r="C35" s="108" t="s">
        <v>1306</v>
      </c>
      <c r="D35" s="109">
        <v>900</v>
      </c>
    </row>
    <row r="36" spans="1:4" x14ac:dyDescent="0.25">
      <c r="A36" s="106" t="s">
        <v>279</v>
      </c>
      <c r="B36" s="107" t="s">
        <v>2565</v>
      </c>
      <c r="C36" s="108" t="s">
        <v>1306</v>
      </c>
      <c r="D36" s="109">
        <v>500</v>
      </c>
    </row>
    <row r="37" spans="1:4" x14ac:dyDescent="0.25">
      <c r="A37" s="106" t="s">
        <v>262</v>
      </c>
      <c r="B37" s="107" t="s">
        <v>2928</v>
      </c>
      <c r="C37" s="108" t="s">
        <v>1306</v>
      </c>
      <c r="D37" s="109">
        <v>900</v>
      </c>
    </row>
    <row r="38" spans="1:4" x14ac:dyDescent="0.25">
      <c r="A38" s="106" t="s">
        <v>1525</v>
      </c>
      <c r="B38" s="107" t="s">
        <v>1526</v>
      </c>
      <c r="C38" s="108" t="s">
        <v>1306</v>
      </c>
      <c r="D38" s="109">
        <v>2900</v>
      </c>
    </row>
    <row r="39" spans="1:4" x14ac:dyDescent="0.25">
      <c r="A39" s="106" t="s">
        <v>2327</v>
      </c>
      <c r="B39" s="107" t="s">
        <v>2328</v>
      </c>
      <c r="C39" s="108" t="s">
        <v>1306</v>
      </c>
      <c r="D39" s="109">
        <v>4900</v>
      </c>
    </row>
    <row r="40" spans="1:4" x14ac:dyDescent="0.25">
      <c r="A40" s="106" t="s">
        <v>815</v>
      </c>
      <c r="B40" s="107" t="s">
        <v>1739</v>
      </c>
      <c r="C40" s="108" t="s">
        <v>1306</v>
      </c>
      <c r="D40" s="109">
        <v>900</v>
      </c>
    </row>
    <row r="41" spans="1:4" x14ac:dyDescent="0.25">
      <c r="A41" s="106" t="s">
        <v>1803</v>
      </c>
      <c r="B41" s="107" t="s">
        <v>1804</v>
      </c>
      <c r="C41" s="108" t="s">
        <v>1306</v>
      </c>
      <c r="D41" s="109">
        <v>7900</v>
      </c>
    </row>
    <row r="42" spans="1:4" x14ac:dyDescent="0.25">
      <c r="A42" s="106" t="s">
        <v>347</v>
      </c>
      <c r="B42" s="107" t="s">
        <v>1557</v>
      </c>
      <c r="C42" s="108" t="s">
        <v>1306</v>
      </c>
      <c r="D42" s="109">
        <v>7900</v>
      </c>
    </row>
    <row r="43" spans="1:4" x14ac:dyDescent="0.25">
      <c r="A43" s="106" t="s">
        <v>389</v>
      </c>
      <c r="B43" s="107" t="s">
        <v>1374</v>
      </c>
      <c r="C43" s="108" t="s">
        <v>1306</v>
      </c>
      <c r="D43" s="109">
        <v>8900</v>
      </c>
    </row>
    <row r="44" spans="1:4" x14ac:dyDescent="0.25">
      <c r="A44" s="106" t="s">
        <v>3032</v>
      </c>
      <c r="B44" s="107" t="s">
        <v>1374</v>
      </c>
      <c r="C44" s="108" t="s">
        <v>1306</v>
      </c>
      <c r="D44" s="109">
        <v>8900</v>
      </c>
    </row>
    <row r="45" spans="1:4" x14ac:dyDescent="0.25">
      <c r="A45" s="106" t="s">
        <v>594</v>
      </c>
      <c r="B45" s="107" t="s">
        <v>2685</v>
      </c>
      <c r="C45" s="108" t="s">
        <v>1306</v>
      </c>
      <c r="D45" s="109">
        <v>900</v>
      </c>
    </row>
    <row r="46" spans="1:4" x14ac:dyDescent="0.25">
      <c r="A46" s="106" t="s">
        <v>348</v>
      </c>
      <c r="B46" s="107" t="s">
        <v>2336</v>
      </c>
      <c r="C46" s="108" t="s">
        <v>1306</v>
      </c>
      <c r="D46" s="109">
        <v>2900</v>
      </c>
    </row>
    <row r="47" spans="1:4" x14ac:dyDescent="0.25">
      <c r="A47" s="106" t="s">
        <v>2352</v>
      </c>
      <c r="B47" s="107" t="s">
        <v>2525</v>
      </c>
      <c r="C47" s="108" t="s">
        <v>1306</v>
      </c>
      <c r="D47" s="109">
        <v>2900</v>
      </c>
    </row>
    <row r="48" spans="1:4" x14ac:dyDescent="0.25">
      <c r="A48" s="106" t="s">
        <v>818</v>
      </c>
      <c r="B48" s="107" t="s">
        <v>2523</v>
      </c>
      <c r="C48" s="108" t="s">
        <v>1306</v>
      </c>
      <c r="D48" s="109">
        <v>6900</v>
      </c>
    </row>
    <row r="49" spans="1:4" x14ac:dyDescent="0.25">
      <c r="A49" s="106" t="s">
        <v>1368</v>
      </c>
      <c r="B49" s="107" t="s">
        <v>1369</v>
      </c>
      <c r="C49" s="108" t="s">
        <v>1306</v>
      </c>
      <c r="D49" s="109">
        <v>900</v>
      </c>
    </row>
    <row r="50" spans="1:4" x14ac:dyDescent="0.25">
      <c r="A50" s="106" t="s">
        <v>1919</v>
      </c>
      <c r="B50" s="107" t="s">
        <v>1920</v>
      </c>
      <c r="C50" s="108" t="s">
        <v>1306</v>
      </c>
      <c r="D50" s="109">
        <v>1900</v>
      </c>
    </row>
    <row r="51" spans="1:4" x14ac:dyDescent="0.25">
      <c r="A51" s="106" t="s">
        <v>527</v>
      </c>
      <c r="B51" s="107" t="s">
        <v>1382</v>
      </c>
      <c r="C51" s="108" t="s">
        <v>1306</v>
      </c>
      <c r="D51" s="109">
        <v>9900</v>
      </c>
    </row>
    <row r="52" spans="1:4" x14ac:dyDescent="0.25">
      <c r="A52" s="106" t="s">
        <v>1291</v>
      </c>
      <c r="B52" s="107" t="s">
        <v>1301</v>
      </c>
      <c r="C52" s="108" t="s">
        <v>1306</v>
      </c>
      <c r="D52" s="109">
        <v>5900</v>
      </c>
    </row>
    <row r="53" spans="1:4" x14ac:dyDescent="0.25">
      <c r="A53" s="106" t="s">
        <v>528</v>
      </c>
      <c r="B53" s="107" t="s">
        <v>1492</v>
      </c>
      <c r="C53" s="108" t="s">
        <v>1306</v>
      </c>
      <c r="D53" s="109">
        <v>2900</v>
      </c>
    </row>
    <row r="54" spans="1:4" x14ac:dyDescent="0.25">
      <c r="A54" s="106" t="s">
        <v>575</v>
      </c>
      <c r="B54" s="107" t="s">
        <v>1446</v>
      </c>
      <c r="C54" s="108" t="s">
        <v>1306</v>
      </c>
      <c r="D54" s="109">
        <v>2900</v>
      </c>
    </row>
    <row r="55" spans="1:4" x14ac:dyDescent="0.25">
      <c r="A55" s="106" t="s">
        <v>1445</v>
      </c>
      <c r="B55" s="107" t="s">
        <v>1446</v>
      </c>
      <c r="C55" s="108" t="s">
        <v>1306</v>
      </c>
      <c r="D55" s="109">
        <v>2900</v>
      </c>
    </row>
    <row r="56" spans="1:4" x14ac:dyDescent="0.25">
      <c r="A56" s="106" t="s">
        <v>529</v>
      </c>
      <c r="B56" s="107" t="s">
        <v>1471</v>
      </c>
      <c r="C56" s="108" t="s">
        <v>1306</v>
      </c>
      <c r="D56" s="109">
        <v>2900</v>
      </c>
    </row>
    <row r="57" spans="1:4" x14ac:dyDescent="0.25">
      <c r="A57" s="106" t="s">
        <v>292</v>
      </c>
      <c r="B57" s="107" t="s">
        <v>2557</v>
      </c>
      <c r="C57" s="108" t="s">
        <v>1306</v>
      </c>
      <c r="D57" s="109">
        <v>7900</v>
      </c>
    </row>
    <row r="58" spans="1:4" x14ac:dyDescent="0.25">
      <c r="A58" s="106" t="s">
        <v>293</v>
      </c>
      <c r="B58" s="107" t="s">
        <v>2558</v>
      </c>
      <c r="C58" s="108" t="s">
        <v>1306</v>
      </c>
      <c r="D58" s="109">
        <v>5900</v>
      </c>
    </row>
    <row r="59" spans="1:4" x14ac:dyDescent="0.25">
      <c r="A59" s="106" t="s">
        <v>2271</v>
      </c>
      <c r="B59" s="107" t="s">
        <v>1658</v>
      </c>
      <c r="C59" s="108" t="s">
        <v>1306</v>
      </c>
      <c r="D59" s="109">
        <v>5900</v>
      </c>
    </row>
    <row r="60" spans="1:4" x14ac:dyDescent="0.25">
      <c r="A60" s="106" t="s">
        <v>2176</v>
      </c>
      <c r="B60" s="107" t="s">
        <v>2177</v>
      </c>
      <c r="C60" s="108" t="s">
        <v>1306</v>
      </c>
      <c r="D60" s="109">
        <v>9900</v>
      </c>
    </row>
    <row r="61" spans="1:4" x14ac:dyDescent="0.25">
      <c r="A61" s="106" t="s">
        <v>2282</v>
      </c>
      <c r="B61" s="107" t="s">
        <v>2283</v>
      </c>
      <c r="C61" s="108" t="s">
        <v>1306</v>
      </c>
      <c r="D61" s="109">
        <v>5900</v>
      </c>
    </row>
    <row r="62" spans="1:4" x14ac:dyDescent="0.25">
      <c r="A62" s="106" t="s">
        <v>1756</v>
      </c>
      <c r="B62" s="107" t="s">
        <v>1757</v>
      </c>
      <c r="C62" s="108" t="s">
        <v>1306</v>
      </c>
      <c r="D62" s="109">
        <v>7900</v>
      </c>
    </row>
    <row r="63" spans="1:4" x14ac:dyDescent="0.25">
      <c r="A63" s="106" t="s">
        <v>767</v>
      </c>
      <c r="B63" s="107" t="s">
        <v>2620</v>
      </c>
      <c r="C63" s="108" t="s">
        <v>1306</v>
      </c>
      <c r="D63" s="109">
        <v>1900</v>
      </c>
    </row>
    <row r="64" spans="1:4" x14ac:dyDescent="0.25">
      <c r="A64" s="106" t="s">
        <v>764</v>
      </c>
      <c r="B64" s="107" t="s">
        <v>1506</v>
      </c>
      <c r="C64" s="108" t="s">
        <v>1306</v>
      </c>
      <c r="D64" s="109">
        <v>2900</v>
      </c>
    </row>
    <row r="65" spans="1:4" x14ac:dyDescent="0.25">
      <c r="A65" s="106" t="s">
        <v>762</v>
      </c>
      <c r="B65" s="107" t="s">
        <v>1512</v>
      </c>
      <c r="C65" s="108" t="s">
        <v>1306</v>
      </c>
      <c r="D65" s="109">
        <v>2900</v>
      </c>
    </row>
    <row r="66" spans="1:4" x14ac:dyDescent="0.25">
      <c r="A66" s="106" t="s">
        <v>769</v>
      </c>
      <c r="B66" s="107" t="s">
        <v>1513</v>
      </c>
      <c r="C66" s="108" t="s">
        <v>1306</v>
      </c>
      <c r="D66" s="109">
        <v>2900</v>
      </c>
    </row>
    <row r="67" spans="1:4" x14ac:dyDescent="0.25">
      <c r="A67" s="106" t="s">
        <v>913</v>
      </c>
      <c r="B67" s="107" t="s">
        <v>2638</v>
      </c>
      <c r="C67" s="108" t="s">
        <v>1306</v>
      </c>
      <c r="D67" s="109">
        <v>9900</v>
      </c>
    </row>
    <row r="68" spans="1:4" x14ac:dyDescent="0.25">
      <c r="A68" s="106" t="s">
        <v>914</v>
      </c>
      <c r="B68" s="107" t="s">
        <v>2686</v>
      </c>
      <c r="C68" s="108" t="s">
        <v>1306</v>
      </c>
      <c r="D68" s="109">
        <v>2900</v>
      </c>
    </row>
    <row r="69" spans="1:4" x14ac:dyDescent="0.25">
      <c r="A69" s="106" t="s">
        <v>921</v>
      </c>
      <c r="B69" s="107" t="s">
        <v>2687</v>
      </c>
      <c r="C69" s="108" t="s">
        <v>1306</v>
      </c>
      <c r="D69" s="109">
        <v>4900</v>
      </c>
    </row>
    <row r="70" spans="1:4" x14ac:dyDescent="0.25">
      <c r="A70" s="106" t="s">
        <v>1716</v>
      </c>
      <c r="B70" s="107" t="s">
        <v>1717</v>
      </c>
      <c r="C70" s="108" t="s">
        <v>1306</v>
      </c>
      <c r="D70" s="109">
        <v>900</v>
      </c>
    </row>
    <row r="71" spans="1:4" x14ac:dyDescent="0.25">
      <c r="A71" s="106" t="s">
        <v>440</v>
      </c>
      <c r="B71" s="107" t="s">
        <v>1836</v>
      </c>
      <c r="C71" s="108" t="s">
        <v>1306</v>
      </c>
      <c r="D71" s="109">
        <v>7900</v>
      </c>
    </row>
    <row r="72" spans="1:4" x14ac:dyDescent="0.25">
      <c r="A72" s="106" t="s">
        <v>1342</v>
      </c>
      <c r="B72" s="107" t="s">
        <v>1343</v>
      </c>
      <c r="C72" s="108" t="s">
        <v>1306</v>
      </c>
      <c r="D72" s="109">
        <v>7900</v>
      </c>
    </row>
    <row r="73" spans="1:4" x14ac:dyDescent="0.25">
      <c r="A73" s="106" t="s">
        <v>780</v>
      </c>
      <c r="B73" s="107" t="s">
        <v>1343</v>
      </c>
      <c r="C73" s="108" t="s">
        <v>1306</v>
      </c>
      <c r="D73" s="109">
        <v>7900</v>
      </c>
    </row>
    <row r="74" spans="1:4" x14ac:dyDescent="0.25">
      <c r="A74" s="106" t="s">
        <v>2353</v>
      </c>
      <c r="B74" s="107" t="s">
        <v>2688</v>
      </c>
      <c r="C74" s="108" t="s">
        <v>1306</v>
      </c>
      <c r="D74" s="109">
        <v>4900</v>
      </c>
    </row>
    <row r="75" spans="1:4" x14ac:dyDescent="0.25">
      <c r="A75" s="106" t="s">
        <v>941</v>
      </c>
      <c r="B75" s="107" t="s">
        <v>2689</v>
      </c>
      <c r="C75" s="108" t="s">
        <v>1306</v>
      </c>
      <c r="D75" s="109">
        <v>9900</v>
      </c>
    </row>
    <row r="76" spans="1:4" x14ac:dyDescent="0.25">
      <c r="A76" s="106" t="s">
        <v>1405</v>
      </c>
      <c r="B76" s="107" t="s">
        <v>1406</v>
      </c>
      <c r="C76" s="108" t="s">
        <v>1306</v>
      </c>
      <c r="D76" s="109">
        <v>15900</v>
      </c>
    </row>
    <row r="77" spans="1:4" x14ac:dyDescent="0.25">
      <c r="A77" s="106" t="s">
        <v>2193</v>
      </c>
      <c r="B77" s="107" t="s">
        <v>1475</v>
      </c>
      <c r="C77" s="108" t="s">
        <v>1306</v>
      </c>
      <c r="D77" s="109">
        <v>7900</v>
      </c>
    </row>
    <row r="78" spans="1:4" x14ac:dyDescent="0.25">
      <c r="A78" s="106" t="s">
        <v>868</v>
      </c>
      <c r="B78" s="107" t="s">
        <v>1475</v>
      </c>
      <c r="C78" s="108" t="s">
        <v>1306</v>
      </c>
      <c r="D78" s="109">
        <v>7900</v>
      </c>
    </row>
    <row r="79" spans="1:4" x14ac:dyDescent="0.25">
      <c r="A79" s="106" t="s">
        <v>1608</v>
      </c>
      <c r="B79" s="107" t="s">
        <v>2854</v>
      </c>
      <c r="C79" s="108" t="s">
        <v>1306</v>
      </c>
      <c r="D79" s="109">
        <v>3900</v>
      </c>
    </row>
    <row r="80" spans="1:4" x14ac:dyDescent="0.25">
      <c r="A80" s="106" t="s">
        <v>1966</v>
      </c>
      <c r="B80" s="107" t="s">
        <v>2855</v>
      </c>
      <c r="C80" s="108" t="s">
        <v>1306</v>
      </c>
      <c r="D80" s="109">
        <v>4900</v>
      </c>
    </row>
    <row r="81" spans="1:4" x14ac:dyDescent="0.25">
      <c r="A81" s="106" t="s">
        <v>862</v>
      </c>
      <c r="B81" s="107" t="s">
        <v>2856</v>
      </c>
      <c r="C81" s="108" t="s">
        <v>1306</v>
      </c>
      <c r="D81" s="109">
        <v>3900</v>
      </c>
    </row>
    <row r="82" spans="1:4" x14ac:dyDescent="0.25">
      <c r="A82" s="106" t="s">
        <v>844</v>
      </c>
      <c r="B82" s="107" t="s">
        <v>2855</v>
      </c>
      <c r="C82" s="108" t="s">
        <v>1306</v>
      </c>
      <c r="D82" s="109">
        <v>4900</v>
      </c>
    </row>
    <row r="83" spans="1:4" x14ac:dyDescent="0.25">
      <c r="A83" s="106" t="s">
        <v>2304</v>
      </c>
      <c r="B83" s="107" t="s">
        <v>2149</v>
      </c>
      <c r="C83" s="108" t="s">
        <v>1306</v>
      </c>
      <c r="D83" s="109">
        <v>3900</v>
      </c>
    </row>
    <row r="84" spans="1:4" x14ac:dyDescent="0.25">
      <c r="A84" s="106" t="s">
        <v>2148</v>
      </c>
      <c r="B84" s="107" t="s">
        <v>2149</v>
      </c>
      <c r="C84" s="108" t="s">
        <v>1306</v>
      </c>
      <c r="D84" s="109">
        <v>3900</v>
      </c>
    </row>
    <row r="85" spans="1:4" x14ac:dyDescent="0.25">
      <c r="A85" s="106" t="s">
        <v>1915</v>
      </c>
      <c r="B85" s="107" t="s">
        <v>1916</v>
      </c>
      <c r="C85" s="108" t="s">
        <v>1306</v>
      </c>
      <c r="D85" s="109">
        <v>9900</v>
      </c>
    </row>
    <row r="86" spans="1:4" x14ac:dyDescent="0.25">
      <c r="A86" s="106" t="s">
        <v>2337</v>
      </c>
      <c r="B86" s="107" t="s">
        <v>2338</v>
      </c>
      <c r="C86" s="108" t="s">
        <v>1306</v>
      </c>
      <c r="D86" s="109">
        <v>9900</v>
      </c>
    </row>
    <row r="87" spans="1:4" x14ac:dyDescent="0.25">
      <c r="A87" s="106" t="s">
        <v>1348</v>
      </c>
      <c r="B87" s="107" t="s">
        <v>1349</v>
      </c>
      <c r="C87" s="108" t="s">
        <v>1306</v>
      </c>
      <c r="D87" s="109">
        <v>7900</v>
      </c>
    </row>
    <row r="88" spans="1:4" x14ac:dyDescent="0.25">
      <c r="A88" s="106" t="s">
        <v>321</v>
      </c>
      <c r="B88" s="107" t="s">
        <v>2690</v>
      </c>
      <c r="C88" s="108" t="s">
        <v>1306</v>
      </c>
      <c r="D88" s="109">
        <v>8900</v>
      </c>
    </row>
    <row r="89" spans="1:4" x14ac:dyDescent="0.25">
      <c r="A89" s="106" t="s">
        <v>1637</v>
      </c>
      <c r="B89" s="107" t="s">
        <v>1638</v>
      </c>
      <c r="C89" s="108" t="s">
        <v>1306</v>
      </c>
      <c r="D89" s="109">
        <v>5900</v>
      </c>
    </row>
    <row r="90" spans="1:4" x14ac:dyDescent="0.25">
      <c r="A90" s="106" t="s">
        <v>1921</v>
      </c>
      <c r="B90" s="107" t="s">
        <v>1922</v>
      </c>
      <c r="C90" s="108" t="s">
        <v>1306</v>
      </c>
      <c r="D90" s="109">
        <v>2900</v>
      </c>
    </row>
    <row r="91" spans="1:4" x14ac:dyDescent="0.25">
      <c r="A91" s="106" t="s">
        <v>322</v>
      </c>
      <c r="B91" s="107" t="s">
        <v>1753</v>
      </c>
      <c r="C91" s="108" t="s">
        <v>1306</v>
      </c>
      <c r="D91" s="109">
        <v>900</v>
      </c>
    </row>
    <row r="92" spans="1:4" x14ac:dyDescent="0.25">
      <c r="A92" s="106" t="s">
        <v>323</v>
      </c>
      <c r="B92" s="107" t="s">
        <v>1615</v>
      </c>
      <c r="C92" s="108" t="s">
        <v>1306</v>
      </c>
      <c r="D92" s="109">
        <v>900</v>
      </c>
    </row>
    <row r="93" spans="1:4" x14ac:dyDescent="0.25">
      <c r="A93" s="106" t="s">
        <v>478</v>
      </c>
      <c r="B93" s="107" t="s">
        <v>1524</v>
      </c>
      <c r="C93" s="108" t="s">
        <v>1306</v>
      </c>
      <c r="D93" s="109">
        <v>9900</v>
      </c>
    </row>
    <row r="94" spans="1:4" x14ac:dyDescent="0.25">
      <c r="A94" s="106" t="s">
        <v>510</v>
      </c>
      <c r="B94" s="107" t="s">
        <v>1912</v>
      </c>
      <c r="C94" s="108" t="s">
        <v>1306</v>
      </c>
      <c r="D94" s="109">
        <v>6900</v>
      </c>
    </row>
    <row r="95" spans="1:4" x14ac:dyDescent="0.25">
      <c r="A95" s="106" t="s">
        <v>2047</v>
      </c>
      <c r="B95" s="107" t="s">
        <v>2048</v>
      </c>
      <c r="C95" s="108" t="s">
        <v>1306</v>
      </c>
      <c r="D95" s="109">
        <v>3900</v>
      </c>
    </row>
    <row r="96" spans="1:4" x14ac:dyDescent="0.25">
      <c r="A96" s="106" t="s">
        <v>1845</v>
      </c>
      <c r="B96" s="107" t="s">
        <v>1846</v>
      </c>
      <c r="C96" s="108" t="s">
        <v>1306</v>
      </c>
      <c r="D96" s="109">
        <v>2900</v>
      </c>
    </row>
    <row r="97" spans="1:4" x14ac:dyDescent="0.25">
      <c r="A97" s="106" t="s">
        <v>1816</v>
      </c>
      <c r="B97" s="107" t="s">
        <v>1654</v>
      </c>
      <c r="C97" s="108" t="s">
        <v>1306</v>
      </c>
      <c r="D97" s="109">
        <v>3900</v>
      </c>
    </row>
    <row r="98" spans="1:4" x14ac:dyDescent="0.25">
      <c r="A98" s="106" t="s">
        <v>1653</v>
      </c>
      <c r="B98" s="107" t="s">
        <v>1654</v>
      </c>
      <c r="C98" s="108" t="s">
        <v>1306</v>
      </c>
      <c r="D98" s="109">
        <v>3900</v>
      </c>
    </row>
    <row r="99" spans="1:4" x14ac:dyDescent="0.25">
      <c r="A99" s="106" t="s">
        <v>483</v>
      </c>
      <c r="B99" s="107" t="s">
        <v>2301</v>
      </c>
      <c r="C99" s="108" t="s">
        <v>1306</v>
      </c>
      <c r="D99" s="109">
        <v>2900</v>
      </c>
    </row>
    <row r="100" spans="1:4" x14ac:dyDescent="0.25">
      <c r="A100" s="106" t="s">
        <v>256</v>
      </c>
      <c r="B100" s="107" t="s">
        <v>2053</v>
      </c>
      <c r="C100" s="108" t="s">
        <v>1306</v>
      </c>
      <c r="D100" s="109">
        <v>7900</v>
      </c>
    </row>
    <row r="101" spans="1:4" x14ac:dyDescent="0.25">
      <c r="A101" s="106" t="s">
        <v>276</v>
      </c>
      <c r="B101" s="107" t="s">
        <v>1806</v>
      </c>
      <c r="C101" s="108" t="s">
        <v>1306</v>
      </c>
      <c r="D101" s="109">
        <v>3900</v>
      </c>
    </row>
    <row r="102" spans="1:4" x14ac:dyDescent="0.25">
      <c r="A102" s="106" t="s">
        <v>1679</v>
      </c>
      <c r="B102" s="107" t="s">
        <v>1680</v>
      </c>
      <c r="C102" s="108" t="s">
        <v>1306</v>
      </c>
      <c r="D102" s="109">
        <v>1900</v>
      </c>
    </row>
    <row r="103" spans="1:4" x14ac:dyDescent="0.25">
      <c r="A103" s="106" t="s">
        <v>2228</v>
      </c>
      <c r="B103" s="107" t="s">
        <v>2229</v>
      </c>
      <c r="C103" s="108" t="s">
        <v>1306</v>
      </c>
      <c r="D103" s="109">
        <v>1900</v>
      </c>
    </row>
    <row r="104" spans="1:4" x14ac:dyDescent="0.25">
      <c r="A104" s="106" t="s">
        <v>1705</v>
      </c>
      <c r="B104" s="107" t="s">
        <v>1706</v>
      </c>
      <c r="C104" s="108" t="s">
        <v>1306</v>
      </c>
      <c r="D104" s="109">
        <v>900</v>
      </c>
    </row>
    <row r="105" spans="1:4" x14ac:dyDescent="0.25">
      <c r="A105" s="106" t="s">
        <v>2260</v>
      </c>
      <c r="B105" s="107" t="s">
        <v>2843</v>
      </c>
      <c r="C105" s="108" t="s">
        <v>1306</v>
      </c>
      <c r="D105" s="109">
        <v>900</v>
      </c>
    </row>
    <row r="106" spans="1:4" x14ac:dyDescent="0.25">
      <c r="A106" s="106" t="s">
        <v>641</v>
      </c>
      <c r="B106" s="107" t="s">
        <v>2691</v>
      </c>
      <c r="C106" s="108" t="s">
        <v>1306</v>
      </c>
      <c r="D106" s="109">
        <v>900</v>
      </c>
    </row>
    <row r="107" spans="1:4" x14ac:dyDescent="0.25">
      <c r="A107" s="106" t="s">
        <v>2012</v>
      </c>
      <c r="B107" s="107" t="s">
        <v>2013</v>
      </c>
      <c r="C107" s="108" t="s">
        <v>1306</v>
      </c>
      <c r="D107" s="109">
        <v>1900</v>
      </c>
    </row>
    <row r="108" spans="1:4" x14ac:dyDescent="0.25">
      <c r="A108" s="106" t="s">
        <v>1749</v>
      </c>
      <c r="B108" s="107" t="s">
        <v>1750</v>
      </c>
      <c r="C108" s="108" t="s">
        <v>1306</v>
      </c>
      <c r="D108" s="109">
        <v>1900</v>
      </c>
    </row>
    <row r="109" spans="1:4" x14ac:dyDescent="0.25">
      <c r="A109" s="106" t="s">
        <v>1735</v>
      </c>
      <c r="B109" s="107" t="s">
        <v>1736</v>
      </c>
      <c r="C109" s="108" t="s">
        <v>1306</v>
      </c>
      <c r="D109" s="109">
        <v>900</v>
      </c>
    </row>
    <row r="110" spans="1:4" x14ac:dyDescent="0.25">
      <c r="A110" s="106" t="s">
        <v>1737</v>
      </c>
      <c r="B110" s="107" t="s">
        <v>1738</v>
      </c>
      <c r="C110" s="108" t="s">
        <v>1306</v>
      </c>
      <c r="D110" s="109">
        <v>900</v>
      </c>
    </row>
    <row r="111" spans="1:4" x14ac:dyDescent="0.25">
      <c r="A111" s="106" t="s">
        <v>85</v>
      </c>
      <c r="B111" s="107" t="s">
        <v>2700</v>
      </c>
      <c r="C111" s="108" t="s">
        <v>1306</v>
      </c>
      <c r="D111" s="109">
        <v>1900</v>
      </c>
    </row>
    <row r="112" spans="1:4" x14ac:dyDescent="0.25">
      <c r="A112" s="106" t="s">
        <v>676</v>
      </c>
      <c r="B112" s="107" t="s">
        <v>1671</v>
      </c>
      <c r="C112" s="108" t="s">
        <v>1306</v>
      </c>
      <c r="D112" s="109">
        <v>1900</v>
      </c>
    </row>
    <row r="113" spans="1:4" x14ac:dyDescent="0.25">
      <c r="A113" s="106" t="s">
        <v>677</v>
      </c>
      <c r="B113" s="107" t="s">
        <v>2321</v>
      </c>
      <c r="C113" s="108" t="s">
        <v>1306</v>
      </c>
      <c r="D113" s="109">
        <v>1900</v>
      </c>
    </row>
    <row r="114" spans="1:4" x14ac:dyDescent="0.25">
      <c r="A114" s="106" t="s">
        <v>581</v>
      </c>
      <c r="B114" s="107" t="s">
        <v>1575</v>
      </c>
      <c r="C114" s="108" t="s">
        <v>1306</v>
      </c>
      <c r="D114" s="109">
        <v>7900</v>
      </c>
    </row>
    <row r="115" spans="1:4" x14ac:dyDescent="0.25">
      <c r="A115" s="106" t="s">
        <v>580</v>
      </c>
      <c r="B115" s="107" t="s">
        <v>1574</v>
      </c>
      <c r="C115" s="108" t="s">
        <v>1306</v>
      </c>
      <c r="D115" s="109">
        <v>2900</v>
      </c>
    </row>
    <row r="116" spans="1:4" x14ac:dyDescent="0.25">
      <c r="A116" s="106" t="s">
        <v>631</v>
      </c>
      <c r="B116" s="107" t="s">
        <v>2544</v>
      </c>
      <c r="C116" s="108" t="s">
        <v>1306</v>
      </c>
      <c r="D116" s="109">
        <v>1900</v>
      </c>
    </row>
    <row r="117" spans="1:4" x14ac:dyDescent="0.25">
      <c r="A117" s="106" t="s">
        <v>1131</v>
      </c>
      <c r="B117" s="107" t="s">
        <v>1440</v>
      </c>
      <c r="C117" s="108" t="s">
        <v>1306</v>
      </c>
      <c r="D117" s="109">
        <v>1900</v>
      </c>
    </row>
    <row r="118" spans="1:4" x14ac:dyDescent="0.25">
      <c r="A118" s="106" t="s">
        <v>436</v>
      </c>
      <c r="B118" s="107" t="s">
        <v>2527</v>
      </c>
      <c r="C118" s="108" t="s">
        <v>1306</v>
      </c>
      <c r="D118" s="109">
        <v>2900</v>
      </c>
    </row>
    <row r="119" spans="1:4" x14ac:dyDescent="0.25">
      <c r="A119" s="106" t="s">
        <v>181</v>
      </c>
      <c r="B119" s="107" t="s">
        <v>2701</v>
      </c>
      <c r="C119" s="108" t="s">
        <v>1306</v>
      </c>
      <c r="D119" s="109">
        <v>2900</v>
      </c>
    </row>
    <row r="120" spans="1:4" x14ac:dyDescent="0.25">
      <c r="A120" s="106" t="s">
        <v>1217</v>
      </c>
      <c r="B120" s="107" t="s">
        <v>2702</v>
      </c>
      <c r="C120" s="108" t="s">
        <v>1306</v>
      </c>
      <c r="D120" s="109">
        <v>1900</v>
      </c>
    </row>
    <row r="121" spans="1:4" x14ac:dyDescent="0.25">
      <c r="A121" s="106" t="s">
        <v>183</v>
      </c>
      <c r="B121" s="107" t="s">
        <v>2703</v>
      </c>
      <c r="C121" s="108" t="s">
        <v>1306</v>
      </c>
      <c r="D121" s="109">
        <v>500</v>
      </c>
    </row>
    <row r="122" spans="1:4" x14ac:dyDescent="0.25">
      <c r="A122" s="106" t="s">
        <v>840</v>
      </c>
      <c r="B122" s="107" t="s">
        <v>2704</v>
      </c>
      <c r="C122" s="108" t="s">
        <v>1306</v>
      </c>
      <c r="D122" s="109">
        <v>1900</v>
      </c>
    </row>
    <row r="123" spans="1:4" x14ac:dyDescent="0.25">
      <c r="A123" s="106" t="s">
        <v>193</v>
      </c>
      <c r="B123" s="107" t="s">
        <v>2574</v>
      </c>
      <c r="C123" s="108" t="s">
        <v>1306</v>
      </c>
      <c r="D123" s="109">
        <v>1900</v>
      </c>
    </row>
    <row r="124" spans="1:4" x14ac:dyDescent="0.25">
      <c r="A124" s="106" t="s">
        <v>89</v>
      </c>
      <c r="B124" s="107" t="s">
        <v>2584</v>
      </c>
      <c r="C124" s="108" t="s">
        <v>1306</v>
      </c>
      <c r="D124" s="109">
        <v>2900</v>
      </c>
    </row>
    <row r="125" spans="1:4" x14ac:dyDescent="0.25">
      <c r="A125" s="106" t="s">
        <v>2652</v>
      </c>
      <c r="B125" s="106" t="s">
        <v>2659</v>
      </c>
      <c r="C125" s="108" t="s">
        <v>1306</v>
      </c>
      <c r="D125" s="109">
        <v>1900</v>
      </c>
    </row>
    <row r="126" spans="1:4" x14ac:dyDescent="0.25">
      <c r="A126" s="106" t="s">
        <v>920</v>
      </c>
      <c r="B126" s="107" t="s">
        <v>2639</v>
      </c>
      <c r="C126" s="108" t="s">
        <v>1306</v>
      </c>
      <c r="D126" s="109">
        <v>2900</v>
      </c>
    </row>
    <row r="127" spans="1:4" x14ac:dyDescent="0.25">
      <c r="A127" s="106" t="s">
        <v>304</v>
      </c>
      <c r="B127" s="107" t="s">
        <v>2559</v>
      </c>
      <c r="C127" s="108" t="s">
        <v>1306</v>
      </c>
      <c r="D127" s="109">
        <v>2900</v>
      </c>
    </row>
    <row r="128" spans="1:4" x14ac:dyDescent="0.25">
      <c r="A128" s="106" t="s">
        <v>553</v>
      </c>
      <c r="B128" s="107" t="s">
        <v>2286</v>
      </c>
      <c r="C128" s="108" t="s">
        <v>1306</v>
      </c>
      <c r="D128" s="109">
        <v>2900</v>
      </c>
    </row>
    <row r="129" spans="1:4" x14ac:dyDescent="0.25">
      <c r="A129" s="106" t="s">
        <v>554</v>
      </c>
      <c r="B129" s="107" t="s">
        <v>1633</v>
      </c>
      <c r="C129" s="108" t="s">
        <v>1306</v>
      </c>
      <c r="D129" s="109">
        <v>900</v>
      </c>
    </row>
    <row r="130" spans="1:4" x14ac:dyDescent="0.25">
      <c r="A130" s="106" t="s">
        <v>307</v>
      </c>
      <c r="B130" s="107" t="s">
        <v>2560</v>
      </c>
      <c r="C130" s="108" t="s">
        <v>1306</v>
      </c>
      <c r="D130" s="109">
        <v>500</v>
      </c>
    </row>
    <row r="131" spans="1:4" x14ac:dyDescent="0.25">
      <c r="A131" s="106" t="s">
        <v>309</v>
      </c>
      <c r="B131" s="107" t="s">
        <v>2560</v>
      </c>
      <c r="C131" s="108" t="s">
        <v>1306</v>
      </c>
      <c r="D131" s="109">
        <v>500</v>
      </c>
    </row>
    <row r="132" spans="1:4" x14ac:dyDescent="0.25">
      <c r="A132" s="106" t="s">
        <v>2653</v>
      </c>
      <c r="B132" s="106" t="s">
        <v>2658</v>
      </c>
      <c r="C132" s="108" t="s">
        <v>1306</v>
      </c>
      <c r="D132" s="109">
        <v>1900</v>
      </c>
    </row>
    <row r="133" spans="1:4" x14ac:dyDescent="0.25">
      <c r="A133" s="106" t="s">
        <v>1001</v>
      </c>
      <c r="B133" s="107" t="s">
        <v>2705</v>
      </c>
      <c r="C133" s="108" t="s">
        <v>1306</v>
      </c>
      <c r="D133" s="109">
        <v>2900</v>
      </c>
    </row>
    <row r="134" spans="1:4" x14ac:dyDescent="0.25">
      <c r="A134" s="106" t="s">
        <v>1005</v>
      </c>
      <c r="B134" s="107" t="s">
        <v>2637</v>
      </c>
      <c r="C134" s="108" t="s">
        <v>1306</v>
      </c>
      <c r="D134" s="109">
        <v>500</v>
      </c>
    </row>
    <row r="135" spans="1:4" x14ac:dyDescent="0.25">
      <c r="A135" s="106" t="s">
        <v>766</v>
      </c>
      <c r="B135" s="107" t="s">
        <v>1514</v>
      </c>
      <c r="C135" s="108" t="s">
        <v>1306</v>
      </c>
      <c r="D135" s="109">
        <v>1900</v>
      </c>
    </row>
    <row r="136" spans="1:4" x14ac:dyDescent="0.25">
      <c r="A136" s="106" t="s">
        <v>380</v>
      </c>
      <c r="B136" s="107" t="s">
        <v>1820</v>
      </c>
      <c r="C136" s="108" t="s">
        <v>1306</v>
      </c>
      <c r="D136" s="109">
        <v>1900</v>
      </c>
    </row>
    <row r="137" spans="1:4" x14ac:dyDescent="0.25">
      <c r="A137" s="106" t="s">
        <v>406</v>
      </c>
      <c r="B137" s="107" t="s">
        <v>2313</v>
      </c>
      <c r="C137" s="108" t="s">
        <v>1306</v>
      </c>
      <c r="D137" s="109">
        <v>1900</v>
      </c>
    </row>
    <row r="138" spans="1:4" x14ac:dyDescent="0.25">
      <c r="A138" s="106" t="s">
        <v>827</v>
      </c>
      <c r="B138" s="107" t="s">
        <v>2641</v>
      </c>
      <c r="C138" s="108" t="s">
        <v>1306</v>
      </c>
      <c r="D138" s="109">
        <v>500</v>
      </c>
    </row>
    <row r="139" spans="1:4" x14ac:dyDescent="0.25">
      <c r="A139" s="106" t="s">
        <v>792</v>
      </c>
      <c r="B139" s="107" t="s">
        <v>2706</v>
      </c>
      <c r="C139" s="108" t="s">
        <v>1306</v>
      </c>
      <c r="D139" s="109">
        <v>500</v>
      </c>
    </row>
    <row r="140" spans="1:4" x14ac:dyDescent="0.25">
      <c r="A140" s="106" t="s">
        <v>381</v>
      </c>
      <c r="B140" s="107" t="s">
        <v>2707</v>
      </c>
      <c r="C140" s="108" t="s">
        <v>1306</v>
      </c>
      <c r="D140" s="109">
        <v>500</v>
      </c>
    </row>
    <row r="141" spans="1:4" x14ac:dyDescent="0.25">
      <c r="A141" s="106" t="s">
        <v>534</v>
      </c>
      <c r="B141" s="107" t="s">
        <v>2707</v>
      </c>
      <c r="C141" s="108" t="s">
        <v>1306</v>
      </c>
      <c r="D141" s="109">
        <v>3900</v>
      </c>
    </row>
    <row r="142" spans="1:4" x14ac:dyDescent="0.25">
      <c r="A142" s="106" t="s">
        <v>795</v>
      </c>
      <c r="B142" s="107" t="s">
        <v>2708</v>
      </c>
      <c r="C142" s="108" t="s">
        <v>1306</v>
      </c>
      <c r="D142" s="109">
        <v>500</v>
      </c>
    </row>
    <row r="143" spans="1:4" x14ac:dyDescent="0.25">
      <c r="A143" s="106" t="s">
        <v>873</v>
      </c>
      <c r="B143" s="107" t="s">
        <v>2504</v>
      </c>
      <c r="C143" s="108" t="s">
        <v>1306</v>
      </c>
      <c r="D143" s="109">
        <v>1900</v>
      </c>
    </row>
    <row r="144" spans="1:4" x14ac:dyDescent="0.25">
      <c r="A144" s="106" t="s">
        <v>1178</v>
      </c>
      <c r="B144" s="107" t="s">
        <v>2693</v>
      </c>
      <c r="C144" s="108" t="s">
        <v>1306</v>
      </c>
      <c r="D144" s="109">
        <v>900</v>
      </c>
    </row>
    <row r="145" spans="1:4" x14ac:dyDescent="0.25">
      <c r="A145" s="106" t="s">
        <v>1177</v>
      </c>
      <c r="B145" s="107" t="s">
        <v>2693</v>
      </c>
      <c r="C145" s="108" t="s">
        <v>1306</v>
      </c>
      <c r="D145" s="109">
        <v>500</v>
      </c>
    </row>
    <row r="146" spans="1:4" x14ac:dyDescent="0.25">
      <c r="A146" s="106" t="s">
        <v>1176</v>
      </c>
      <c r="B146" s="107" t="s">
        <v>2694</v>
      </c>
      <c r="C146" s="108" t="s">
        <v>1306</v>
      </c>
      <c r="D146" s="109">
        <v>500</v>
      </c>
    </row>
    <row r="147" spans="1:4" x14ac:dyDescent="0.25">
      <c r="A147" s="106" t="s">
        <v>1175</v>
      </c>
      <c r="B147" s="107" t="s">
        <v>2695</v>
      </c>
      <c r="C147" s="108" t="s">
        <v>1306</v>
      </c>
      <c r="D147" s="109">
        <v>1900</v>
      </c>
    </row>
    <row r="148" spans="1:4" x14ac:dyDescent="0.25">
      <c r="A148" s="106" t="s">
        <v>828</v>
      </c>
      <c r="B148" s="107" t="s">
        <v>2641</v>
      </c>
      <c r="C148" s="108" t="s">
        <v>1306</v>
      </c>
      <c r="D148" s="109">
        <v>500</v>
      </c>
    </row>
    <row r="149" spans="1:4" x14ac:dyDescent="0.25">
      <c r="A149" s="106" t="s">
        <v>194</v>
      </c>
      <c r="B149" s="107" t="s">
        <v>2561</v>
      </c>
      <c r="C149" s="108" t="s">
        <v>1306</v>
      </c>
      <c r="D149" s="109">
        <v>900</v>
      </c>
    </row>
    <row r="150" spans="1:4" x14ac:dyDescent="0.25">
      <c r="A150" s="106" t="s">
        <v>1066</v>
      </c>
      <c r="B150" s="107" t="s">
        <v>2696</v>
      </c>
      <c r="C150" s="108" t="s">
        <v>1306</v>
      </c>
      <c r="D150" s="109">
        <v>1900</v>
      </c>
    </row>
    <row r="151" spans="1:4" x14ac:dyDescent="0.25">
      <c r="A151" s="106" t="s">
        <v>1039</v>
      </c>
      <c r="B151" s="107" t="s">
        <v>1583</v>
      </c>
      <c r="C151" s="108" t="s">
        <v>1306</v>
      </c>
      <c r="D151" s="109">
        <v>900</v>
      </c>
    </row>
    <row r="152" spans="1:4" x14ac:dyDescent="0.25">
      <c r="A152" s="106" t="s">
        <v>363</v>
      </c>
      <c r="B152" s="107" t="s">
        <v>1703</v>
      </c>
      <c r="C152" s="108" t="s">
        <v>1306</v>
      </c>
      <c r="D152" s="109">
        <v>1900</v>
      </c>
    </row>
    <row r="153" spans="1:4" x14ac:dyDescent="0.25">
      <c r="A153" s="106" t="s">
        <v>351</v>
      </c>
      <c r="B153" s="107" t="s">
        <v>2697</v>
      </c>
      <c r="C153" s="108" t="s">
        <v>1306</v>
      </c>
      <c r="D153" s="109">
        <v>500</v>
      </c>
    </row>
    <row r="154" spans="1:4" x14ac:dyDescent="0.25">
      <c r="A154" s="106" t="s">
        <v>111</v>
      </c>
      <c r="B154" s="107" t="s">
        <v>2323</v>
      </c>
      <c r="C154" s="108" t="s">
        <v>1306</v>
      </c>
      <c r="D154" s="109">
        <v>900</v>
      </c>
    </row>
    <row r="155" spans="1:4" x14ac:dyDescent="0.25">
      <c r="A155" s="106" t="s">
        <v>953</v>
      </c>
      <c r="B155" s="107" t="s">
        <v>2519</v>
      </c>
      <c r="C155" s="108" t="s">
        <v>1306</v>
      </c>
      <c r="D155" s="109">
        <v>2900</v>
      </c>
    </row>
    <row r="156" spans="1:4" x14ac:dyDescent="0.25">
      <c r="A156" s="106" t="s">
        <v>614</v>
      </c>
      <c r="B156" s="107" t="s">
        <v>2604</v>
      </c>
      <c r="C156" s="108" t="s">
        <v>1306</v>
      </c>
      <c r="D156" s="109">
        <v>2900</v>
      </c>
    </row>
    <row r="157" spans="1:4" x14ac:dyDescent="0.25">
      <c r="A157" s="106" t="s">
        <v>613</v>
      </c>
      <c r="B157" s="107" t="s">
        <v>2605</v>
      </c>
      <c r="C157" s="108" t="s">
        <v>1306</v>
      </c>
      <c r="D157" s="109">
        <v>900</v>
      </c>
    </row>
    <row r="158" spans="1:4" x14ac:dyDescent="0.25">
      <c r="A158" s="106" t="s">
        <v>1094</v>
      </c>
      <c r="B158" s="107" t="s">
        <v>2698</v>
      </c>
      <c r="C158" s="108" t="s">
        <v>1306</v>
      </c>
      <c r="D158" s="109">
        <v>1900</v>
      </c>
    </row>
    <row r="159" spans="1:4" x14ac:dyDescent="0.25">
      <c r="A159" s="106" t="s">
        <v>430</v>
      </c>
      <c r="B159" s="107" t="s">
        <v>1318</v>
      </c>
      <c r="C159" s="108" t="s">
        <v>1306</v>
      </c>
      <c r="D159" s="109">
        <v>1900</v>
      </c>
    </row>
    <row r="160" spans="1:4" x14ac:dyDescent="0.25">
      <c r="A160" s="106" t="s">
        <v>306</v>
      </c>
      <c r="B160" s="107" t="s">
        <v>2562</v>
      </c>
      <c r="C160" s="108" t="s">
        <v>1306</v>
      </c>
      <c r="D160" s="109">
        <v>900</v>
      </c>
    </row>
    <row r="161" spans="1:4" x14ac:dyDescent="0.25">
      <c r="A161" s="106" t="s">
        <v>121</v>
      </c>
      <c r="B161" s="107" t="s">
        <v>2699</v>
      </c>
      <c r="C161" s="108" t="s">
        <v>1306</v>
      </c>
      <c r="D161" s="109">
        <v>900</v>
      </c>
    </row>
    <row r="162" spans="1:4" x14ac:dyDescent="0.25">
      <c r="A162" s="106" t="s">
        <v>937</v>
      </c>
      <c r="B162" s="107" t="s">
        <v>2709</v>
      </c>
      <c r="C162" s="108" t="s">
        <v>1306</v>
      </c>
      <c r="D162" s="109">
        <v>3900</v>
      </c>
    </row>
    <row r="163" spans="1:4" x14ac:dyDescent="0.25">
      <c r="A163" s="106" t="s">
        <v>2021</v>
      </c>
      <c r="B163" s="107" t="s">
        <v>1848</v>
      </c>
      <c r="C163" s="108" t="s">
        <v>1306</v>
      </c>
      <c r="D163" s="109">
        <v>2900</v>
      </c>
    </row>
    <row r="164" spans="1:4" x14ac:dyDescent="0.25">
      <c r="A164" s="106" t="s">
        <v>2265</v>
      </c>
      <c r="B164" s="107" t="s">
        <v>2266</v>
      </c>
      <c r="C164" s="108" t="s">
        <v>1306</v>
      </c>
      <c r="D164" s="109">
        <v>2900</v>
      </c>
    </row>
    <row r="165" spans="1:4" x14ac:dyDescent="0.25">
      <c r="A165" s="106" t="s">
        <v>1847</v>
      </c>
      <c r="B165" s="107" t="s">
        <v>1848</v>
      </c>
      <c r="C165" s="108" t="s">
        <v>1306</v>
      </c>
      <c r="D165" s="109">
        <v>2900</v>
      </c>
    </row>
    <row r="166" spans="1:4" x14ac:dyDescent="0.25">
      <c r="A166" s="106" t="s">
        <v>1409</v>
      </c>
      <c r="B166" s="107" t="s">
        <v>1410</v>
      </c>
      <c r="C166" s="108" t="s">
        <v>1306</v>
      </c>
      <c r="D166" s="109">
        <v>2900</v>
      </c>
    </row>
    <row r="167" spans="1:4" x14ac:dyDescent="0.25">
      <c r="A167" s="106" t="s">
        <v>1699</v>
      </c>
      <c r="B167" s="107" t="s">
        <v>1700</v>
      </c>
      <c r="C167" s="108" t="s">
        <v>1306</v>
      </c>
      <c r="D167" s="109">
        <v>2900</v>
      </c>
    </row>
    <row r="168" spans="1:4" x14ac:dyDescent="0.25">
      <c r="A168" s="106" t="s">
        <v>450</v>
      </c>
      <c r="B168" s="107" t="s">
        <v>2710</v>
      </c>
      <c r="C168" s="108" t="s">
        <v>1306</v>
      </c>
      <c r="D168" s="109">
        <v>900</v>
      </c>
    </row>
    <row r="169" spans="1:4" x14ac:dyDescent="0.25">
      <c r="A169" s="106" t="s">
        <v>2975</v>
      </c>
      <c r="B169" s="107" t="s">
        <v>3033</v>
      </c>
      <c r="C169" s="108" t="s">
        <v>1306</v>
      </c>
      <c r="D169" s="109">
        <v>900</v>
      </c>
    </row>
    <row r="170" spans="1:4" ht="48.75" x14ac:dyDescent="0.25">
      <c r="A170" s="106" t="s">
        <v>2976</v>
      </c>
      <c r="B170" s="118" t="s">
        <v>3034</v>
      </c>
      <c r="C170" s="108" t="s">
        <v>1306</v>
      </c>
      <c r="D170" s="109">
        <v>900</v>
      </c>
    </row>
    <row r="171" spans="1:4" x14ac:dyDescent="0.25">
      <c r="A171" s="106" t="s">
        <v>1226</v>
      </c>
      <c r="B171" s="107" t="s">
        <v>1385</v>
      </c>
      <c r="C171" s="108" t="s">
        <v>1306</v>
      </c>
      <c r="D171" s="109">
        <v>1900</v>
      </c>
    </row>
    <row r="172" spans="1:4" x14ac:dyDescent="0.25">
      <c r="A172" s="106" t="s">
        <v>1228</v>
      </c>
      <c r="B172" s="107" t="s">
        <v>1385</v>
      </c>
      <c r="C172" s="108" t="s">
        <v>1306</v>
      </c>
      <c r="D172" s="109">
        <v>1900</v>
      </c>
    </row>
    <row r="173" spans="1:4" x14ac:dyDescent="0.25">
      <c r="A173" s="106" t="s">
        <v>2977</v>
      </c>
      <c r="B173" s="107" t="s">
        <v>1385</v>
      </c>
      <c r="C173" s="108" t="s">
        <v>1306</v>
      </c>
      <c r="D173" s="109">
        <v>1900</v>
      </c>
    </row>
    <row r="174" spans="1:4" x14ac:dyDescent="0.25">
      <c r="A174" s="106" t="s">
        <v>2978</v>
      </c>
      <c r="B174" s="107" t="s">
        <v>1385</v>
      </c>
      <c r="C174" s="108" t="s">
        <v>1306</v>
      </c>
      <c r="D174" s="109">
        <v>1900</v>
      </c>
    </row>
    <row r="175" spans="1:4" x14ac:dyDescent="0.25">
      <c r="A175" s="106" t="s">
        <v>2979</v>
      </c>
      <c r="B175" s="107" t="s">
        <v>1385</v>
      </c>
      <c r="C175" s="108" t="s">
        <v>1306</v>
      </c>
      <c r="D175" s="109">
        <v>1900</v>
      </c>
    </row>
    <row r="176" spans="1:4" x14ac:dyDescent="0.25">
      <c r="A176" s="106" t="s">
        <v>2980</v>
      </c>
      <c r="B176" s="107" t="s">
        <v>1385</v>
      </c>
      <c r="C176" s="108" t="s">
        <v>1306</v>
      </c>
      <c r="D176" s="109">
        <v>1900</v>
      </c>
    </row>
    <row r="177" spans="1:4" x14ac:dyDescent="0.25">
      <c r="A177" s="106" t="s">
        <v>2981</v>
      </c>
      <c r="B177" s="107" t="s">
        <v>1385</v>
      </c>
      <c r="C177" s="108" t="s">
        <v>1306</v>
      </c>
      <c r="D177" s="109">
        <v>1900</v>
      </c>
    </row>
    <row r="178" spans="1:4" x14ac:dyDescent="0.25">
      <c r="A178" s="106" t="s">
        <v>2982</v>
      </c>
      <c r="B178" s="107" t="s">
        <v>1385</v>
      </c>
      <c r="C178" s="108" t="s">
        <v>1306</v>
      </c>
      <c r="D178" s="109">
        <v>1900</v>
      </c>
    </row>
    <row r="179" spans="1:4" x14ac:dyDescent="0.25">
      <c r="A179" s="106" t="s">
        <v>2983</v>
      </c>
      <c r="B179" s="107" t="s">
        <v>1385</v>
      </c>
      <c r="C179" s="108" t="s">
        <v>1306</v>
      </c>
      <c r="D179" s="109">
        <v>1900</v>
      </c>
    </row>
    <row r="180" spans="1:4" x14ac:dyDescent="0.25">
      <c r="A180" s="106" t="s">
        <v>2984</v>
      </c>
      <c r="B180" s="107" t="s">
        <v>1385</v>
      </c>
      <c r="C180" s="108" t="s">
        <v>1306</v>
      </c>
      <c r="D180" s="109">
        <v>1900</v>
      </c>
    </row>
    <row r="181" spans="1:4" x14ac:dyDescent="0.25">
      <c r="A181" s="106" t="s">
        <v>2645</v>
      </c>
      <c r="B181" s="107" t="s">
        <v>3044</v>
      </c>
      <c r="C181" s="108" t="s">
        <v>1306</v>
      </c>
      <c r="D181" s="109">
        <v>3900</v>
      </c>
    </row>
    <row r="182" spans="1:4" ht="36.75" x14ac:dyDescent="0.25">
      <c r="A182" s="106" t="s">
        <v>382</v>
      </c>
      <c r="B182" s="118" t="s">
        <v>1678</v>
      </c>
      <c r="C182" s="108" t="s">
        <v>1306</v>
      </c>
      <c r="D182" s="109">
        <v>1900</v>
      </c>
    </row>
    <row r="183" spans="1:4" x14ac:dyDescent="0.25">
      <c r="A183" s="106" t="s">
        <v>1096</v>
      </c>
      <c r="B183" s="107" t="s">
        <v>2711</v>
      </c>
      <c r="C183" s="108" t="s">
        <v>1306</v>
      </c>
      <c r="D183" s="109">
        <v>1900</v>
      </c>
    </row>
    <row r="184" spans="1:4" x14ac:dyDescent="0.25">
      <c r="A184" s="106" t="s">
        <v>900</v>
      </c>
      <c r="B184" s="107" t="s">
        <v>1876</v>
      </c>
      <c r="C184" s="108" t="s">
        <v>1306</v>
      </c>
      <c r="D184" s="109">
        <v>1900</v>
      </c>
    </row>
    <row r="185" spans="1:4" x14ac:dyDescent="0.25">
      <c r="A185" s="106" t="s">
        <v>1740</v>
      </c>
      <c r="B185" s="107" t="s">
        <v>1741</v>
      </c>
      <c r="C185" s="108" t="s">
        <v>1306</v>
      </c>
      <c r="D185" s="109">
        <v>900</v>
      </c>
    </row>
    <row r="186" spans="1:4" x14ac:dyDescent="0.25">
      <c r="A186" s="106" t="s">
        <v>1041</v>
      </c>
      <c r="B186" s="107" t="s">
        <v>1676</v>
      </c>
      <c r="C186" s="108" t="s">
        <v>1306</v>
      </c>
      <c r="D186" s="109">
        <v>900</v>
      </c>
    </row>
    <row r="187" spans="1:4" x14ac:dyDescent="0.25">
      <c r="A187" s="106" t="s">
        <v>1045</v>
      </c>
      <c r="B187" s="107" t="s">
        <v>1813</v>
      </c>
      <c r="C187" s="108" t="s">
        <v>1306</v>
      </c>
      <c r="D187" s="109">
        <v>2900</v>
      </c>
    </row>
    <row r="188" spans="1:4" x14ac:dyDescent="0.25">
      <c r="A188" s="106" t="s">
        <v>1049</v>
      </c>
      <c r="B188" s="107" t="s">
        <v>2350</v>
      </c>
      <c r="C188" s="108" t="s">
        <v>1306</v>
      </c>
      <c r="D188" s="109">
        <v>1900</v>
      </c>
    </row>
    <row r="189" spans="1:4" x14ac:dyDescent="0.25">
      <c r="A189" s="106" t="s">
        <v>720</v>
      </c>
      <c r="B189" s="107" t="s">
        <v>1957</v>
      </c>
      <c r="C189" s="108" t="s">
        <v>1306</v>
      </c>
      <c r="D189" s="109">
        <v>5900</v>
      </c>
    </row>
    <row r="190" spans="1:4" x14ac:dyDescent="0.25">
      <c r="A190" s="106" t="s">
        <v>1902</v>
      </c>
      <c r="B190" s="107" t="s">
        <v>1903</v>
      </c>
      <c r="C190" s="108" t="s">
        <v>1306</v>
      </c>
      <c r="D190" s="109">
        <v>900</v>
      </c>
    </row>
    <row r="191" spans="1:4" x14ac:dyDescent="0.25">
      <c r="A191" s="106" t="s">
        <v>789</v>
      </c>
      <c r="B191" s="107" t="s">
        <v>2931</v>
      </c>
      <c r="C191" s="108" t="s">
        <v>1306</v>
      </c>
      <c r="D191" s="109">
        <v>2900</v>
      </c>
    </row>
    <row r="192" spans="1:4" x14ac:dyDescent="0.25">
      <c r="A192" s="106" t="s">
        <v>1184</v>
      </c>
      <c r="B192" s="107" t="s">
        <v>2932</v>
      </c>
      <c r="C192" s="108" t="s">
        <v>1306</v>
      </c>
      <c r="D192" s="109">
        <v>2900</v>
      </c>
    </row>
    <row r="193" spans="1:4" x14ac:dyDescent="0.25">
      <c r="A193" s="106" t="s">
        <v>1191</v>
      </c>
      <c r="B193" s="107" t="s">
        <v>1952</v>
      </c>
      <c r="C193" s="108" t="s">
        <v>1306</v>
      </c>
      <c r="D193" s="109">
        <v>2900</v>
      </c>
    </row>
    <row r="194" spans="1:4" x14ac:dyDescent="0.25">
      <c r="A194" s="106" t="s">
        <v>1186</v>
      </c>
      <c r="B194" s="107" t="s">
        <v>2649</v>
      </c>
      <c r="C194" s="108" t="s">
        <v>1306</v>
      </c>
      <c r="D194" s="109">
        <v>900</v>
      </c>
    </row>
    <row r="195" spans="1:4" x14ac:dyDescent="0.25">
      <c r="A195" s="106" t="s">
        <v>328</v>
      </c>
      <c r="B195" s="107" t="s">
        <v>2712</v>
      </c>
      <c r="C195" s="108" t="s">
        <v>1306</v>
      </c>
      <c r="D195" s="109">
        <v>500</v>
      </c>
    </row>
    <row r="196" spans="1:4" x14ac:dyDescent="0.25">
      <c r="A196" s="106" t="s">
        <v>1038</v>
      </c>
      <c r="B196" s="107" t="s">
        <v>1721</v>
      </c>
      <c r="C196" s="108" t="s">
        <v>1306</v>
      </c>
      <c r="D196" s="109">
        <v>900</v>
      </c>
    </row>
    <row r="197" spans="1:4" x14ac:dyDescent="0.25">
      <c r="A197" s="106" t="s">
        <v>169</v>
      </c>
      <c r="B197" s="107" t="s">
        <v>2946</v>
      </c>
      <c r="C197" s="108" t="s">
        <v>1306</v>
      </c>
      <c r="D197" s="109">
        <v>500</v>
      </c>
    </row>
    <row r="198" spans="1:4" x14ac:dyDescent="0.25">
      <c r="A198" s="106" t="s">
        <v>447</v>
      </c>
      <c r="B198" s="107" t="s">
        <v>2713</v>
      </c>
      <c r="C198" s="108" t="s">
        <v>1306</v>
      </c>
      <c r="D198" s="109">
        <v>500</v>
      </c>
    </row>
    <row r="199" spans="1:4" x14ac:dyDescent="0.25">
      <c r="A199" s="106" t="s">
        <v>791</v>
      </c>
      <c r="B199" s="107" t="s">
        <v>2714</v>
      </c>
      <c r="C199" s="108" t="s">
        <v>1306</v>
      </c>
      <c r="D199" s="109">
        <v>500</v>
      </c>
    </row>
    <row r="200" spans="1:4" x14ac:dyDescent="0.25">
      <c r="A200" s="106" t="s">
        <v>1112</v>
      </c>
      <c r="B200" s="107" t="s">
        <v>2542</v>
      </c>
      <c r="C200" s="108" t="s">
        <v>1306</v>
      </c>
      <c r="D200" s="109">
        <v>500</v>
      </c>
    </row>
    <row r="201" spans="1:4" x14ac:dyDescent="0.25">
      <c r="A201" s="106" t="s">
        <v>964</v>
      </c>
      <c r="B201" s="107" t="s">
        <v>2715</v>
      </c>
      <c r="C201" s="108" t="s">
        <v>1306</v>
      </c>
      <c r="D201" s="109">
        <v>500</v>
      </c>
    </row>
    <row r="202" spans="1:4" x14ac:dyDescent="0.25">
      <c r="A202" s="106" t="s">
        <v>927</v>
      </c>
      <c r="B202" s="107" t="s">
        <v>2716</v>
      </c>
      <c r="C202" s="108" t="s">
        <v>1306</v>
      </c>
      <c r="D202" s="109">
        <v>500</v>
      </c>
    </row>
    <row r="203" spans="1:4" x14ac:dyDescent="0.25">
      <c r="A203" s="106" t="s">
        <v>617</v>
      </c>
      <c r="B203" s="107" t="s">
        <v>2717</v>
      </c>
      <c r="C203" s="108" t="s">
        <v>1306</v>
      </c>
      <c r="D203" s="109">
        <v>500</v>
      </c>
    </row>
    <row r="204" spans="1:4" x14ac:dyDescent="0.25">
      <c r="A204" s="106" t="s">
        <v>618</v>
      </c>
      <c r="B204" s="107" t="s">
        <v>2606</v>
      </c>
      <c r="C204" s="108" t="s">
        <v>1306</v>
      </c>
      <c r="D204" s="109">
        <v>500</v>
      </c>
    </row>
    <row r="205" spans="1:4" x14ac:dyDescent="0.25">
      <c r="A205" s="106" t="s">
        <v>1130</v>
      </c>
      <c r="B205" s="107" t="s">
        <v>2046</v>
      </c>
      <c r="C205" s="108" t="s">
        <v>1306</v>
      </c>
      <c r="D205" s="109">
        <v>900</v>
      </c>
    </row>
    <row r="206" spans="1:4" x14ac:dyDescent="0.25">
      <c r="A206" s="106" t="s">
        <v>410</v>
      </c>
      <c r="B206" s="107" t="s">
        <v>2524</v>
      </c>
      <c r="C206" s="108" t="s">
        <v>1306</v>
      </c>
      <c r="D206" s="109">
        <v>500</v>
      </c>
    </row>
    <row r="207" spans="1:4" x14ac:dyDescent="0.25">
      <c r="A207" s="106" t="s">
        <v>574</v>
      </c>
      <c r="B207" s="107" t="s">
        <v>2718</v>
      </c>
      <c r="C207" s="108" t="s">
        <v>1306</v>
      </c>
      <c r="D207" s="109">
        <v>1900</v>
      </c>
    </row>
    <row r="208" spans="1:4" x14ac:dyDescent="0.25">
      <c r="A208" s="106" t="s">
        <v>182</v>
      </c>
      <c r="B208" s="107" t="s">
        <v>2111</v>
      </c>
      <c r="C208" s="108" t="s">
        <v>1306</v>
      </c>
      <c r="D208" s="109">
        <v>1900</v>
      </c>
    </row>
    <row r="209" spans="1:4" x14ac:dyDescent="0.25">
      <c r="A209" s="106" t="s">
        <v>166</v>
      </c>
      <c r="B209" s="107" t="s">
        <v>2947</v>
      </c>
      <c r="C209" s="108" t="s">
        <v>1306</v>
      </c>
      <c r="D209" s="109">
        <v>500</v>
      </c>
    </row>
    <row r="210" spans="1:4" x14ac:dyDescent="0.25">
      <c r="A210" s="106" t="s">
        <v>119</v>
      </c>
      <c r="B210" s="107" t="s">
        <v>2719</v>
      </c>
      <c r="C210" s="108" t="s">
        <v>1306</v>
      </c>
      <c r="D210" s="109">
        <v>500</v>
      </c>
    </row>
    <row r="211" spans="1:4" x14ac:dyDescent="0.25">
      <c r="A211" s="106" t="s">
        <v>274</v>
      </c>
      <c r="B211" s="107" t="s">
        <v>2720</v>
      </c>
      <c r="C211" s="108" t="s">
        <v>1306</v>
      </c>
      <c r="D211" s="109">
        <v>500</v>
      </c>
    </row>
    <row r="212" spans="1:4" x14ac:dyDescent="0.25">
      <c r="A212" s="106" t="s">
        <v>558</v>
      </c>
      <c r="B212" s="107" t="s">
        <v>2721</v>
      </c>
      <c r="C212" s="108" t="s">
        <v>1306</v>
      </c>
      <c r="D212" s="109">
        <v>500</v>
      </c>
    </row>
    <row r="213" spans="1:4" x14ac:dyDescent="0.25">
      <c r="A213" s="106" t="s">
        <v>168</v>
      </c>
      <c r="B213" s="107" t="s">
        <v>2948</v>
      </c>
      <c r="C213" s="108" t="s">
        <v>1306</v>
      </c>
      <c r="D213" s="109">
        <v>900</v>
      </c>
    </row>
    <row r="214" spans="1:4" x14ac:dyDescent="0.25">
      <c r="A214" s="106" t="s">
        <v>551</v>
      </c>
      <c r="B214" s="107" t="s">
        <v>2070</v>
      </c>
      <c r="C214" s="108" t="s">
        <v>1306</v>
      </c>
      <c r="D214" s="109">
        <v>5900</v>
      </c>
    </row>
    <row r="215" spans="1:4" x14ac:dyDescent="0.25">
      <c r="A215" s="106" t="s">
        <v>2837</v>
      </c>
      <c r="B215" s="107" t="s">
        <v>2840</v>
      </c>
      <c r="C215" s="108" t="s">
        <v>1306</v>
      </c>
      <c r="D215" s="109">
        <v>5900</v>
      </c>
    </row>
    <row r="216" spans="1:4" x14ac:dyDescent="0.25">
      <c r="A216" s="106" t="s">
        <v>2650</v>
      </c>
      <c r="B216" s="107" t="s">
        <v>2660</v>
      </c>
      <c r="C216" s="108" t="s">
        <v>1306</v>
      </c>
      <c r="D216" s="109">
        <v>2900</v>
      </c>
    </row>
    <row r="217" spans="1:4" x14ac:dyDescent="0.25">
      <c r="A217" s="106" t="s">
        <v>926</v>
      </c>
      <c r="B217" s="107" t="s">
        <v>2722</v>
      </c>
      <c r="C217" s="108" t="s">
        <v>1306</v>
      </c>
      <c r="D217" s="109">
        <v>500</v>
      </c>
    </row>
    <row r="218" spans="1:4" x14ac:dyDescent="0.25">
      <c r="A218" s="106" t="s">
        <v>1611</v>
      </c>
      <c r="B218" s="107" t="s">
        <v>1612</v>
      </c>
      <c r="C218" s="108" t="s">
        <v>1306</v>
      </c>
      <c r="D218" s="109">
        <v>900</v>
      </c>
    </row>
    <row r="219" spans="1:4" x14ac:dyDescent="0.25">
      <c r="A219" s="106" t="s">
        <v>488</v>
      </c>
      <c r="B219" s="107" t="s">
        <v>2723</v>
      </c>
      <c r="C219" s="108" t="s">
        <v>1306</v>
      </c>
      <c r="D219" s="109">
        <v>500</v>
      </c>
    </row>
    <row r="220" spans="1:4" x14ac:dyDescent="0.25">
      <c r="A220" s="106" t="s">
        <v>2239</v>
      </c>
      <c r="B220" s="107" t="s">
        <v>2240</v>
      </c>
      <c r="C220" s="108" t="s">
        <v>1306</v>
      </c>
      <c r="D220" s="109">
        <v>900</v>
      </c>
    </row>
    <row r="221" spans="1:4" x14ac:dyDescent="0.25">
      <c r="A221" s="106" t="s">
        <v>1668</v>
      </c>
      <c r="B221" s="107" t="s">
        <v>1415</v>
      </c>
      <c r="C221" s="108" t="s">
        <v>1310</v>
      </c>
      <c r="D221" s="109">
        <v>3900</v>
      </c>
    </row>
    <row r="222" spans="1:4" x14ac:dyDescent="0.25">
      <c r="A222" s="106" t="s">
        <v>1960</v>
      </c>
      <c r="B222" s="107" t="s">
        <v>1961</v>
      </c>
      <c r="C222" s="108" t="s">
        <v>1310</v>
      </c>
      <c r="D222" s="109">
        <v>3900</v>
      </c>
    </row>
    <row r="223" spans="1:4" x14ac:dyDescent="0.25">
      <c r="A223" s="106" t="s">
        <v>1285</v>
      </c>
      <c r="B223" s="107" t="s">
        <v>1296</v>
      </c>
      <c r="C223" s="108" t="s">
        <v>1310</v>
      </c>
      <c r="D223" s="109">
        <v>3900</v>
      </c>
    </row>
    <row r="224" spans="1:4" x14ac:dyDescent="0.25">
      <c r="A224" s="106" t="s">
        <v>683</v>
      </c>
      <c r="B224" s="107" t="s">
        <v>1822</v>
      </c>
      <c r="C224" s="108" t="s">
        <v>1310</v>
      </c>
      <c r="D224" s="109">
        <v>4900</v>
      </c>
    </row>
    <row r="225" spans="1:4" x14ac:dyDescent="0.25">
      <c r="A225" s="106" t="s">
        <v>692</v>
      </c>
      <c r="B225" s="107" t="s">
        <v>1904</v>
      </c>
      <c r="C225" s="108" t="s">
        <v>1310</v>
      </c>
      <c r="D225" s="109">
        <v>4900</v>
      </c>
    </row>
    <row r="226" spans="1:4" x14ac:dyDescent="0.25">
      <c r="A226" s="106" t="s">
        <v>652</v>
      </c>
      <c r="B226" s="107" t="s">
        <v>2225</v>
      </c>
      <c r="C226" s="108" t="s">
        <v>1310</v>
      </c>
      <c r="D226" s="109">
        <v>4900</v>
      </c>
    </row>
    <row r="227" spans="1:4" x14ac:dyDescent="0.25">
      <c r="A227" s="106" t="s">
        <v>657</v>
      </c>
      <c r="B227" s="107" t="s">
        <v>1870</v>
      </c>
      <c r="C227" s="108" t="s">
        <v>1310</v>
      </c>
      <c r="D227" s="109">
        <v>5900</v>
      </c>
    </row>
    <row r="228" spans="1:4" x14ac:dyDescent="0.25">
      <c r="A228" s="106" t="s">
        <v>904</v>
      </c>
      <c r="B228" s="107" t="s">
        <v>2592</v>
      </c>
      <c r="C228" s="108" t="s">
        <v>1306</v>
      </c>
      <c r="D228" s="109">
        <v>500</v>
      </c>
    </row>
    <row r="229" spans="1:4" x14ac:dyDescent="0.25">
      <c r="A229" s="106" t="s">
        <v>1048</v>
      </c>
      <c r="B229" s="107" t="s">
        <v>1335</v>
      </c>
      <c r="C229" s="108" t="s">
        <v>1306</v>
      </c>
      <c r="D229" s="109">
        <v>900</v>
      </c>
    </row>
    <row r="230" spans="1:4" x14ac:dyDescent="0.25">
      <c r="A230" s="106" t="s">
        <v>961</v>
      </c>
      <c r="B230" s="107" t="s">
        <v>2724</v>
      </c>
      <c r="C230" s="108" t="s">
        <v>1306</v>
      </c>
      <c r="D230" s="109">
        <v>500</v>
      </c>
    </row>
    <row r="231" spans="1:4" x14ac:dyDescent="0.25">
      <c r="A231" s="106" t="s">
        <v>628</v>
      </c>
      <c r="B231" s="107" t="s">
        <v>2545</v>
      </c>
      <c r="C231" s="108" t="s">
        <v>1306</v>
      </c>
      <c r="D231" s="109">
        <v>500</v>
      </c>
    </row>
    <row r="232" spans="1:4" x14ac:dyDescent="0.25">
      <c r="A232" s="106" t="s">
        <v>1801</v>
      </c>
      <c r="B232" s="107" t="s">
        <v>1802</v>
      </c>
      <c r="C232" s="108" t="s">
        <v>1306</v>
      </c>
      <c r="D232" s="109">
        <v>900</v>
      </c>
    </row>
    <row r="233" spans="1:4" x14ac:dyDescent="0.25">
      <c r="A233" s="106" t="s">
        <v>759</v>
      </c>
      <c r="B233" s="107" t="s">
        <v>2725</v>
      </c>
      <c r="C233" s="108" t="s">
        <v>1306</v>
      </c>
      <c r="D233" s="109">
        <v>500</v>
      </c>
    </row>
    <row r="234" spans="1:4" x14ac:dyDescent="0.25">
      <c r="A234" s="106" t="s">
        <v>542</v>
      </c>
      <c r="B234" s="107" t="s">
        <v>2726</v>
      </c>
      <c r="C234" s="108" t="s">
        <v>1306</v>
      </c>
      <c r="D234" s="109">
        <v>500</v>
      </c>
    </row>
    <row r="235" spans="1:4" x14ac:dyDescent="0.25">
      <c r="A235" s="106" t="s">
        <v>535</v>
      </c>
      <c r="B235" s="107" t="s">
        <v>2536</v>
      </c>
      <c r="C235" s="108" t="s">
        <v>1306</v>
      </c>
      <c r="D235" s="109">
        <v>500</v>
      </c>
    </row>
    <row r="236" spans="1:4" x14ac:dyDescent="0.25">
      <c r="A236" s="106" t="s">
        <v>917</v>
      </c>
      <c r="B236" s="107" t="s">
        <v>2727</v>
      </c>
      <c r="C236" s="108" t="s">
        <v>1306</v>
      </c>
      <c r="D236" s="109">
        <v>500</v>
      </c>
    </row>
    <row r="237" spans="1:4" x14ac:dyDescent="0.25">
      <c r="A237" s="106" t="s">
        <v>1979</v>
      </c>
      <c r="B237" s="107" t="s">
        <v>2844</v>
      </c>
      <c r="C237" s="108" t="s">
        <v>1306</v>
      </c>
      <c r="D237" s="109">
        <v>900</v>
      </c>
    </row>
    <row r="238" spans="1:4" x14ac:dyDescent="0.25">
      <c r="A238" s="106" t="s">
        <v>845</v>
      </c>
      <c r="B238" s="107" t="s">
        <v>2290</v>
      </c>
      <c r="C238" s="108" t="s">
        <v>1306</v>
      </c>
      <c r="D238" s="109">
        <v>900</v>
      </c>
    </row>
    <row r="239" spans="1:4" x14ac:dyDescent="0.25">
      <c r="A239" s="106" t="s">
        <v>1969</v>
      </c>
      <c r="B239" s="107" t="s">
        <v>1970</v>
      </c>
      <c r="C239" s="108" t="s">
        <v>1306</v>
      </c>
      <c r="D239" s="109">
        <v>900</v>
      </c>
    </row>
    <row r="240" spans="1:4" ht="24.75" x14ac:dyDescent="0.25">
      <c r="A240" s="106" t="s">
        <v>672</v>
      </c>
      <c r="B240" s="118" t="s">
        <v>2728</v>
      </c>
      <c r="C240" s="108" t="s">
        <v>1306</v>
      </c>
      <c r="D240" s="109">
        <v>500</v>
      </c>
    </row>
    <row r="241" spans="1:4" x14ac:dyDescent="0.25">
      <c r="A241" s="106" t="s">
        <v>1025</v>
      </c>
      <c r="B241" s="107" t="s">
        <v>2038</v>
      </c>
      <c r="C241" s="108" t="s">
        <v>1306</v>
      </c>
      <c r="D241" s="109">
        <v>1900</v>
      </c>
    </row>
    <row r="242" spans="1:4" ht="24.75" x14ac:dyDescent="0.25">
      <c r="A242" s="106" t="s">
        <v>626</v>
      </c>
      <c r="B242" s="118" t="s">
        <v>2929</v>
      </c>
      <c r="C242" s="108" t="s">
        <v>1306</v>
      </c>
      <c r="D242" s="109">
        <v>900</v>
      </c>
    </row>
    <row r="243" spans="1:4" ht="60.75" x14ac:dyDescent="0.25">
      <c r="A243" s="106" t="s">
        <v>352</v>
      </c>
      <c r="B243" s="118" t="s">
        <v>2930</v>
      </c>
      <c r="C243" s="108" t="s">
        <v>1306</v>
      </c>
      <c r="D243" s="109">
        <v>900</v>
      </c>
    </row>
    <row r="244" spans="1:4" x14ac:dyDescent="0.25">
      <c r="A244" s="106" t="s">
        <v>501</v>
      </c>
      <c r="B244" s="107" t="s">
        <v>1434</v>
      </c>
      <c r="C244" s="108" t="s">
        <v>1306</v>
      </c>
      <c r="D244" s="109">
        <v>900</v>
      </c>
    </row>
    <row r="245" spans="1:4" x14ac:dyDescent="0.25">
      <c r="A245" s="106" t="s">
        <v>516</v>
      </c>
      <c r="B245" s="107" t="s">
        <v>2729</v>
      </c>
      <c r="C245" s="108" t="s">
        <v>1306</v>
      </c>
      <c r="D245" s="109">
        <v>500</v>
      </c>
    </row>
    <row r="246" spans="1:4" x14ac:dyDescent="0.25">
      <c r="A246" s="106" t="s">
        <v>502</v>
      </c>
      <c r="B246" s="107" t="s">
        <v>2642</v>
      </c>
      <c r="C246" s="108" t="s">
        <v>1306</v>
      </c>
      <c r="D246" s="109">
        <v>500</v>
      </c>
    </row>
    <row r="247" spans="1:4" x14ac:dyDescent="0.25">
      <c r="A247" s="106" t="s">
        <v>1776</v>
      </c>
      <c r="B247" s="107" t="s">
        <v>1777</v>
      </c>
      <c r="C247" s="108" t="s">
        <v>1306</v>
      </c>
      <c r="D247" s="109">
        <v>900</v>
      </c>
    </row>
    <row r="248" spans="1:4" x14ac:dyDescent="0.25">
      <c r="A248" s="106" t="s">
        <v>517</v>
      </c>
      <c r="B248" s="107" t="s">
        <v>2730</v>
      </c>
      <c r="C248" s="108" t="s">
        <v>1306</v>
      </c>
      <c r="D248" s="109">
        <v>500</v>
      </c>
    </row>
    <row r="249" spans="1:4" x14ac:dyDescent="0.25">
      <c r="A249" s="106" t="s">
        <v>496</v>
      </c>
      <c r="B249" s="107" t="s">
        <v>2731</v>
      </c>
      <c r="C249" s="108" t="s">
        <v>1306</v>
      </c>
      <c r="D249" s="109">
        <v>500</v>
      </c>
    </row>
    <row r="250" spans="1:4" x14ac:dyDescent="0.25">
      <c r="A250" s="106" t="s">
        <v>327</v>
      </c>
      <c r="B250" s="107" t="s">
        <v>1927</v>
      </c>
      <c r="C250" s="108" t="s">
        <v>1306</v>
      </c>
      <c r="D250" s="109">
        <v>900</v>
      </c>
    </row>
    <row r="251" spans="1:4" x14ac:dyDescent="0.25">
      <c r="A251" s="106" t="s">
        <v>1189</v>
      </c>
      <c r="B251" s="107" t="s">
        <v>2732</v>
      </c>
      <c r="C251" s="108" t="s">
        <v>1306</v>
      </c>
      <c r="D251" s="109">
        <v>900</v>
      </c>
    </row>
    <row r="252" spans="1:4" x14ac:dyDescent="0.25">
      <c r="A252" s="106" t="s">
        <v>1018</v>
      </c>
      <c r="B252" s="107" t="s">
        <v>2933</v>
      </c>
      <c r="C252" s="108" t="s">
        <v>1306</v>
      </c>
      <c r="D252" s="109">
        <v>900</v>
      </c>
    </row>
    <row r="253" spans="1:4" x14ac:dyDescent="0.25">
      <c r="A253" s="106" t="s">
        <v>1193</v>
      </c>
      <c r="B253" s="107" t="s">
        <v>1345</v>
      </c>
      <c r="C253" s="108" t="s">
        <v>1310</v>
      </c>
      <c r="D253" s="109">
        <v>900</v>
      </c>
    </row>
    <row r="254" spans="1:4" x14ac:dyDescent="0.25">
      <c r="A254" s="106" t="s">
        <v>977</v>
      </c>
      <c r="B254" s="107" t="s">
        <v>2733</v>
      </c>
      <c r="C254" s="108" t="s">
        <v>1306</v>
      </c>
      <c r="D254" s="109">
        <v>1900</v>
      </c>
    </row>
    <row r="255" spans="1:4" x14ac:dyDescent="0.25">
      <c r="A255" s="106" t="s">
        <v>33</v>
      </c>
      <c r="B255" s="107" t="s">
        <v>2499</v>
      </c>
      <c r="C255" s="108" t="s">
        <v>1306</v>
      </c>
      <c r="D255" s="109">
        <v>3900</v>
      </c>
    </row>
    <row r="256" spans="1:4" x14ac:dyDescent="0.25">
      <c r="A256" s="106" t="s">
        <v>2331</v>
      </c>
      <c r="B256" s="107" t="s">
        <v>2332</v>
      </c>
      <c r="C256" s="108" t="s">
        <v>1306</v>
      </c>
      <c r="D256" s="109">
        <v>2900</v>
      </c>
    </row>
    <row r="257" spans="1:4" x14ac:dyDescent="0.25">
      <c r="A257" s="106" t="s">
        <v>2267</v>
      </c>
      <c r="B257" s="107" t="s">
        <v>2138</v>
      </c>
      <c r="C257" s="108" t="s">
        <v>1306</v>
      </c>
      <c r="D257" s="109">
        <v>2900</v>
      </c>
    </row>
    <row r="258" spans="1:4" x14ac:dyDescent="0.25">
      <c r="A258" s="106" t="s">
        <v>135</v>
      </c>
      <c r="B258" s="107" t="s">
        <v>2734</v>
      </c>
      <c r="C258" s="108" t="s">
        <v>1306</v>
      </c>
      <c r="D258" s="109">
        <v>1900</v>
      </c>
    </row>
    <row r="259" spans="1:4" x14ac:dyDescent="0.25">
      <c r="A259" s="106" t="s">
        <v>2959</v>
      </c>
      <c r="B259" s="107" t="s">
        <v>2961</v>
      </c>
      <c r="C259" s="108" t="s">
        <v>1306</v>
      </c>
      <c r="D259" s="109">
        <v>1900</v>
      </c>
    </row>
    <row r="260" spans="1:4" x14ac:dyDescent="0.25">
      <c r="A260" s="106" t="s">
        <v>2958</v>
      </c>
      <c r="B260" s="107" t="s">
        <v>2960</v>
      </c>
      <c r="C260" s="108" t="s">
        <v>1306</v>
      </c>
      <c r="D260" s="109">
        <v>1900</v>
      </c>
    </row>
    <row r="261" spans="1:4" x14ac:dyDescent="0.25">
      <c r="A261" s="106" t="s">
        <v>2155</v>
      </c>
      <c r="B261" s="107" t="s">
        <v>2934</v>
      </c>
      <c r="C261" s="108" t="s">
        <v>1306</v>
      </c>
      <c r="D261" s="109">
        <v>900</v>
      </c>
    </row>
    <row r="262" spans="1:4" x14ac:dyDescent="0.25">
      <c r="A262" s="106" t="s">
        <v>2151</v>
      </c>
      <c r="B262" s="107" t="s">
        <v>2935</v>
      </c>
      <c r="C262" s="108" t="s">
        <v>1306</v>
      </c>
      <c r="D262" s="109">
        <v>900</v>
      </c>
    </row>
    <row r="263" spans="1:4" x14ac:dyDescent="0.25">
      <c r="A263" s="106" t="s">
        <v>2152</v>
      </c>
      <c r="B263" s="107" t="s">
        <v>2936</v>
      </c>
      <c r="C263" s="108" t="s">
        <v>1306</v>
      </c>
      <c r="D263" s="109">
        <v>900</v>
      </c>
    </row>
    <row r="264" spans="1:4" x14ac:dyDescent="0.25">
      <c r="A264" s="106" t="s">
        <v>2156</v>
      </c>
      <c r="B264" s="107" t="s">
        <v>2937</v>
      </c>
      <c r="C264" s="108" t="s">
        <v>1306</v>
      </c>
      <c r="D264" s="109">
        <v>900</v>
      </c>
    </row>
    <row r="265" spans="1:4" x14ac:dyDescent="0.25">
      <c r="A265" s="106" t="s">
        <v>1323</v>
      </c>
      <c r="B265" s="107" t="s">
        <v>2938</v>
      </c>
      <c r="C265" s="108" t="s">
        <v>1306</v>
      </c>
      <c r="D265" s="109">
        <v>1900</v>
      </c>
    </row>
    <row r="266" spans="1:4" x14ac:dyDescent="0.25">
      <c r="A266" s="106" t="s">
        <v>2153</v>
      </c>
      <c r="B266" s="107" t="s">
        <v>2939</v>
      </c>
      <c r="C266" s="108" t="s">
        <v>1306</v>
      </c>
      <c r="D266" s="109">
        <v>900</v>
      </c>
    </row>
    <row r="267" spans="1:4" x14ac:dyDescent="0.25">
      <c r="A267" s="106" t="s">
        <v>2264</v>
      </c>
      <c r="B267" s="107" t="s">
        <v>2940</v>
      </c>
      <c r="C267" s="108" t="s">
        <v>1306</v>
      </c>
      <c r="D267" s="109">
        <v>900</v>
      </c>
    </row>
    <row r="268" spans="1:4" x14ac:dyDescent="0.25">
      <c r="A268" s="106" t="s">
        <v>2154</v>
      </c>
      <c r="B268" s="107" t="s">
        <v>2941</v>
      </c>
      <c r="C268" s="108" t="s">
        <v>1306</v>
      </c>
      <c r="D268" s="109">
        <v>900</v>
      </c>
    </row>
    <row r="269" spans="1:4" x14ac:dyDescent="0.25">
      <c r="A269" s="106" t="s">
        <v>1946</v>
      </c>
      <c r="B269" s="107" t="s">
        <v>2942</v>
      </c>
      <c r="C269" s="108" t="s">
        <v>1306</v>
      </c>
      <c r="D269" s="109">
        <v>900</v>
      </c>
    </row>
    <row r="270" spans="1:4" x14ac:dyDescent="0.25">
      <c r="A270" s="106" t="s">
        <v>851</v>
      </c>
      <c r="B270" s="107" t="s">
        <v>2506</v>
      </c>
      <c r="C270" s="108" t="s">
        <v>1306</v>
      </c>
      <c r="D270" s="109">
        <v>900</v>
      </c>
    </row>
    <row r="271" spans="1:4" x14ac:dyDescent="0.25">
      <c r="A271" s="106" t="s">
        <v>2253</v>
      </c>
      <c r="B271" s="107" t="s">
        <v>2254</v>
      </c>
      <c r="C271" s="108" t="s">
        <v>1306</v>
      </c>
      <c r="D271" s="109">
        <v>900</v>
      </c>
    </row>
    <row r="272" spans="1:4" x14ac:dyDescent="0.25">
      <c r="A272" s="106" t="s">
        <v>1067</v>
      </c>
      <c r="B272" s="107" t="s">
        <v>2312</v>
      </c>
      <c r="C272" s="108" t="s">
        <v>1306</v>
      </c>
      <c r="D272" s="109">
        <v>900</v>
      </c>
    </row>
    <row r="273" spans="1:4" x14ac:dyDescent="0.25">
      <c r="A273" s="106" t="s">
        <v>695</v>
      </c>
      <c r="B273" s="107" t="s">
        <v>2007</v>
      </c>
      <c r="C273" s="108" t="s">
        <v>1306</v>
      </c>
      <c r="D273" s="109">
        <v>14900</v>
      </c>
    </row>
    <row r="274" spans="1:4" x14ac:dyDescent="0.25">
      <c r="A274" s="106" t="s">
        <v>678</v>
      </c>
      <c r="B274" s="107" t="s">
        <v>1746</v>
      </c>
      <c r="C274" s="108" t="s">
        <v>1306</v>
      </c>
      <c r="D274" s="109">
        <v>15900</v>
      </c>
    </row>
    <row r="275" spans="1:4" x14ac:dyDescent="0.25">
      <c r="A275" s="106" t="s">
        <v>685</v>
      </c>
      <c r="B275" s="107" t="s">
        <v>2516</v>
      </c>
      <c r="C275" s="108" t="s">
        <v>1306</v>
      </c>
      <c r="D275" s="109">
        <v>49900</v>
      </c>
    </row>
    <row r="276" spans="1:4" x14ac:dyDescent="0.25">
      <c r="A276" s="106" t="s">
        <v>1625</v>
      </c>
      <c r="B276" s="107" t="s">
        <v>1626</v>
      </c>
      <c r="C276" s="108" t="s">
        <v>1306</v>
      </c>
      <c r="D276" s="109">
        <v>14900</v>
      </c>
    </row>
    <row r="277" spans="1:4" x14ac:dyDescent="0.25">
      <c r="A277" s="106" t="s">
        <v>787</v>
      </c>
      <c r="B277" s="107" t="s">
        <v>1730</v>
      </c>
      <c r="C277" s="108" t="s">
        <v>1306</v>
      </c>
      <c r="D277" s="109">
        <v>14900</v>
      </c>
    </row>
    <row r="278" spans="1:4" x14ac:dyDescent="0.25">
      <c r="A278" s="106" t="s">
        <v>1324</v>
      </c>
      <c r="B278" s="107" t="s">
        <v>2564</v>
      </c>
      <c r="C278" s="108" t="s">
        <v>1306</v>
      </c>
      <c r="D278" s="109">
        <v>15900</v>
      </c>
    </row>
    <row r="279" spans="1:4" x14ac:dyDescent="0.25">
      <c r="A279" s="106" t="s">
        <v>811</v>
      </c>
      <c r="B279" s="107" t="s">
        <v>1573</v>
      </c>
      <c r="C279" s="108" t="s">
        <v>1306</v>
      </c>
      <c r="D279" s="109">
        <v>14900</v>
      </c>
    </row>
    <row r="280" spans="1:4" x14ac:dyDescent="0.25">
      <c r="A280" s="106" t="s">
        <v>195</v>
      </c>
      <c r="B280" s="107" t="s">
        <v>2575</v>
      </c>
      <c r="C280" s="108" t="s">
        <v>1306</v>
      </c>
      <c r="D280" s="109">
        <v>19900</v>
      </c>
    </row>
    <row r="281" spans="1:4" x14ac:dyDescent="0.25">
      <c r="A281" s="106" t="s">
        <v>442</v>
      </c>
      <c r="B281" s="107" t="s">
        <v>2016</v>
      </c>
      <c r="C281" s="108" t="s">
        <v>1306</v>
      </c>
      <c r="D281" s="109">
        <v>900</v>
      </c>
    </row>
    <row r="282" spans="1:4" x14ac:dyDescent="0.25">
      <c r="A282" s="106" t="s">
        <v>1977</v>
      </c>
      <c r="B282" s="107" t="s">
        <v>1978</v>
      </c>
      <c r="C282" s="108" t="s">
        <v>1306</v>
      </c>
      <c r="D282" s="109">
        <v>900</v>
      </c>
    </row>
    <row r="283" spans="1:4" x14ac:dyDescent="0.25">
      <c r="A283" s="106" t="s">
        <v>2122</v>
      </c>
      <c r="B283" s="107" t="s">
        <v>2123</v>
      </c>
      <c r="C283" s="108" t="s">
        <v>1306</v>
      </c>
      <c r="D283" s="109">
        <v>900</v>
      </c>
    </row>
    <row r="284" spans="1:4" x14ac:dyDescent="0.25">
      <c r="A284" s="106" t="s">
        <v>1767</v>
      </c>
      <c r="B284" s="107" t="s">
        <v>1768</v>
      </c>
      <c r="C284" s="108" t="s">
        <v>1306</v>
      </c>
      <c r="D284" s="109">
        <v>900</v>
      </c>
    </row>
    <row r="285" spans="1:4" x14ac:dyDescent="0.25">
      <c r="A285" s="106" t="s">
        <v>612</v>
      </c>
      <c r="B285" s="107" t="s">
        <v>2607</v>
      </c>
      <c r="C285" s="108" t="s">
        <v>1306</v>
      </c>
      <c r="D285" s="109">
        <v>4900</v>
      </c>
    </row>
    <row r="286" spans="1:4" x14ac:dyDescent="0.25">
      <c r="A286" s="106" t="s">
        <v>609</v>
      </c>
      <c r="B286" s="107" t="s">
        <v>1837</v>
      </c>
      <c r="C286" s="108" t="s">
        <v>1306</v>
      </c>
      <c r="D286" s="109">
        <v>9900</v>
      </c>
    </row>
    <row r="287" spans="1:4" x14ac:dyDescent="0.25">
      <c r="A287" s="106" t="s">
        <v>326</v>
      </c>
      <c r="B287" s="107" t="s">
        <v>1881</v>
      </c>
      <c r="C287" s="108" t="s">
        <v>1306</v>
      </c>
      <c r="D287" s="109">
        <v>900</v>
      </c>
    </row>
    <row r="288" spans="1:4" x14ac:dyDescent="0.25">
      <c r="A288" s="106" t="s">
        <v>1937</v>
      </c>
      <c r="B288" s="107" t="s">
        <v>1938</v>
      </c>
      <c r="C288" s="108" t="s">
        <v>1306</v>
      </c>
      <c r="D288" s="109">
        <v>900</v>
      </c>
    </row>
    <row r="289" spans="1:4" x14ac:dyDescent="0.25">
      <c r="A289" s="106" t="s">
        <v>849</v>
      </c>
      <c r="B289" s="107" t="s">
        <v>2157</v>
      </c>
      <c r="C289" s="108" t="s">
        <v>1306</v>
      </c>
      <c r="D289" s="109">
        <v>900</v>
      </c>
    </row>
    <row r="290" spans="1:4" x14ac:dyDescent="0.25">
      <c r="A290" s="106" t="s">
        <v>2086</v>
      </c>
      <c r="B290" s="107" t="s">
        <v>2087</v>
      </c>
      <c r="C290" s="108" t="s">
        <v>1306</v>
      </c>
      <c r="D290" s="109">
        <v>900</v>
      </c>
    </row>
    <row r="291" spans="1:4" x14ac:dyDescent="0.25">
      <c r="A291" s="106" t="s">
        <v>1828</v>
      </c>
      <c r="B291" s="107" t="s">
        <v>1829</v>
      </c>
      <c r="C291" s="108" t="s">
        <v>1306</v>
      </c>
      <c r="D291" s="109">
        <v>900</v>
      </c>
    </row>
    <row r="292" spans="1:4" x14ac:dyDescent="0.25">
      <c r="A292" s="106" t="s">
        <v>2296</v>
      </c>
      <c r="B292" s="107" t="s">
        <v>2297</v>
      </c>
      <c r="C292" s="108" t="s">
        <v>1306</v>
      </c>
      <c r="D292" s="109">
        <v>900</v>
      </c>
    </row>
    <row r="293" spans="1:4" x14ac:dyDescent="0.25">
      <c r="A293" s="106" t="s">
        <v>1288</v>
      </c>
      <c r="B293" s="107" t="s">
        <v>1299</v>
      </c>
      <c r="C293" s="108" t="s">
        <v>1306</v>
      </c>
      <c r="D293" s="109">
        <v>900</v>
      </c>
    </row>
    <row r="294" spans="1:4" x14ac:dyDescent="0.25">
      <c r="A294" s="106" t="s">
        <v>239</v>
      </c>
      <c r="B294" s="107" t="s">
        <v>1924</v>
      </c>
      <c r="C294" s="108" t="s">
        <v>1306</v>
      </c>
      <c r="D294" s="109">
        <v>900</v>
      </c>
    </row>
    <row r="295" spans="1:4" x14ac:dyDescent="0.25">
      <c r="A295" s="106" t="s">
        <v>1028</v>
      </c>
      <c r="B295" s="107" t="s">
        <v>2174</v>
      </c>
      <c r="C295" s="108" t="s">
        <v>1306</v>
      </c>
      <c r="D295" s="109">
        <v>7900</v>
      </c>
    </row>
    <row r="296" spans="1:4" x14ac:dyDescent="0.25">
      <c r="A296" s="106" t="s">
        <v>1282</v>
      </c>
      <c r="B296" s="107" t="s">
        <v>1293</v>
      </c>
      <c r="C296" s="108" t="s">
        <v>1306</v>
      </c>
      <c r="D296" s="109">
        <v>900</v>
      </c>
    </row>
    <row r="297" spans="1:4" x14ac:dyDescent="0.25">
      <c r="A297" s="106" t="s">
        <v>272</v>
      </c>
      <c r="B297" s="107" t="s">
        <v>2566</v>
      </c>
      <c r="C297" s="108" t="s">
        <v>1306</v>
      </c>
      <c r="D297" s="109">
        <v>500</v>
      </c>
    </row>
    <row r="298" spans="1:4" x14ac:dyDescent="0.25">
      <c r="A298" s="106" t="s">
        <v>1807</v>
      </c>
      <c r="B298" s="107" t="s">
        <v>1808</v>
      </c>
      <c r="C298" s="108" t="s">
        <v>1306</v>
      </c>
      <c r="D298" s="109">
        <v>900</v>
      </c>
    </row>
    <row r="299" spans="1:4" x14ac:dyDescent="0.25">
      <c r="A299" s="106" t="s">
        <v>123</v>
      </c>
      <c r="B299" s="107" t="s">
        <v>1621</v>
      </c>
      <c r="C299" s="108" t="s">
        <v>1306</v>
      </c>
      <c r="D299" s="109">
        <v>900</v>
      </c>
    </row>
    <row r="300" spans="1:4" x14ac:dyDescent="0.25">
      <c r="A300" s="106" t="s">
        <v>615</v>
      </c>
      <c r="B300" s="107" t="s">
        <v>2608</v>
      </c>
      <c r="C300" s="108" t="s">
        <v>1306</v>
      </c>
      <c r="D300" s="109">
        <v>500</v>
      </c>
    </row>
    <row r="301" spans="1:4" x14ac:dyDescent="0.25">
      <c r="A301" s="106" t="s">
        <v>281</v>
      </c>
      <c r="B301" s="107" t="s">
        <v>2567</v>
      </c>
      <c r="C301" s="108" t="s">
        <v>1306</v>
      </c>
      <c r="D301" s="109">
        <v>500</v>
      </c>
    </row>
    <row r="302" spans="1:4" x14ac:dyDescent="0.25">
      <c r="A302" s="106" t="s">
        <v>283</v>
      </c>
      <c r="B302" s="107" t="s">
        <v>2568</v>
      </c>
      <c r="C302" s="108" t="s">
        <v>1306</v>
      </c>
      <c r="D302" s="109">
        <v>500</v>
      </c>
    </row>
    <row r="303" spans="1:4" x14ac:dyDescent="0.25">
      <c r="A303" s="106" t="s">
        <v>161</v>
      </c>
      <c r="B303" s="107" t="s">
        <v>2572</v>
      </c>
      <c r="C303" s="108" t="s">
        <v>1306</v>
      </c>
      <c r="D303" s="109">
        <v>500</v>
      </c>
    </row>
    <row r="304" spans="1:4" x14ac:dyDescent="0.25">
      <c r="A304" s="106" t="s">
        <v>611</v>
      </c>
      <c r="B304" s="107" t="s">
        <v>2609</v>
      </c>
      <c r="C304" s="108" t="s">
        <v>1306</v>
      </c>
      <c r="D304" s="109">
        <v>99900</v>
      </c>
    </row>
    <row r="305" spans="1:4" x14ac:dyDescent="0.25">
      <c r="A305" s="106" t="s">
        <v>610</v>
      </c>
      <c r="B305" s="107" t="s">
        <v>2610</v>
      </c>
      <c r="C305" s="108" t="s">
        <v>1306</v>
      </c>
      <c r="D305" s="109">
        <v>99900</v>
      </c>
    </row>
    <row r="306" spans="1:4" x14ac:dyDescent="0.25">
      <c r="A306" s="106" t="s">
        <v>1286</v>
      </c>
      <c r="B306" s="107" t="s">
        <v>1297</v>
      </c>
      <c r="C306" s="108" t="s">
        <v>1306</v>
      </c>
      <c r="D306" s="109">
        <v>14900</v>
      </c>
    </row>
    <row r="307" spans="1:4" x14ac:dyDescent="0.25">
      <c r="A307" s="106" t="s">
        <v>2314</v>
      </c>
      <c r="B307" s="107" t="s">
        <v>2315</v>
      </c>
      <c r="C307" s="108" t="s">
        <v>1306</v>
      </c>
      <c r="D307" s="109">
        <v>29900</v>
      </c>
    </row>
    <row r="308" spans="1:4" x14ac:dyDescent="0.25">
      <c r="A308" s="106" t="s">
        <v>241</v>
      </c>
      <c r="B308" s="107" t="s">
        <v>2858</v>
      </c>
      <c r="C308" s="108" t="s">
        <v>1306</v>
      </c>
      <c r="D308" s="109">
        <v>15900</v>
      </c>
    </row>
    <row r="309" spans="1:4" x14ac:dyDescent="0.25">
      <c r="A309" s="106" t="s">
        <v>1711</v>
      </c>
      <c r="B309" s="107" t="s">
        <v>1712</v>
      </c>
      <c r="C309" s="108" t="s">
        <v>1306</v>
      </c>
      <c r="D309" s="109">
        <v>900</v>
      </c>
    </row>
    <row r="310" spans="1:4" x14ac:dyDescent="0.25">
      <c r="A310" s="106" t="s">
        <v>1465</v>
      </c>
      <c r="B310" s="107" t="s">
        <v>1466</v>
      </c>
      <c r="C310" s="108" t="s">
        <v>1306</v>
      </c>
      <c r="D310" s="109">
        <v>900</v>
      </c>
    </row>
    <row r="311" spans="1:4" x14ac:dyDescent="0.25">
      <c r="A311" s="106" t="s">
        <v>83</v>
      </c>
      <c r="B311" s="107" t="s">
        <v>2522</v>
      </c>
      <c r="C311" s="108" t="s">
        <v>1306</v>
      </c>
      <c r="D311" s="109">
        <v>1900</v>
      </c>
    </row>
    <row r="312" spans="1:4" x14ac:dyDescent="0.25">
      <c r="A312" s="106" t="s">
        <v>39</v>
      </c>
      <c r="B312" s="107" t="s">
        <v>2500</v>
      </c>
      <c r="C312" s="108" t="s">
        <v>1306</v>
      </c>
      <c r="D312" s="109">
        <v>500</v>
      </c>
    </row>
    <row r="313" spans="1:4" x14ac:dyDescent="0.25">
      <c r="A313" s="106" t="s">
        <v>2080</v>
      </c>
      <c r="B313" s="107" t="s">
        <v>2081</v>
      </c>
      <c r="C313" s="108" t="s">
        <v>1306</v>
      </c>
      <c r="D313" s="109">
        <v>900</v>
      </c>
    </row>
    <row r="314" spans="1:4" x14ac:dyDescent="0.25">
      <c r="A314" s="106" t="s">
        <v>75</v>
      </c>
      <c r="B314" s="107" t="s">
        <v>2735</v>
      </c>
      <c r="C314" s="108" t="s">
        <v>1306</v>
      </c>
      <c r="D314" s="109">
        <v>1900</v>
      </c>
    </row>
    <row r="315" spans="1:4" x14ac:dyDescent="0.25">
      <c r="A315" s="106" t="s">
        <v>73</v>
      </c>
      <c r="B315" s="107" t="s">
        <v>2736</v>
      </c>
      <c r="C315" s="108" t="s">
        <v>1306</v>
      </c>
      <c r="D315" s="109">
        <v>1900</v>
      </c>
    </row>
    <row r="316" spans="1:4" x14ac:dyDescent="0.25">
      <c r="A316" s="106" t="s">
        <v>74</v>
      </c>
      <c r="B316" s="107" t="s">
        <v>2737</v>
      </c>
      <c r="C316" s="108" t="s">
        <v>1306</v>
      </c>
      <c r="D316" s="109">
        <v>500</v>
      </c>
    </row>
    <row r="317" spans="1:4" x14ac:dyDescent="0.25">
      <c r="A317" s="106" t="s">
        <v>80</v>
      </c>
      <c r="B317" s="107" t="s">
        <v>2738</v>
      </c>
      <c r="C317" s="108" t="s">
        <v>1306</v>
      </c>
      <c r="D317" s="109">
        <v>1900</v>
      </c>
    </row>
    <row r="318" spans="1:4" x14ac:dyDescent="0.25">
      <c r="A318" s="106" t="s">
        <v>78</v>
      </c>
      <c r="B318" s="107" t="s">
        <v>2739</v>
      </c>
      <c r="C318" s="108" t="s">
        <v>1306</v>
      </c>
      <c r="D318" s="109">
        <v>1900</v>
      </c>
    </row>
    <row r="319" spans="1:4" x14ac:dyDescent="0.25">
      <c r="A319" s="106" t="s">
        <v>79</v>
      </c>
      <c r="B319" s="107" t="s">
        <v>2740</v>
      </c>
      <c r="C319" s="108" t="s">
        <v>1306</v>
      </c>
      <c r="D319" s="109">
        <v>500</v>
      </c>
    </row>
    <row r="320" spans="1:4" x14ac:dyDescent="0.25">
      <c r="A320" s="106" t="s">
        <v>1338</v>
      </c>
      <c r="B320" s="107" t="s">
        <v>1339</v>
      </c>
      <c r="C320" s="108" t="s">
        <v>1306</v>
      </c>
      <c r="D320" s="109">
        <v>39900</v>
      </c>
    </row>
    <row r="321" spans="1:4" x14ac:dyDescent="0.25">
      <c r="A321" s="106" t="s">
        <v>2001</v>
      </c>
      <c r="B321" s="107" t="s">
        <v>2002</v>
      </c>
      <c r="C321" s="108" t="s">
        <v>1306</v>
      </c>
      <c r="D321" s="109">
        <v>11900</v>
      </c>
    </row>
    <row r="322" spans="1:4" x14ac:dyDescent="0.25">
      <c r="A322" s="106" t="s">
        <v>1126</v>
      </c>
      <c r="B322" s="107" t="s">
        <v>2741</v>
      </c>
      <c r="C322" s="108" t="s">
        <v>1306</v>
      </c>
      <c r="D322" s="109">
        <v>500</v>
      </c>
    </row>
    <row r="323" spans="1:4" x14ac:dyDescent="0.25">
      <c r="A323" s="106" t="s">
        <v>622</v>
      </c>
      <c r="B323" s="107" t="s">
        <v>2546</v>
      </c>
      <c r="C323" s="108" t="s">
        <v>1306</v>
      </c>
      <c r="D323" s="109">
        <v>7900</v>
      </c>
    </row>
    <row r="324" spans="1:4" x14ac:dyDescent="0.25">
      <c r="A324" s="106" t="s">
        <v>623</v>
      </c>
      <c r="B324" s="107" t="s">
        <v>2547</v>
      </c>
      <c r="C324" s="108" t="s">
        <v>1306</v>
      </c>
      <c r="D324" s="109">
        <v>2900</v>
      </c>
    </row>
    <row r="325" spans="1:4" x14ac:dyDescent="0.25">
      <c r="A325" s="106" t="s">
        <v>625</v>
      </c>
      <c r="B325" s="107" t="s">
        <v>2548</v>
      </c>
      <c r="C325" s="108" t="s">
        <v>1306</v>
      </c>
      <c r="D325" s="109">
        <v>2900</v>
      </c>
    </row>
    <row r="326" spans="1:4" x14ac:dyDescent="0.25">
      <c r="A326" s="106" t="s">
        <v>2354</v>
      </c>
      <c r="B326" s="107" t="s">
        <v>2543</v>
      </c>
      <c r="C326" s="108" t="s">
        <v>1306</v>
      </c>
      <c r="D326" s="109">
        <v>900</v>
      </c>
    </row>
    <row r="327" spans="1:4" x14ac:dyDescent="0.25">
      <c r="A327" s="106" t="s">
        <v>630</v>
      </c>
      <c r="B327" s="107" t="s">
        <v>2549</v>
      </c>
      <c r="C327" s="108" t="s">
        <v>1306</v>
      </c>
      <c r="D327" s="109">
        <v>500</v>
      </c>
    </row>
    <row r="328" spans="1:4" x14ac:dyDescent="0.25">
      <c r="A328" s="106" t="s">
        <v>53</v>
      </c>
      <c r="B328" s="107" t="s">
        <v>1537</v>
      </c>
      <c r="C328" s="108" t="s">
        <v>1306</v>
      </c>
      <c r="D328" s="109">
        <v>1900</v>
      </c>
    </row>
    <row r="329" spans="1:4" x14ac:dyDescent="0.25">
      <c r="A329" s="106" t="s">
        <v>793</v>
      </c>
      <c r="B329" s="107" t="s">
        <v>2742</v>
      </c>
      <c r="C329" s="108" t="s">
        <v>1306</v>
      </c>
      <c r="D329" s="109">
        <v>500</v>
      </c>
    </row>
    <row r="330" spans="1:4" x14ac:dyDescent="0.25">
      <c r="A330" s="106" t="s">
        <v>1081</v>
      </c>
      <c r="B330" s="107" t="s">
        <v>1353</v>
      </c>
      <c r="C330" s="108" t="s">
        <v>1306</v>
      </c>
      <c r="D330" s="109">
        <v>900</v>
      </c>
    </row>
    <row r="331" spans="1:4" x14ac:dyDescent="0.25">
      <c r="A331" s="106" t="s">
        <v>1128</v>
      </c>
      <c r="B331" s="107" t="s">
        <v>1347</v>
      </c>
      <c r="C331" s="108" t="s">
        <v>1306</v>
      </c>
      <c r="D331" s="109">
        <v>9900</v>
      </c>
    </row>
    <row r="332" spans="1:4" x14ac:dyDescent="0.25">
      <c r="A332" s="106" t="s">
        <v>624</v>
      </c>
      <c r="B332" s="107" t="s">
        <v>2550</v>
      </c>
      <c r="C332" s="108" t="s">
        <v>1306</v>
      </c>
      <c r="D332" s="109">
        <v>500</v>
      </c>
    </row>
    <row r="333" spans="1:4" x14ac:dyDescent="0.25">
      <c r="A333" s="106" t="s">
        <v>577</v>
      </c>
      <c r="B333" s="107" t="s">
        <v>2743</v>
      </c>
      <c r="C333" s="108" t="s">
        <v>1306</v>
      </c>
      <c r="D333" s="109">
        <v>2900</v>
      </c>
    </row>
    <row r="334" spans="1:4" x14ac:dyDescent="0.25">
      <c r="A334" s="106" t="s">
        <v>549</v>
      </c>
      <c r="B334" s="107" t="s">
        <v>2744</v>
      </c>
      <c r="C334" s="108" t="s">
        <v>1306</v>
      </c>
      <c r="D334" s="109">
        <v>9900</v>
      </c>
    </row>
    <row r="335" spans="1:4" x14ac:dyDescent="0.25">
      <c r="A335" s="106" t="s">
        <v>390</v>
      </c>
      <c r="B335" s="107" t="s">
        <v>2745</v>
      </c>
      <c r="C335" s="108" t="s">
        <v>1306</v>
      </c>
      <c r="D335" s="109">
        <v>4900</v>
      </c>
    </row>
    <row r="336" spans="1:4" x14ac:dyDescent="0.25">
      <c r="A336" s="106" t="s">
        <v>576</v>
      </c>
      <c r="B336" s="107" t="s">
        <v>2746</v>
      </c>
      <c r="C336" s="108" t="s">
        <v>1306</v>
      </c>
      <c r="D336" s="109">
        <v>1900</v>
      </c>
    </row>
    <row r="337" spans="1:4" x14ac:dyDescent="0.25">
      <c r="A337" s="106" t="s">
        <v>1215</v>
      </c>
      <c r="B337" s="107" t="s">
        <v>1534</v>
      </c>
      <c r="C337" s="108" t="s">
        <v>1306</v>
      </c>
      <c r="D337" s="109">
        <v>9900</v>
      </c>
    </row>
    <row r="338" spans="1:4" x14ac:dyDescent="0.25">
      <c r="A338" s="106" t="s">
        <v>629</v>
      </c>
      <c r="B338" s="107" t="s">
        <v>2551</v>
      </c>
      <c r="C338" s="108" t="s">
        <v>1306</v>
      </c>
      <c r="D338" s="109">
        <v>900</v>
      </c>
    </row>
    <row r="339" spans="1:4" x14ac:dyDescent="0.25">
      <c r="A339" s="106" t="s">
        <v>958</v>
      </c>
      <c r="B339" s="107" t="s">
        <v>1412</v>
      </c>
      <c r="C339" s="108" t="s">
        <v>1306</v>
      </c>
      <c r="D339" s="109">
        <v>4900</v>
      </c>
    </row>
    <row r="340" spans="1:4" x14ac:dyDescent="0.25">
      <c r="A340" s="106" t="s">
        <v>986</v>
      </c>
      <c r="B340" s="107" t="s">
        <v>2085</v>
      </c>
      <c r="C340" s="108" t="s">
        <v>1306</v>
      </c>
      <c r="D340" s="109">
        <v>4900</v>
      </c>
    </row>
    <row r="341" spans="1:4" x14ac:dyDescent="0.25">
      <c r="A341" s="106" t="s">
        <v>976</v>
      </c>
      <c r="B341" s="107" t="s">
        <v>2589</v>
      </c>
      <c r="C341" s="108" t="s">
        <v>1306</v>
      </c>
      <c r="D341" s="109">
        <v>9900</v>
      </c>
    </row>
    <row r="342" spans="1:4" x14ac:dyDescent="0.25">
      <c r="A342" s="106" t="s">
        <v>896</v>
      </c>
      <c r="B342" s="107" t="s">
        <v>1556</v>
      </c>
      <c r="C342" s="108" t="s">
        <v>1306</v>
      </c>
      <c r="D342" s="109">
        <v>1900</v>
      </c>
    </row>
    <row r="343" spans="1:4" x14ac:dyDescent="0.25">
      <c r="A343" s="106" t="s">
        <v>957</v>
      </c>
      <c r="B343" s="107" t="s">
        <v>2747</v>
      </c>
      <c r="C343" s="108" t="s">
        <v>1306</v>
      </c>
      <c r="D343" s="109">
        <v>3900</v>
      </c>
    </row>
    <row r="344" spans="1:4" x14ac:dyDescent="0.25">
      <c r="A344" s="106" t="s">
        <v>982</v>
      </c>
      <c r="B344" s="107" t="s">
        <v>2748</v>
      </c>
      <c r="C344" s="108" t="s">
        <v>1306</v>
      </c>
      <c r="D344" s="109">
        <v>1900</v>
      </c>
    </row>
    <row r="345" spans="1:4" x14ac:dyDescent="0.25">
      <c r="A345" s="106" t="s">
        <v>960</v>
      </c>
      <c r="B345" s="107" t="s">
        <v>2749</v>
      </c>
      <c r="C345" s="108" t="s">
        <v>1306</v>
      </c>
      <c r="D345" s="109">
        <v>900</v>
      </c>
    </row>
    <row r="346" spans="1:4" x14ac:dyDescent="0.25">
      <c r="A346" s="106" t="s">
        <v>959</v>
      </c>
      <c r="B346" s="107" t="s">
        <v>2750</v>
      </c>
      <c r="C346" s="108" t="s">
        <v>1306</v>
      </c>
      <c r="D346" s="109">
        <v>1900</v>
      </c>
    </row>
    <row r="347" spans="1:4" x14ac:dyDescent="0.25">
      <c r="A347" s="106" t="s">
        <v>1043</v>
      </c>
      <c r="B347" s="107" t="s">
        <v>2751</v>
      </c>
      <c r="C347" s="108" t="s">
        <v>1306</v>
      </c>
      <c r="D347" s="109">
        <v>1900</v>
      </c>
    </row>
    <row r="348" spans="1:4" x14ac:dyDescent="0.25">
      <c r="A348" s="106" t="s">
        <v>895</v>
      </c>
      <c r="B348" s="107" t="s">
        <v>2593</v>
      </c>
      <c r="C348" s="108" t="s">
        <v>1306</v>
      </c>
      <c r="D348" s="109">
        <v>500</v>
      </c>
    </row>
    <row r="349" spans="1:4" x14ac:dyDescent="0.25">
      <c r="A349" s="106" t="s">
        <v>902</v>
      </c>
      <c r="B349" s="107" t="s">
        <v>2594</v>
      </c>
      <c r="C349" s="108" t="s">
        <v>1306</v>
      </c>
      <c r="D349" s="109">
        <v>1900</v>
      </c>
    </row>
    <row r="350" spans="1:4" x14ac:dyDescent="0.25">
      <c r="A350" s="106" t="s">
        <v>901</v>
      </c>
      <c r="B350" s="107" t="s">
        <v>2595</v>
      </c>
      <c r="C350" s="108" t="s">
        <v>1306</v>
      </c>
      <c r="D350" s="109">
        <v>1900</v>
      </c>
    </row>
    <row r="351" spans="1:4" x14ac:dyDescent="0.25">
      <c r="A351" s="106" t="s">
        <v>894</v>
      </c>
      <c r="B351" s="107" t="s">
        <v>2596</v>
      </c>
      <c r="C351" s="108" t="s">
        <v>1306</v>
      </c>
      <c r="D351" s="109">
        <v>4900</v>
      </c>
    </row>
    <row r="352" spans="1:4" x14ac:dyDescent="0.25">
      <c r="A352" s="106" t="s">
        <v>898</v>
      </c>
      <c r="B352" s="107" t="s">
        <v>2597</v>
      </c>
      <c r="C352" s="108" t="s">
        <v>1306</v>
      </c>
      <c r="D352" s="109">
        <v>3900</v>
      </c>
    </row>
    <row r="353" spans="1:4" x14ac:dyDescent="0.25">
      <c r="A353" s="106" t="s">
        <v>892</v>
      </c>
      <c r="B353" s="107" t="s">
        <v>2598</v>
      </c>
      <c r="C353" s="108" t="s">
        <v>1306</v>
      </c>
      <c r="D353" s="109">
        <v>14900</v>
      </c>
    </row>
    <row r="354" spans="1:4" x14ac:dyDescent="0.25">
      <c r="A354" s="106" t="s">
        <v>891</v>
      </c>
      <c r="B354" s="107" t="s">
        <v>1499</v>
      </c>
      <c r="C354" s="108" t="s">
        <v>1306</v>
      </c>
      <c r="D354" s="109">
        <v>5900</v>
      </c>
    </row>
    <row r="355" spans="1:4" x14ac:dyDescent="0.25">
      <c r="A355" s="106" t="s">
        <v>897</v>
      </c>
      <c r="B355" s="107" t="s">
        <v>2599</v>
      </c>
      <c r="C355" s="108" t="s">
        <v>1306</v>
      </c>
      <c r="D355" s="109">
        <v>500</v>
      </c>
    </row>
    <row r="356" spans="1:4" x14ac:dyDescent="0.25">
      <c r="A356" s="106" t="s">
        <v>893</v>
      </c>
      <c r="B356" s="107" t="s">
        <v>2600</v>
      </c>
      <c r="C356" s="108" t="s">
        <v>1306</v>
      </c>
      <c r="D356" s="109">
        <v>500</v>
      </c>
    </row>
    <row r="357" spans="1:4" x14ac:dyDescent="0.25">
      <c r="A357" s="106" t="s">
        <v>903</v>
      </c>
      <c r="B357" s="107" t="s">
        <v>2601</v>
      </c>
      <c r="C357" s="108" t="s">
        <v>1306</v>
      </c>
      <c r="D357" s="109">
        <v>5900</v>
      </c>
    </row>
    <row r="358" spans="1:4" x14ac:dyDescent="0.25">
      <c r="A358" s="106" t="s">
        <v>595</v>
      </c>
      <c r="B358" s="107" t="s">
        <v>1336</v>
      </c>
      <c r="C358" s="108" t="s">
        <v>1306</v>
      </c>
      <c r="D358" s="109">
        <v>2900</v>
      </c>
    </row>
    <row r="359" spans="1:4" x14ac:dyDescent="0.25">
      <c r="A359" s="106" t="s">
        <v>1596</v>
      </c>
      <c r="B359" s="107" t="s">
        <v>1597</v>
      </c>
      <c r="C359" s="108" t="s">
        <v>1306</v>
      </c>
      <c r="D359" s="109">
        <v>3900</v>
      </c>
    </row>
    <row r="360" spans="1:4" x14ac:dyDescent="0.25">
      <c r="A360" s="106" t="s">
        <v>1598</v>
      </c>
      <c r="B360" s="107" t="s">
        <v>1597</v>
      </c>
      <c r="C360" s="108" t="s">
        <v>1306</v>
      </c>
      <c r="D360" s="109">
        <v>3900</v>
      </c>
    </row>
    <row r="361" spans="1:4" x14ac:dyDescent="0.25">
      <c r="A361" s="106" t="s">
        <v>2072</v>
      </c>
      <c r="B361" s="107" t="s">
        <v>2073</v>
      </c>
      <c r="C361" s="108" t="s">
        <v>1306</v>
      </c>
      <c r="D361" s="109">
        <v>9900</v>
      </c>
    </row>
    <row r="362" spans="1:4" x14ac:dyDescent="0.25">
      <c r="A362" s="106" t="s">
        <v>1535</v>
      </c>
      <c r="B362" s="107" t="s">
        <v>1536</v>
      </c>
      <c r="C362" s="108" t="s">
        <v>1306</v>
      </c>
      <c r="D362" s="109">
        <v>9900</v>
      </c>
    </row>
    <row r="363" spans="1:4" x14ac:dyDescent="0.25">
      <c r="A363" s="106" t="s">
        <v>1154</v>
      </c>
      <c r="B363" s="107" t="s">
        <v>1423</v>
      </c>
      <c r="C363" s="108" t="s">
        <v>1306</v>
      </c>
      <c r="D363" s="109">
        <v>9900</v>
      </c>
    </row>
    <row r="364" spans="1:4" x14ac:dyDescent="0.25">
      <c r="A364" s="106" t="s">
        <v>1155</v>
      </c>
      <c r="B364" s="107" t="s">
        <v>2633</v>
      </c>
      <c r="C364" s="108" t="s">
        <v>1306</v>
      </c>
      <c r="D364" s="109">
        <v>12900</v>
      </c>
    </row>
    <row r="365" spans="1:4" x14ac:dyDescent="0.25">
      <c r="A365" s="106" t="s">
        <v>1156</v>
      </c>
      <c r="B365" s="107" t="s">
        <v>1424</v>
      </c>
      <c r="C365" s="108" t="s">
        <v>1306</v>
      </c>
      <c r="D365" s="109">
        <v>9900</v>
      </c>
    </row>
    <row r="366" spans="1:4" x14ac:dyDescent="0.25">
      <c r="A366" s="106" t="s">
        <v>1145</v>
      </c>
      <c r="B366" s="107" t="s">
        <v>1417</v>
      </c>
      <c r="C366" s="108" t="s">
        <v>1306</v>
      </c>
      <c r="D366" s="109">
        <v>15900</v>
      </c>
    </row>
    <row r="367" spans="1:4" x14ac:dyDescent="0.25">
      <c r="A367" s="106" t="s">
        <v>1146</v>
      </c>
      <c r="B367" s="107" t="s">
        <v>2632</v>
      </c>
      <c r="C367" s="108" t="s">
        <v>1306</v>
      </c>
      <c r="D367" s="109">
        <v>12900</v>
      </c>
    </row>
    <row r="368" spans="1:4" x14ac:dyDescent="0.25">
      <c r="A368" s="106" t="s">
        <v>1148</v>
      </c>
      <c r="B368" s="107" t="s">
        <v>2069</v>
      </c>
      <c r="C368" s="108" t="s">
        <v>1306</v>
      </c>
      <c r="D368" s="109">
        <v>9900</v>
      </c>
    </row>
    <row r="369" spans="1:4" x14ac:dyDescent="0.25">
      <c r="A369" s="106" t="s">
        <v>1119</v>
      </c>
      <c r="B369" s="107" t="s">
        <v>2630</v>
      </c>
      <c r="C369" s="108" t="s">
        <v>1306</v>
      </c>
      <c r="D369" s="109">
        <v>9900</v>
      </c>
    </row>
    <row r="370" spans="1:4" x14ac:dyDescent="0.25">
      <c r="A370" s="106" t="s">
        <v>1120</v>
      </c>
      <c r="B370" s="107" t="s">
        <v>2631</v>
      </c>
      <c r="C370" s="108" t="s">
        <v>1306</v>
      </c>
      <c r="D370" s="109">
        <v>12900</v>
      </c>
    </row>
    <row r="371" spans="1:4" x14ac:dyDescent="0.25">
      <c r="A371" s="106" t="s">
        <v>1121</v>
      </c>
      <c r="B371" s="107" t="s">
        <v>1316</v>
      </c>
      <c r="C371" s="108" t="s">
        <v>1306</v>
      </c>
      <c r="D371" s="109">
        <v>9900</v>
      </c>
    </row>
    <row r="372" spans="1:4" x14ac:dyDescent="0.25">
      <c r="A372" s="106" t="s">
        <v>588</v>
      </c>
      <c r="B372" s="107" t="s">
        <v>3046</v>
      </c>
      <c r="C372" s="108" t="s">
        <v>1306</v>
      </c>
      <c r="D372" s="109">
        <v>2900</v>
      </c>
    </row>
    <row r="373" spans="1:4" x14ac:dyDescent="0.25">
      <c r="A373" s="106" t="s">
        <v>590</v>
      </c>
      <c r="B373" s="107" t="s">
        <v>2534</v>
      </c>
      <c r="C373" s="108" t="s">
        <v>1306</v>
      </c>
      <c r="D373" s="109">
        <v>5900</v>
      </c>
    </row>
    <row r="374" spans="1:4" x14ac:dyDescent="0.25">
      <c r="A374" s="106" t="s">
        <v>601</v>
      </c>
      <c r="B374" s="107" t="s">
        <v>1542</v>
      </c>
      <c r="C374" s="108" t="s">
        <v>1306</v>
      </c>
      <c r="D374" s="109">
        <v>9900</v>
      </c>
    </row>
    <row r="375" spans="1:4" x14ac:dyDescent="0.25">
      <c r="A375" s="106" t="s">
        <v>1122</v>
      </c>
      <c r="B375" s="107" t="s">
        <v>2752</v>
      </c>
      <c r="C375" s="108" t="s">
        <v>1306</v>
      </c>
      <c r="D375" s="109">
        <v>3900</v>
      </c>
    </row>
    <row r="376" spans="1:4" x14ac:dyDescent="0.25">
      <c r="A376" s="106" t="s">
        <v>1159</v>
      </c>
      <c r="B376" s="107" t="s">
        <v>2753</v>
      </c>
      <c r="C376" s="108" t="s">
        <v>1306</v>
      </c>
      <c r="D376" s="109">
        <v>2900</v>
      </c>
    </row>
    <row r="377" spans="1:4" x14ac:dyDescent="0.25">
      <c r="A377" s="106" t="s">
        <v>1593</v>
      </c>
      <c r="B377" s="107" t="s">
        <v>3007</v>
      </c>
      <c r="C377" s="108" t="s">
        <v>1306</v>
      </c>
      <c r="D377" s="109">
        <v>19900</v>
      </c>
    </row>
    <row r="378" spans="1:4" x14ac:dyDescent="0.25">
      <c r="A378" s="106" t="s">
        <v>1263</v>
      </c>
      <c r="B378" s="107" t="s">
        <v>2511</v>
      </c>
      <c r="C378" s="108" t="s">
        <v>1306</v>
      </c>
      <c r="D378" s="109">
        <v>11900</v>
      </c>
    </row>
    <row r="379" spans="1:4" x14ac:dyDescent="0.25">
      <c r="A379" s="106" t="s">
        <v>1197</v>
      </c>
      <c r="B379" s="107" t="s">
        <v>1431</v>
      </c>
      <c r="C379" s="108" t="s">
        <v>1306</v>
      </c>
      <c r="D379" s="109">
        <v>11900</v>
      </c>
    </row>
    <row r="380" spans="1:4" x14ac:dyDescent="0.25">
      <c r="A380" s="106" t="s">
        <v>962</v>
      </c>
      <c r="B380" s="107" t="s">
        <v>2754</v>
      </c>
      <c r="C380" s="108" t="s">
        <v>1306</v>
      </c>
      <c r="D380" s="109">
        <v>1900</v>
      </c>
    </row>
    <row r="381" spans="1:4" x14ac:dyDescent="0.25">
      <c r="A381" s="106" t="s">
        <v>1171</v>
      </c>
      <c r="B381" s="107" t="s">
        <v>2755</v>
      </c>
      <c r="C381" s="108" t="s">
        <v>1306</v>
      </c>
      <c r="D381" s="109">
        <v>9900</v>
      </c>
    </row>
    <row r="382" spans="1:4" x14ac:dyDescent="0.25">
      <c r="A382" s="106" t="s">
        <v>1169</v>
      </c>
      <c r="B382" s="107" t="s">
        <v>2756</v>
      </c>
      <c r="C382" s="108" t="s">
        <v>1306</v>
      </c>
      <c r="D382" s="109">
        <v>39900</v>
      </c>
    </row>
    <row r="383" spans="1:4" x14ac:dyDescent="0.25">
      <c r="A383" s="106" t="s">
        <v>1262</v>
      </c>
      <c r="B383" s="107" t="s">
        <v>2512</v>
      </c>
      <c r="C383" s="108" t="s">
        <v>1306</v>
      </c>
      <c r="D383" s="109">
        <v>39900</v>
      </c>
    </row>
    <row r="384" spans="1:4" x14ac:dyDescent="0.25">
      <c r="A384" s="106" t="s">
        <v>888</v>
      </c>
      <c r="B384" s="107" t="s">
        <v>2505</v>
      </c>
      <c r="C384" s="108" t="s">
        <v>1306</v>
      </c>
      <c r="D384" s="109">
        <v>900</v>
      </c>
    </row>
    <row r="385" spans="1:4" x14ac:dyDescent="0.25">
      <c r="A385" s="106" t="s">
        <v>173</v>
      </c>
      <c r="B385" s="107" t="s">
        <v>2757</v>
      </c>
      <c r="C385" s="108" t="s">
        <v>1306</v>
      </c>
      <c r="D385" s="109">
        <v>1900</v>
      </c>
    </row>
    <row r="386" spans="1:4" x14ac:dyDescent="0.25">
      <c r="A386" s="106" t="s">
        <v>470</v>
      </c>
      <c r="B386" s="107" t="s">
        <v>1553</v>
      </c>
      <c r="C386" s="108" t="s">
        <v>1306</v>
      </c>
      <c r="D386" s="109">
        <v>1900</v>
      </c>
    </row>
    <row r="387" spans="1:4" x14ac:dyDescent="0.25">
      <c r="A387" s="106" t="s">
        <v>463</v>
      </c>
      <c r="B387" s="107" t="s">
        <v>1554</v>
      </c>
      <c r="C387" s="108" t="s">
        <v>1306</v>
      </c>
      <c r="D387" s="109">
        <v>7900</v>
      </c>
    </row>
    <row r="388" spans="1:4" x14ac:dyDescent="0.25">
      <c r="A388" s="106" t="s">
        <v>189</v>
      </c>
      <c r="B388" s="107" t="s">
        <v>1562</v>
      </c>
      <c r="C388" s="108" t="s">
        <v>1306</v>
      </c>
      <c r="D388" s="109">
        <v>1900</v>
      </c>
    </row>
    <row r="389" spans="1:4" x14ac:dyDescent="0.25">
      <c r="A389" s="106" t="s">
        <v>201</v>
      </c>
      <c r="B389" s="107" t="s">
        <v>2577</v>
      </c>
      <c r="C389" s="108" t="s">
        <v>1306</v>
      </c>
      <c r="D389" s="109">
        <v>3900</v>
      </c>
    </row>
    <row r="390" spans="1:4" x14ac:dyDescent="0.25">
      <c r="A390" s="106" t="s">
        <v>190</v>
      </c>
      <c r="B390" s="107" t="s">
        <v>2576</v>
      </c>
      <c r="C390" s="108" t="s">
        <v>1306</v>
      </c>
      <c r="D390" s="109">
        <v>2900</v>
      </c>
    </row>
    <row r="391" spans="1:4" x14ac:dyDescent="0.25">
      <c r="A391" s="106" t="s">
        <v>2497</v>
      </c>
      <c r="B391" s="107" t="s">
        <v>2581</v>
      </c>
      <c r="C391" s="108" t="s">
        <v>1306</v>
      </c>
      <c r="D391" s="109">
        <v>15900</v>
      </c>
    </row>
    <row r="392" spans="1:4" x14ac:dyDescent="0.25">
      <c r="A392" s="106" t="s">
        <v>200</v>
      </c>
      <c r="B392" s="107" t="s">
        <v>2578</v>
      </c>
      <c r="C392" s="108" t="s">
        <v>1306</v>
      </c>
      <c r="D392" s="109">
        <v>15900</v>
      </c>
    </row>
    <row r="393" spans="1:4" x14ac:dyDescent="0.25">
      <c r="A393" s="106" t="s">
        <v>467</v>
      </c>
      <c r="B393" s="107" t="s">
        <v>2528</v>
      </c>
      <c r="C393" s="108" t="s">
        <v>1306</v>
      </c>
      <c r="D393" s="109">
        <v>1900</v>
      </c>
    </row>
    <row r="394" spans="1:4" x14ac:dyDescent="0.25">
      <c r="A394" s="106" t="s">
        <v>469</v>
      </c>
      <c r="B394" s="107" t="s">
        <v>2529</v>
      </c>
      <c r="C394" s="108" t="s">
        <v>1306</v>
      </c>
      <c r="D394" s="109">
        <v>5900</v>
      </c>
    </row>
    <row r="395" spans="1:4" x14ac:dyDescent="0.25">
      <c r="A395" s="106" t="s">
        <v>465</v>
      </c>
      <c r="B395" s="107" t="s">
        <v>2530</v>
      </c>
      <c r="C395" s="108" t="s">
        <v>1306</v>
      </c>
      <c r="D395" s="109">
        <v>900</v>
      </c>
    </row>
    <row r="396" spans="1:4" x14ac:dyDescent="0.25">
      <c r="A396" s="106" t="s">
        <v>464</v>
      </c>
      <c r="B396" s="107" t="s">
        <v>2531</v>
      </c>
      <c r="C396" s="108" t="s">
        <v>1306</v>
      </c>
      <c r="D396" s="109">
        <v>500</v>
      </c>
    </row>
    <row r="397" spans="1:4" x14ac:dyDescent="0.25">
      <c r="A397" s="106" t="s">
        <v>863</v>
      </c>
      <c r="B397" s="107" t="s">
        <v>2508</v>
      </c>
      <c r="C397" s="108" t="s">
        <v>1306</v>
      </c>
      <c r="D397" s="109">
        <v>900</v>
      </c>
    </row>
    <row r="398" spans="1:4" x14ac:dyDescent="0.25">
      <c r="A398" s="106" t="s">
        <v>356</v>
      </c>
      <c r="B398" s="107" t="s">
        <v>2758</v>
      </c>
      <c r="C398" s="108" t="s">
        <v>1306</v>
      </c>
      <c r="D398" s="109">
        <v>900</v>
      </c>
    </row>
    <row r="399" spans="1:4" x14ac:dyDescent="0.25">
      <c r="A399" s="106" t="s">
        <v>188</v>
      </c>
      <c r="B399" s="107" t="s">
        <v>1563</v>
      </c>
      <c r="C399" s="108" t="s">
        <v>1306</v>
      </c>
      <c r="D399" s="109">
        <v>2900</v>
      </c>
    </row>
    <row r="400" spans="1:4" x14ac:dyDescent="0.25">
      <c r="A400" s="106" t="s">
        <v>466</v>
      </c>
      <c r="B400" s="107" t="s">
        <v>1552</v>
      </c>
      <c r="C400" s="108" t="s">
        <v>1306</v>
      </c>
      <c r="D400" s="109">
        <v>2900</v>
      </c>
    </row>
    <row r="401" spans="1:4" x14ac:dyDescent="0.25">
      <c r="A401" s="106" t="s">
        <v>471</v>
      </c>
      <c r="B401" s="107" t="s">
        <v>1555</v>
      </c>
      <c r="C401" s="108" t="s">
        <v>1306</v>
      </c>
      <c r="D401" s="109">
        <v>900</v>
      </c>
    </row>
    <row r="402" spans="1:4" x14ac:dyDescent="0.25">
      <c r="A402" s="106" t="s">
        <v>2118</v>
      </c>
      <c r="B402" s="107" t="s">
        <v>2119</v>
      </c>
      <c r="C402" s="108" t="s">
        <v>1306</v>
      </c>
      <c r="D402" s="109">
        <v>2900</v>
      </c>
    </row>
    <row r="403" spans="1:4" x14ac:dyDescent="0.25">
      <c r="A403" s="106" t="s">
        <v>2205</v>
      </c>
      <c r="B403" s="107" t="s">
        <v>2206</v>
      </c>
      <c r="C403" s="108" t="s">
        <v>1306</v>
      </c>
      <c r="D403" s="109">
        <v>9900</v>
      </c>
    </row>
    <row r="404" spans="1:4" x14ac:dyDescent="0.25">
      <c r="A404" s="106" t="s">
        <v>1709</v>
      </c>
      <c r="B404" s="107" t="s">
        <v>1710</v>
      </c>
      <c r="C404" s="108" t="s">
        <v>1306</v>
      </c>
      <c r="D404" s="109">
        <v>9900</v>
      </c>
    </row>
    <row r="405" spans="1:4" x14ac:dyDescent="0.25">
      <c r="A405" s="106" t="s">
        <v>152</v>
      </c>
      <c r="B405" s="107" t="s">
        <v>1516</v>
      </c>
      <c r="C405" s="108" t="s">
        <v>1306</v>
      </c>
      <c r="D405" s="109">
        <v>900</v>
      </c>
    </row>
    <row r="406" spans="1:4" x14ac:dyDescent="0.25">
      <c r="A406" s="106" t="s">
        <v>192</v>
      </c>
      <c r="B406" s="107" t="s">
        <v>1900</v>
      </c>
      <c r="C406" s="108" t="s">
        <v>1306</v>
      </c>
      <c r="D406" s="109">
        <v>900</v>
      </c>
    </row>
    <row r="407" spans="1:4" x14ac:dyDescent="0.25">
      <c r="A407" s="106" t="s">
        <v>1838</v>
      </c>
      <c r="B407" s="107" t="s">
        <v>1839</v>
      </c>
      <c r="C407" s="108" t="s">
        <v>1306</v>
      </c>
      <c r="D407" s="109">
        <v>900</v>
      </c>
    </row>
    <row r="408" spans="1:4" x14ac:dyDescent="0.25">
      <c r="A408" s="106" t="s">
        <v>311</v>
      </c>
      <c r="B408" s="107" t="s">
        <v>1789</v>
      </c>
      <c r="C408" s="108" t="s">
        <v>1306</v>
      </c>
      <c r="D408" s="109">
        <v>900</v>
      </c>
    </row>
    <row r="409" spans="1:4" x14ac:dyDescent="0.25">
      <c r="A409" s="106" t="s">
        <v>2355</v>
      </c>
      <c r="B409" s="107" t="s">
        <v>2503</v>
      </c>
      <c r="C409" s="108" t="s">
        <v>1306</v>
      </c>
      <c r="D409" s="109">
        <v>500</v>
      </c>
    </row>
    <row r="410" spans="1:4" x14ac:dyDescent="0.25">
      <c r="A410" s="106" t="s">
        <v>1733</v>
      </c>
      <c r="B410" s="107" t="s">
        <v>1734</v>
      </c>
      <c r="C410" s="108" t="s">
        <v>1306</v>
      </c>
      <c r="D410" s="109">
        <v>900</v>
      </c>
    </row>
    <row r="411" spans="1:4" x14ac:dyDescent="0.25">
      <c r="A411" s="106" t="s">
        <v>1634</v>
      </c>
      <c r="B411" s="107" t="s">
        <v>1635</v>
      </c>
      <c r="C411" s="108" t="s">
        <v>1306</v>
      </c>
      <c r="D411" s="109">
        <v>900</v>
      </c>
    </row>
    <row r="412" spans="1:4" x14ac:dyDescent="0.25">
      <c r="A412" s="106" t="s">
        <v>1951</v>
      </c>
      <c r="B412" s="107" t="s">
        <v>1635</v>
      </c>
      <c r="C412" s="108" t="s">
        <v>1306</v>
      </c>
      <c r="D412" s="109">
        <v>900</v>
      </c>
    </row>
    <row r="413" spans="1:4" x14ac:dyDescent="0.25">
      <c r="A413" s="106" t="s">
        <v>848</v>
      </c>
      <c r="B413" s="107" t="s">
        <v>2507</v>
      </c>
      <c r="C413" s="108" t="s">
        <v>1306</v>
      </c>
      <c r="D413" s="109">
        <v>900</v>
      </c>
    </row>
    <row r="414" spans="1:4" x14ac:dyDescent="0.25">
      <c r="A414" s="106" t="s">
        <v>966</v>
      </c>
      <c r="B414" s="107" t="s">
        <v>2295</v>
      </c>
      <c r="C414" s="108" t="s">
        <v>1306</v>
      </c>
      <c r="D414" s="109">
        <v>900</v>
      </c>
    </row>
    <row r="415" spans="1:4" x14ac:dyDescent="0.25">
      <c r="A415" s="106" t="s">
        <v>445</v>
      </c>
      <c r="B415" s="107" t="s">
        <v>1795</v>
      </c>
      <c r="C415" s="108" t="s">
        <v>1306</v>
      </c>
      <c r="D415" s="109">
        <v>900</v>
      </c>
    </row>
    <row r="416" spans="1:4" x14ac:dyDescent="0.25">
      <c r="A416" s="106" t="s">
        <v>1794</v>
      </c>
      <c r="B416" s="107" t="s">
        <v>1795</v>
      </c>
      <c r="C416" s="108" t="s">
        <v>1306</v>
      </c>
      <c r="D416" s="109">
        <v>900</v>
      </c>
    </row>
    <row r="417" spans="1:4" x14ac:dyDescent="0.25">
      <c r="A417" s="106" t="s">
        <v>2329</v>
      </c>
      <c r="B417" s="107" t="s">
        <v>2330</v>
      </c>
      <c r="C417" s="108" t="s">
        <v>1306</v>
      </c>
      <c r="D417" s="109">
        <v>900</v>
      </c>
    </row>
    <row r="418" spans="1:4" x14ac:dyDescent="0.25">
      <c r="A418" s="106" t="s">
        <v>1983</v>
      </c>
      <c r="B418" s="107" t="s">
        <v>1984</v>
      </c>
      <c r="C418" s="108" t="s">
        <v>1306</v>
      </c>
      <c r="D418" s="109">
        <v>900</v>
      </c>
    </row>
    <row r="419" spans="1:4" x14ac:dyDescent="0.25">
      <c r="A419" s="106" t="s">
        <v>1885</v>
      </c>
      <c r="B419" s="107" t="s">
        <v>1886</v>
      </c>
      <c r="C419" s="108" t="s">
        <v>1306</v>
      </c>
      <c r="D419" s="109">
        <v>900</v>
      </c>
    </row>
    <row r="420" spans="1:4" x14ac:dyDescent="0.25">
      <c r="A420" s="106" t="s">
        <v>1763</v>
      </c>
      <c r="B420" s="107" t="s">
        <v>1764</v>
      </c>
      <c r="C420" s="108" t="s">
        <v>1306</v>
      </c>
      <c r="D420" s="109">
        <v>900</v>
      </c>
    </row>
    <row r="421" spans="1:4" x14ac:dyDescent="0.25">
      <c r="A421" s="106" t="s">
        <v>2952</v>
      </c>
      <c r="B421" s="107" t="s">
        <v>2953</v>
      </c>
      <c r="C421" s="108" t="s">
        <v>1306</v>
      </c>
      <c r="D421" s="109">
        <v>900</v>
      </c>
    </row>
    <row r="422" spans="1:4" x14ac:dyDescent="0.25">
      <c r="A422" s="106" t="s">
        <v>1068</v>
      </c>
      <c r="B422" s="107" t="s">
        <v>2208</v>
      </c>
      <c r="C422" s="108" t="s">
        <v>1306</v>
      </c>
      <c r="D422" s="109">
        <v>900</v>
      </c>
    </row>
    <row r="423" spans="1:4" x14ac:dyDescent="0.25">
      <c r="A423" s="106" t="s">
        <v>616</v>
      </c>
      <c r="B423" s="107" t="s">
        <v>2611</v>
      </c>
      <c r="C423" s="108" t="s">
        <v>1306</v>
      </c>
      <c r="D423" s="109">
        <v>2900</v>
      </c>
    </row>
    <row r="424" spans="1:4" x14ac:dyDescent="0.25">
      <c r="A424" s="106" t="s">
        <v>642</v>
      </c>
      <c r="B424" s="107" t="s">
        <v>1793</v>
      </c>
      <c r="C424" s="108" t="s">
        <v>1306</v>
      </c>
      <c r="D424" s="109">
        <v>900</v>
      </c>
    </row>
    <row r="425" spans="1:4" x14ac:dyDescent="0.25">
      <c r="A425" s="106" t="s">
        <v>846</v>
      </c>
      <c r="B425" s="107" t="s">
        <v>1840</v>
      </c>
      <c r="C425" s="108" t="s">
        <v>1306</v>
      </c>
      <c r="D425" s="109">
        <v>900</v>
      </c>
    </row>
    <row r="426" spans="1:4" x14ac:dyDescent="0.25">
      <c r="A426" s="106" t="s">
        <v>2257</v>
      </c>
      <c r="B426" s="107" t="s">
        <v>2258</v>
      </c>
      <c r="C426" s="108" t="s">
        <v>1306</v>
      </c>
      <c r="D426" s="109">
        <v>900</v>
      </c>
    </row>
    <row r="427" spans="1:4" x14ac:dyDescent="0.25">
      <c r="A427" s="106" t="s">
        <v>996</v>
      </c>
      <c r="B427" s="107" t="s">
        <v>2954</v>
      </c>
      <c r="C427" s="108" t="s">
        <v>1306</v>
      </c>
      <c r="D427" s="109">
        <v>900</v>
      </c>
    </row>
    <row r="428" spans="1:4" x14ac:dyDescent="0.25">
      <c r="A428" s="106" t="s">
        <v>922</v>
      </c>
      <c r="B428" s="107" t="s">
        <v>2727</v>
      </c>
      <c r="C428" s="108" t="s">
        <v>1306</v>
      </c>
      <c r="D428" s="109">
        <v>900</v>
      </c>
    </row>
    <row r="429" spans="1:4" x14ac:dyDescent="0.25">
      <c r="A429" s="106" t="s">
        <v>821</v>
      </c>
      <c r="B429" s="107" t="s">
        <v>1941</v>
      </c>
      <c r="C429" s="108" t="s">
        <v>1306</v>
      </c>
      <c r="D429" s="109">
        <v>900</v>
      </c>
    </row>
    <row r="430" spans="1:4" x14ac:dyDescent="0.25">
      <c r="A430" s="106" t="s">
        <v>1719</v>
      </c>
      <c r="B430" s="107" t="s">
        <v>1720</v>
      </c>
      <c r="C430" s="108" t="s">
        <v>1306</v>
      </c>
      <c r="D430" s="109">
        <v>900</v>
      </c>
    </row>
    <row r="431" spans="1:4" x14ac:dyDescent="0.25">
      <c r="A431" s="106" t="s">
        <v>2132</v>
      </c>
      <c r="B431" s="107" t="s">
        <v>2133</v>
      </c>
      <c r="C431" s="108" t="s">
        <v>1306</v>
      </c>
      <c r="D431" s="109">
        <v>900</v>
      </c>
    </row>
    <row r="432" spans="1:4" x14ac:dyDescent="0.25">
      <c r="A432" s="106" t="s">
        <v>822</v>
      </c>
      <c r="B432" s="107" t="s">
        <v>2034</v>
      </c>
      <c r="C432" s="108" t="s">
        <v>1306</v>
      </c>
      <c r="D432" s="109">
        <v>900</v>
      </c>
    </row>
    <row r="433" spans="1:4" x14ac:dyDescent="0.25">
      <c r="A433" s="106" t="s">
        <v>223</v>
      </c>
      <c r="B433" s="107" t="s">
        <v>2345</v>
      </c>
      <c r="C433" s="108" t="s">
        <v>1306</v>
      </c>
      <c r="D433" s="109">
        <v>3900</v>
      </c>
    </row>
    <row r="434" spans="1:4" x14ac:dyDescent="0.25">
      <c r="A434" s="106" t="s">
        <v>1955</v>
      </c>
      <c r="B434" s="107" t="s">
        <v>1956</v>
      </c>
      <c r="C434" s="108" t="s">
        <v>1577</v>
      </c>
      <c r="D434" s="109">
        <v>1900</v>
      </c>
    </row>
    <row r="435" spans="1:4" x14ac:dyDescent="0.25">
      <c r="A435" s="106" t="s">
        <v>300</v>
      </c>
      <c r="B435" s="107" t="s">
        <v>2955</v>
      </c>
      <c r="C435" s="108" t="s">
        <v>1577</v>
      </c>
      <c r="D435" s="109">
        <v>900</v>
      </c>
    </row>
    <row r="436" spans="1:4" x14ac:dyDescent="0.25">
      <c r="A436" s="106" t="s">
        <v>202</v>
      </c>
      <c r="B436" s="107" t="s">
        <v>2957</v>
      </c>
      <c r="C436" s="108" t="s">
        <v>1306</v>
      </c>
      <c r="D436" s="109">
        <v>900</v>
      </c>
    </row>
    <row r="437" spans="1:4" x14ac:dyDescent="0.25">
      <c r="A437" s="106" t="s">
        <v>287</v>
      </c>
      <c r="B437" s="107" t="s">
        <v>2569</v>
      </c>
      <c r="C437" s="108" t="s">
        <v>1306</v>
      </c>
      <c r="D437" s="109">
        <v>3900</v>
      </c>
    </row>
    <row r="438" spans="1:4" x14ac:dyDescent="0.25">
      <c r="A438" s="106" t="s">
        <v>362</v>
      </c>
      <c r="B438" s="107" t="s">
        <v>1558</v>
      </c>
      <c r="C438" s="108" t="s">
        <v>1306</v>
      </c>
      <c r="D438" s="109">
        <v>900</v>
      </c>
    </row>
    <row r="439" spans="1:4" x14ac:dyDescent="0.25">
      <c r="A439" s="106" t="s">
        <v>536</v>
      </c>
      <c r="B439" s="107" t="s">
        <v>2759</v>
      </c>
      <c r="C439" s="108" t="s">
        <v>1306</v>
      </c>
      <c r="D439" s="109">
        <v>500</v>
      </c>
    </row>
    <row r="440" spans="1:4" x14ac:dyDescent="0.25">
      <c r="A440" s="106" t="s">
        <v>673</v>
      </c>
      <c r="B440" s="107" t="s">
        <v>1899</v>
      </c>
      <c r="C440" s="108" t="s">
        <v>1306</v>
      </c>
      <c r="D440" s="109">
        <v>900</v>
      </c>
    </row>
    <row r="441" spans="1:4" x14ac:dyDescent="0.25">
      <c r="A441" s="106" t="s">
        <v>1037</v>
      </c>
      <c r="B441" s="107" t="s">
        <v>1996</v>
      </c>
      <c r="C441" s="108" t="s">
        <v>1306</v>
      </c>
      <c r="D441" s="109">
        <v>900</v>
      </c>
    </row>
    <row r="442" spans="1:4" x14ac:dyDescent="0.25">
      <c r="A442" s="106" t="s">
        <v>1070</v>
      </c>
      <c r="B442" s="107" t="s">
        <v>1830</v>
      </c>
      <c r="C442" s="108" t="s">
        <v>1306</v>
      </c>
      <c r="D442" s="109">
        <v>900</v>
      </c>
    </row>
    <row r="443" spans="1:4" x14ac:dyDescent="0.25">
      <c r="A443" s="106" t="s">
        <v>556</v>
      </c>
      <c r="B443" s="107" t="s">
        <v>1515</v>
      </c>
      <c r="C443" s="108" t="s">
        <v>1306</v>
      </c>
      <c r="D443" s="109">
        <v>900</v>
      </c>
    </row>
    <row r="444" spans="1:4" x14ac:dyDescent="0.25">
      <c r="A444" s="106" t="s">
        <v>1015</v>
      </c>
      <c r="B444" s="107" t="s">
        <v>1959</v>
      </c>
      <c r="C444" s="108" t="s">
        <v>1306</v>
      </c>
      <c r="D444" s="109">
        <v>900</v>
      </c>
    </row>
    <row r="445" spans="1:4" x14ac:dyDescent="0.25">
      <c r="A445" s="106" t="s">
        <v>2261</v>
      </c>
      <c r="B445" s="107" t="s">
        <v>2262</v>
      </c>
      <c r="C445" s="108" t="s">
        <v>1306</v>
      </c>
      <c r="D445" s="109">
        <v>900</v>
      </c>
    </row>
    <row r="446" spans="1:4" x14ac:dyDescent="0.25">
      <c r="A446" s="106" t="s">
        <v>2284</v>
      </c>
      <c r="B446" s="107" t="s">
        <v>2285</v>
      </c>
      <c r="C446" s="108" t="s">
        <v>1306</v>
      </c>
      <c r="D446" s="109">
        <v>900</v>
      </c>
    </row>
    <row r="447" spans="1:4" x14ac:dyDescent="0.25">
      <c r="A447" s="106" t="s">
        <v>1581</v>
      </c>
      <c r="B447" s="107" t="s">
        <v>1582</v>
      </c>
      <c r="C447" s="108" t="s">
        <v>1306</v>
      </c>
      <c r="D447" s="109">
        <v>900</v>
      </c>
    </row>
    <row r="448" spans="1:4" x14ac:dyDescent="0.25">
      <c r="A448" s="106" t="s">
        <v>702</v>
      </c>
      <c r="B448" s="107" t="s">
        <v>2760</v>
      </c>
      <c r="C448" s="108" t="s">
        <v>1306</v>
      </c>
      <c r="D448" s="109">
        <v>500</v>
      </c>
    </row>
    <row r="449" spans="1:4" x14ac:dyDescent="0.25">
      <c r="A449" s="106" t="s">
        <v>458</v>
      </c>
      <c r="B449" s="107" t="s">
        <v>2761</v>
      </c>
      <c r="C449" s="108" t="s">
        <v>1306</v>
      </c>
      <c r="D449" s="109">
        <v>900</v>
      </c>
    </row>
    <row r="450" spans="1:4" x14ac:dyDescent="0.25">
      <c r="A450" s="106" t="s">
        <v>505</v>
      </c>
      <c r="B450" s="107" t="s">
        <v>1708</v>
      </c>
      <c r="C450" s="108" t="s">
        <v>1306</v>
      </c>
      <c r="D450" s="109">
        <v>900</v>
      </c>
    </row>
    <row r="451" spans="1:4" x14ac:dyDescent="0.25">
      <c r="A451" s="106" t="s">
        <v>1905</v>
      </c>
      <c r="B451" s="107" t="s">
        <v>1906</v>
      </c>
      <c r="C451" s="108" t="s">
        <v>1306</v>
      </c>
      <c r="D451" s="109">
        <v>900</v>
      </c>
    </row>
    <row r="452" spans="1:4" x14ac:dyDescent="0.25">
      <c r="A452" s="106" t="s">
        <v>495</v>
      </c>
      <c r="B452" s="107" t="s">
        <v>2178</v>
      </c>
      <c r="C452" s="108" t="s">
        <v>1306</v>
      </c>
      <c r="D452" s="109">
        <v>900</v>
      </c>
    </row>
    <row r="453" spans="1:4" x14ac:dyDescent="0.25">
      <c r="A453" s="106" t="s">
        <v>1069</v>
      </c>
      <c r="B453" s="107" t="s">
        <v>1888</v>
      </c>
      <c r="C453" s="108" t="s">
        <v>1306</v>
      </c>
      <c r="D453" s="109">
        <v>900</v>
      </c>
    </row>
    <row r="454" spans="1:4" x14ac:dyDescent="0.25">
      <c r="A454" s="106" t="s">
        <v>1935</v>
      </c>
      <c r="B454" s="107" t="s">
        <v>1936</v>
      </c>
      <c r="C454" s="108" t="s">
        <v>1306</v>
      </c>
      <c r="D454" s="109">
        <v>900</v>
      </c>
    </row>
    <row r="455" spans="1:4" x14ac:dyDescent="0.25">
      <c r="A455" s="106" t="s">
        <v>1031</v>
      </c>
      <c r="B455" s="107" t="s">
        <v>1967</v>
      </c>
      <c r="C455" s="108" t="s">
        <v>1306</v>
      </c>
      <c r="D455" s="109">
        <v>1900</v>
      </c>
    </row>
    <row r="456" spans="1:4" x14ac:dyDescent="0.25">
      <c r="A456" s="106" t="s">
        <v>1173</v>
      </c>
      <c r="B456" s="107" t="s">
        <v>2762</v>
      </c>
      <c r="C456" s="108" t="s">
        <v>1306</v>
      </c>
      <c r="D456" s="109">
        <v>4900</v>
      </c>
    </row>
    <row r="457" spans="1:4" x14ac:dyDescent="0.25">
      <c r="A457" s="106" t="s">
        <v>1239</v>
      </c>
      <c r="B457" s="107" t="s">
        <v>1670</v>
      </c>
      <c r="C457" s="108" t="s">
        <v>1306</v>
      </c>
      <c r="D457" s="109">
        <v>2900</v>
      </c>
    </row>
    <row r="458" spans="1:4" x14ac:dyDescent="0.25">
      <c r="A458" s="106" t="s">
        <v>1241</v>
      </c>
      <c r="B458" s="107" t="s">
        <v>2763</v>
      </c>
      <c r="C458" s="108" t="s">
        <v>1306</v>
      </c>
      <c r="D458" s="109">
        <v>3900</v>
      </c>
    </row>
    <row r="459" spans="1:4" x14ac:dyDescent="0.25">
      <c r="A459" s="106" t="s">
        <v>1060</v>
      </c>
      <c r="B459" s="107" t="s">
        <v>2634</v>
      </c>
      <c r="C459" s="108" t="s">
        <v>1306</v>
      </c>
      <c r="D459" s="109">
        <v>2900</v>
      </c>
    </row>
    <row r="460" spans="1:4" x14ac:dyDescent="0.25">
      <c r="A460" s="106" t="s">
        <v>2092</v>
      </c>
      <c r="B460" s="107" t="s">
        <v>2093</v>
      </c>
      <c r="C460" s="108" t="s">
        <v>1306</v>
      </c>
      <c r="D460" s="109">
        <v>1900</v>
      </c>
    </row>
    <row r="461" spans="1:4" x14ac:dyDescent="0.25">
      <c r="A461" s="106" t="s">
        <v>537</v>
      </c>
      <c r="B461" s="107" t="s">
        <v>2120</v>
      </c>
      <c r="C461" s="108" t="s">
        <v>1306</v>
      </c>
      <c r="D461" s="109">
        <v>1900</v>
      </c>
    </row>
    <row r="462" spans="1:4" x14ac:dyDescent="0.25">
      <c r="A462" s="106" t="s">
        <v>915</v>
      </c>
      <c r="B462" s="107" t="s">
        <v>1586</v>
      </c>
      <c r="C462" s="108" t="s">
        <v>1306</v>
      </c>
      <c r="D462" s="109">
        <v>1900</v>
      </c>
    </row>
    <row r="463" spans="1:4" x14ac:dyDescent="0.25">
      <c r="A463" s="106" t="s">
        <v>1877</v>
      </c>
      <c r="B463" s="107" t="s">
        <v>1878</v>
      </c>
      <c r="C463" s="108" t="s">
        <v>1306</v>
      </c>
      <c r="D463" s="109">
        <v>1900</v>
      </c>
    </row>
    <row r="464" spans="1:4" x14ac:dyDescent="0.25">
      <c r="A464" s="106" t="s">
        <v>1726</v>
      </c>
      <c r="B464" s="107" t="s">
        <v>1727</v>
      </c>
      <c r="C464" s="108" t="s">
        <v>1306</v>
      </c>
      <c r="D464" s="109">
        <v>900</v>
      </c>
    </row>
    <row r="465" spans="1:4" x14ac:dyDescent="0.25">
      <c r="A465" s="106" t="s">
        <v>1026</v>
      </c>
      <c r="B465" s="107" t="s">
        <v>1346</v>
      </c>
      <c r="C465" s="108" t="s">
        <v>1306</v>
      </c>
      <c r="D465" s="109">
        <v>1900</v>
      </c>
    </row>
    <row r="466" spans="1:4" x14ac:dyDescent="0.25">
      <c r="A466" s="106" t="s">
        <v>1689</v>
      </c>
      <c r="B466" s="107" t="s">
        <v>1690</v>
      </c>
      <c r="C466" s="108" t="s">
        <v>1306</v>
      </c>
      <c r="D466" s="109">
        <v>1900</v>
      </c>
    </row>
    <row r="467" spans="1:4" x14ac:dyDescent="0.25">
      <c r="A467" s="106" t="s">
        <v>2340</v>
      </c>
      <c r="B467" s="107" t="s">
        <v>2341</v>
      </c>
      <c r="C467" s="108" t="s">
        <v>1306</v>
      </c>
      <c r="D467" s="109">
        <v>900</v>
      </c>
    </row>
    <row r="468" spans="1:4" x14ac:dyDescent="0.25">
      <c r="A468" s="106" t="s">
        <v>744</v>
      </c>
      <c r="B468" s="107" t="s">
        <v>1627</v>
      </c>
      <c r="C468" s="108" t="s">
        <v>1306</v>
      </c>
      <c r="D468" s="109">
        <v>1900</v>
      </c>
    </row>
    <row r="469" spans="1:4" x14ac:dyDescent="0.25">
      <c r="A469" s="106" t="s">
        <v>1024</v>
      </c>
      <c r="B469" s="107" t="s">
        <v>1346</v>
      </c>
      <c r="C469" s="108" t="s">
        <v>1306</v>
      </c>
      <c r="D469" s="109">
        <v>1900</v>
      </c>
    </row>
    <row r="470" spans="1:4" x14ac:dyDescent="0.25">
      <c r="A470" s="106" t="s">
        <v>1350</v>
      </c>
      <c r="B470" s="107" t="s">
        <v>1351</v>
      </c>
      <c r="C470" s="108" t="s">
        <v>1306</v>
      </c>
      <c r="D470" s="109">
        <v>5900</v>
      </c>
    </row>
    <row r="471" spans="1:4" x14ac:dyDescent="0.25">
      <c r="A471" s="106" t="s">
        <v>1639</v>
      </c>
      <c r="B471" s="107" t="s">
        <v>1640</v>
      </c>
      <c r="C471" s="108" t="s">
        <v>1306</v>
      </c>
      <c r="D471" s="109">
        <v>1900</v>
      </c>
    </row>
    <row r="472" spans="1:4" x14ac:dyDescent="0.25">
      <c r="A472" s="106" t="s">
        <v>494</v>
      </c>
      <c r="B472" s="107" t="s">
        <v>1985</v>
      </c>
      <c r="C472" s="108" t="s">
        <v>1306</v>
      </c>
      <c r="D472" s="109">
        <v>1900</v>
      </c>
    </row>
    <row r="473" spans="1:4" x14ac:dyDescent="0.25">
      <c r="A473" s="106" t="s">
        <v>491</v>
      </c>
      <c r="B473" s="107" t="s">
        <v>1715</v>
      </c>
      <c r="C473" s="108" t="s">
        <v>1306</v>
      </c>
      <c r="D473" s="109">
        <v>1900</v>
      </c>
    </row>
    <row r="474" spans="1:4" x14ac:dyDescent="0.25">
      <c r="A474" s="106" t="s">
        <v>587</v>
      </c>
      <c r="B474" s="107" t="s">
        <v>3045</v>
      </c>
      <c r="C474" s="108" t="s">
        <v>1306</v>
      </c>
      <c r="D474" s="109">
        <v>1900</v>
      </c>
    </row>
    <row r="475" spans="1:4" x14ac:dyDescent="0.25">
      <c r="A475" s="106" t="s">
        <v>492</v>
      </c>
      <c r="B475" s="107" t="s">
        <v>2074</v>
      </c>
      <c r="C475" s="108" t="s">
        <v>1306</v>
      </c>
      <c r="D475" s="109">
        <v>1900</v>
      </c>
    </row>
    <row r="476" spans="1:4" x14ac:dyDescent="0.25">
      <c r="A476" s="106" t="s">
        <v>589</v>
      </c>
      <c r="B476" s="107" t="s">
        <v>2764</v>
      </c>
      <c r="C476" s="108" t="s">
        <v>1306</v>
      </c>
      <c r="D476" s="109">
        <v>1900</v>
      </c>
    </row>
    <row r="477" spans="1:4" x14ac:dyDescent="0.25">
      <c r="A477" s="106" t="s">
        <v>1022</v>
      </c>
      <c r="B477" s="107" t="s">
        <v>1645</v>
      </c>
      <c r="C477" s="108" t="s">
        <v>1306</v>
      </c>
      <c r="D477" s="109">
        <v>1900</v>
      </c>
    </row>
    <row r="478" spans="1:4" x14ac:dyDescent="0.25">
      <c r="A478" s="106" t="s">
        <v>1021</v>
      </c>
      <c r="B478" s="107" t="s">
        <v>2182</v>
      </c>
      <c r="C478" s="108" t="s">
        <v>1306</v>
      </c>
      <c r="D478" s="109">
        <v>9900</v>
      </c>
    </row>
    <row r="479" spans="1:4" x14ac:dyDescent="0.25">
      <c r="A479" s="106" t="s">
        <v>1036</v>
      </c>
      <c r="B479" s="107" t="s">
        <v>2235</v>
      </c>
      <c r="C479" s="108" t="s">
        <v>1306</v>
      </c>
      <c r="D479" s="109">
        <v>8900</v>
      </c>
    </row>
    <row r="480" spans="1:4" x14ac:dyDescent="0.25">
      <c r="A480" s="106" t="s">
        <v>1058</v>
      </c>
      <c r="B480" s="107" t="s">
        <v>2131</v>
      </c>
      <c r="C480" s="108" t="s">
        <v>1306</v>
      </c>
      <c r="D480" s="109">
        <v>11900</v>
      </c>
    </row>
    <row r="481" spans="1:4" x14ac:dyDescent="0.25">
      <c r="A481" s="106" t="s">
        <v>2101</v>
      </c>
      <c r="B481" s="107" t="s">
        <v>1147</v>
      </c>
      <c r="C481" s="108" t="s">
        <v>1306</v>
      </c>
      <c r="D481" s="109">
        <v>8900</v>
      </c>
    </row>
    <row r="482" spans="1:4" x14ac:dyDescent="0.25">
      <c r="A482" s="106" t="s">
        <v>1841</v>
      </c>
      <c r="B482" s="107" t="s">
        <v>1842</v>
      </c>
      <c r="C482" s="108" t="s">
        <v>1306</v>
      </c>
      <c r="D482" s="109">
        <v>2900</v>
      </c>
    </row>
    <row r="483" spans="1:4" x14ac:dyDescent="0.25">
      <c r="A483" s="106" t="s">
        <v>1023</v>
      </c>
      <c r="B483" s="107" t="s">
        <v>2140</v>
      </c>
      <c r="C483" s="108" t="s">
        <v>1306</v>
      </c>
      <c r="D483" s="109">
        <v>7900</v>
      </c>
    </row>
    <row r="484" spans="1:4" x14ac:dyDescent="0.25">
      <c r="A484" s="106" t="s">
        <v>1034</v>
      </c>
      <c r="B484" s="107" t="s">
        <v>2230</v>
      </c>
      <c r="C484" s="108" t="s">
        <v>1306</v>
      </c>
      <c r="D484" s="109">
        <v>900</v>
      </c>
    </row>
    <row r="485" spans="1:4" x14ac:dyDescent="0.25">
      <c r="A485" s="106" t="s">
        <v>1032</v>
      </c>
      <c r="B485" s="107" t="s">
        <v>2139</v>
      </c>
      <c r="C485" s="108" t="s">
        <v>1306</v>
      </c>
      <c r="D485" s="109">
        <v>900</v>
      </c>
    </row>
    <row r="486" spans="1:4" x14ac:dyDescent="0.25">
      <c r="A486" s="106" t="s">
        <v>1033</v>
      </c>
      <c r="B486" s="107" t="s">
        <v>1760</v>
      </c>
      <c r="C486" s="108" t="s">
        <v>1306</v>
      </c>
      <c r="D486" s="109">
        <v>900</v>
      </c>
    </row>
    <row r="487" spans="1:4" x14ac:dyDescent="0.25">
      <c r="A487" s="106" t="s">
        <v>1931</v>
      </c>
      <c r="B487" s="107" t="s">
        <v>1932</v>
      </c>
      <c r="C487" s="108" t="s">
        <v>1306</v>
      </c>
      <c r="D487" s="109">
        <v>1900</v>
      </c>
    </row>
    <row r="488" spans="1:4" x14ac:dyDescent="0.25">
      <c r="A488" s="106" t="s">
        <v>252</v>
      </c>
      <c r="B488" s="107" t="s">
        <v>2570</v>
      </c>
      <c r="C488" s="108" t="s">
        <v>1306</v>
      </c>
      <c r="D488" s="109">
        <v>7900</v>
      </c>
    </row>
    <row r="489" spans="1:4" x14ac:dyDescent="0.25">
      <c r="A489" s="106" t="s">
        <v>2096</v>
      </c>
      <c r="B489" s="107" t="s">
        <v>2097</v>
      </c>
      <c r="C489" s="108" t="s">
        <v>1306</v>
      </c>
      <c r="D489" s="109">
        <v>900</v>
      </c>
    </row>
    <row r="490" spans="1:4" x14ac:dyDescent="0.25">
      <c r="A490" s="106" t="s">
        <v>277</v>
      </c>
      <c r="B490" s="107" t="s">
        <v>2335</v>
      </c>
      <c r="C490" s="108" t="s">
        <v>1306</v>
      </c>
      <c r="D490" s="109">
        <v>900</v>
      </c>
    </row>
    <row r="491" spans="1:4" x14ac:dyDescent="0.25">
      <c r="A491" s="106" t="s">
        <v>260</v>
      </c>
      <c r="B491" s="107" t="s">
        <v>1869</v>
      </c>
      <c r="C491" s="108" t="s">
        <v>1306</v>
      </c>
      <c r="D491" s="109">
        <v>900</v>
      </c>
    </row>
    <row r="492" spans="1:4" x14ac:dyDescent="0.25">
      <c r="A492" s="106" t="s">
        <v>191</v>
      </c>
      <c r="B492" s="107" t="s">
        <v>2765</v>
      </c>
      <c r="C492" s="108" t="s">
        <v>1306</v>
      </c>
      <c r="D492" s="109">
        <v>1900</v>
      </c>
    </row>
    <row r="493" spans="1:4" x14ac:dyDescent="0.25">
      <c r="A493" s="106" t="s">
        <v>254</v>
      </c>
      <c r="B493" s="107" t="s">
        <v>1896</v>
      </c>
      <c r="C493" s="108" t="s">
        <v>1306</v>
      </c>
      <c r="D493" s="109">
        <v>900</v>
      </c>
    </row>
    <row r="494" spans="1:4" x14ac:dyDescent="0.25">
      <c r="A494" s="106" t="s">
        <v>258</v>
      </c>
      <c r="B494" s="107" t="s">
        <v>2150</v>
      </c>
      <c r="C494" s="108" t="s">
        <v>1306</v>
      </c>
      <c r="D494" s="109">
        <v>1900</v>
      </c>
    </row>
    <row r="495" spans="1:4" x14ac:dyDescent="0.25">
      <c r="A495" s="106" t="s">
        <v>2115</v>
      </c>
      <c r="B495" s="107" t="s">
        <v>2116</v>
      </c>
      <c r="C495" s="108" t="s">
        <v>1306</v>
      </c>
      <c r="D495" s="109">
        <v>900</v>
      </c>
    </row>
    <row r="496" spans="1:4" x14ac:dyDescent="0.25">
      <c r="A496" s="106" t="s">
        <v>1728</v>
      </c>
      <c r="B496" s="107" t="s">
        <v>1729</v>
      </c>
      <c r="C496" s="108" t="s">
        <v>1306</v>
      </c>
      <c r="D496" s="109">
        <v>900</v>
      </c>
    </row>
    <row r="497" spans="1:4" x14ac:dyDescent="0.25">
      <c r="A497" s="106" t="s">
        <v>353</v>
      </c>
      <c r="B497" s="107" t="s">
        <v>1569</v>
      </c>
      <c r="C497" s="108" t="s">
        <v>1306</v>
      </c>
      <c r="D497" s="109">
        <v>3900</v>
      </c>
    </row>
    <row r="498" spans="1:4" x14ac:dyDescent="0.25">
      <c r="A498" s="106" t="s">
        <v>330</v>
      </c>
      <c r="B498" s="107" t="s">
        <v>1791</v>
      </c>
      <c r="C498" s="108" t="s">
        <v>1306</v>
      </c>
      <c r="D498" s="109">
        <v>1900</v>
      </c>
    </row>
    <row r="499" spans="1:4" x14ac:dyDescent="0.25">
      <c r="A499" s="106" t="s">
        <v>853</v>
      </c>
      <c r="B499" s="107" t="s">
        <v>2109</v>
      </c>
      <c r="C499" s="108" t="s">
        <v>1306</v>
      </c>
      <c r="D499" s="109">
        <v>4900</v>
      </c>
    </row>
    <row r="500" spans="1:4" x14ac:dyDescent="0.25">
      <c r="A500" s="106" t="s">
        <v>850</v>
      </c>
      <c r="B500" s="107" t="s">
        <v>2766</v>
      </c>
      <c r="C500" s="108" t="s">
        <v>1306</v>
      </c>
      <c r="D500" s="109">
        <v>900</v>
      </c>
    </row>
    <row r="501" spans="1:4" x14ac:dyDescent="0.25">
      <c r="A501" s="106" t="s">
        <v>2215</v>
      </c>
      <c r="B501" s="107" t="s">
        <v>2216</v>
      </c>
      <c r="C501" s="108" t="s">
        <v>1306</v>
      </c>
      <c r="D501" s="109">
        <v>9900</v>
      </c>
    </row>
    <row r="502" spans="1:4" x14ac:dyDescent="0.25">
      <c r="A502" s="106" t="s">
        <v>2233</v>
      </c>
      <c r="B502" s="107" t="s">
        <v>2234</v>
      </c>
      <c r="C502" s="108" t="s">
        <v>1306</v>
      </c>
      <c r="D502" s="109">
        <v>5900</v>
      </c>
    </row>
    <row r="503" spans="1:4" x14ac:dyDescent="0.25">
      <c r="A503" s="106" t="s">
        <v>2249</v>
      </c>
      <c r="B503" s="107" t="s">
        <v>2250</v>
      </c>
      <c r="C503" s="108" t="s">
        <v>1306</v>
      </c>
      <c r="D503" s="109">
        <v>900</v>
      </c>
    </row>
    <row r="504" spans="1:4" x14ac:dyDescent="0.25">
      <c r="A504" s="106" t="s">
        <v>1685</v>
      </c>
      <c r="B504" s="107" t="s">
        <v>1686</v>
      </c>
      <c r="C504" s="108" t="s">
        <v>1306</v>
      </c>
      <c r="D504" s="109">
        <v>5900</v>
      </c>
    </row>
    <row r="505" spans="1:4" x14ac:dyDescent="0.25">
      <c r="A505" s="106" t="s">
        <v>2348</v>
      </c>
      <c r="B505" s="107" t="s">
        <v>2349</v>
      </c>
      <c r="C505" s="108" t="s">
        <v>1306</v>
      </c>
      <c r="D505" s="109">
        <v>3900</v>
      </c>
    </row>
    <row r="506" spans="1:4" x14ac:dyDescent="0.25">
      <c r="A506" s="106" t="s">
        <v>1811</v>
      </c>
      <c r="B506" s="107" t="s">
        <v>1812</v>
      </c>
      <c r="C506" s="108" t="s">
        <v>1306</v>
      </c>
      <c r="D506" s="109">
        <v>7900</v>
      </c>
    </row>
    <row r="507" spans="1:4" x14ac:dyDescent="0.25">
      <c r="A507" s="106" t="s">
        <v>275</v>
      </c>
      <c r="B507" s="107" t="s">
        <v>1584</v>
      </c>
      <c r="C507" s="108" t="s">
        <v>1306</v>
      </c>
      <c r="D507" s="109">
        <v>900</v>
      </c>
    </row>
    <row r="508" spans="1:4" x14ac:dyDescent="0.25">
      <c r="A508" s="106" t="s">
        <v>324</v>
      </c>
      <c r="B508" s="107" t="s">
        <v>2767</v>
      </c>
      <c r="C508" s="108" t="s">
        <v>1306</v>
      </c>
      <c r="D508" s="109">
        <v>500</v>
      </c>
    </row>
    <row r="509" spans="1:4" x14ac:dyDescent="0.25">
      <c r="A509" s="106" t="s">
        <v>302</v>
      </c>
      <c r="B509" s="107" t="s">
        <v>1613</v>
      </c>
      <c r="C509" s="108" t="s">
        <v>1306</v>
      </c>
      <c r="D509" s="109">
        <v>1900</v>
      </c>
    </row>
    <row r="510" spans="1:4" x14ac:dyDescent="0.25">
      <c r="A510" s="106" t="s">
        <v>697</v>
      </c>
      <c r="B510" s="107" t="s">
        <v>2768</v>
      </c>
      <c r="C510" s="108" t="s">
        <v>1306</v>
      </c>
      <c r="D510" s="109">
        <v>1900</v>
      </c>
    </row>
    <row r="511" spans="1:4" x14ac:dyDescent="0.25">
      <c r="A511" s="106" t="s">
        <v>696</v>
      </c>
      <c r="B511" s="107" t="s">
        <v>2769</v>
      </c>
      <c r="C511" s="108" t="s">
        <v>1306</v>
      </c>
      <c r="D511" s="109">
        <v>1900</v>
      </c>
    </row>
    <row r="512" spans="1:4" x14ac:dyDescent="0.25">
      <c r="A512" s="106" t="s">
        <v>105</v>
      </c>
      <c r="B512" s="107" t="s">
        <v>1855</v>
      </c>
      <c r="C512" s="108" t="s">
        <v>1306</v>
      </c>
      <c r="D512" s="109">
        <v>1900</v>
      </c>
    </row>
    <row r="513" spans="1:4" x14ac:dyDescent="0.25">
      <c r="A513" s="106" t="s">
        <v>2194</v>
      </c>
      <c r="B513" s="107" t="s">
        <v>2195</v>
      </c>
      <c r="C513" s="108" t="s">
        <v>1306</v>
      </c>
      <c r="D513" s="109">
        <v>900</v>
      </c>
    </row>
    <row r="514" spans="1:4" x14ac:dyDescent="0.25">
      <c r="A514" s="106" t="s">
        <v>96</v>
      </c>
      <c r="B514" s="107" t="s">
        <v>1330</v>
      </c>
      <c r="C514" s="108" t="s">
        <v>1306</v>
      </c>
      <c r="D514" s="109">
        <v>900</v>
      </c>
    </row>
    <row r="515" spans="1:4" x14ac:dyDescent="0.25">
      <c r="A515" s="106" t="s">
        <v>2158</v>
      </c>
      <c r="B515" s="107" t="s">
        <v>2159</v>
      </c>
      <c r="C515" s="108" t="s">
        <v>1306</v>
      </c>
      <c r="D515" s="109">
        <v>900</v>
      </c>
    </row>
    <row r="516" spans="1:4" x14ac:dyDescent="0.25">
      <c r="A516" s="106" t="s">
        <v>98</v>
      </c>
      <c r="B516" s="107" t="s">
        <v>2770</v>
      </c>
      <c r="C516" s="108" t="s">
        <v>1306</v>
      </c>
      <c r="D516" s="109">
        <v>900</v>
      </c>
    </row>
    <row r="517" spans="1:4" x14ac:dyDescent="0.25">
      <c r="A517" s="106" t="s">
        <v>2251</v>
      </c>
      <c r="B517" s="107" t="s">
        <v>2252</v>
      </c>
      <c r="C517" s="108" t="s">
        <v>1306</v>
      </c>
      <c r="D517" s="109">
        <v>900</v>
      </c>
    </row>
    <row r="518" spans="1:4" x14ac:dyDescent="0.25">
      <c r="A518" s="106" t="s">
        <v>100</v>
      </c>
      <c r="B518" s="107" t="s">
        <v>2771</v>
      </c>
      <c r="C518" s="108" t="s">
        <v>1306</v>
      </c>
      <c r="D518" s="109">
        <v>900</v>
      </c>
    </row>
    <row r="519" spans="1:4" x14ac:dyDescent="0.25">
      <c r="A519" s="106" t="s">
        <v>102</v>
      </c>
      <c r="B519" s="107" t="s">
        <v>1580</v>
      </c>
      <c r="C519" s="108" t="s">
        <v>1306</v>
      </c>
      <c r="D519" s="109">
        <v>900</v>
      </c>
    </row>
    <row r="520" spans="1:4" x14ac:dyDescent="0.25">
      <c r="A520" s="106" t="s">
        <v>1072</v>
      </c>
      <c r="B520" s="107" t="s">
        <v>2238</v>
      </c>
      <c r="C520" s="108" t="s">
        <v>1306</v>
      </c>
      <c r="D520" s="109">
        <v>9900</v>
      </c>
    </row>
    <row r="521" spans="1:4" x14ac:dyDescent="0.25">
      <c r="A521" s="106" t="s">
        <v>1073</v>
      </c>
      <c r="B521" s="107" t="s">
        <v>1942</v>
      </c>
      <c r="C521" s="108" t="s">
        <v>1306</v>
      </c>
      <c r="D521" s="109">
        <v>1900</v>
      </c>
    </row>
    <row r="522" spans="1:4" x14ac:dyDescent="0.25">
      <c r="A522" s="106" t="s">
        <v>1074</v>
      </c>
      <c r="B522" s="107" t="s">
        <v>1887</v>
      </c>
      <c r="C522" s="108" t="s">
        <v>1306</v>
      </c>
      <c r="D522" s="109">
        <v>2900</v>
      </c>
    </row>
    <row r="523" spans="1:4" x14ac:dyDescent="0.25">
      <c r="A523" s="106" t="s">
        <v>1075</v>
      </c>
      <c r="B523" s="107" t="s">
        <v>2273</v>
      </c>
      <c r="C523" s="108" t="s">
        <v>1306</v>
      </c>
      <c r="D523" s="109">
        <v>2900</v>
      </c>
    </row>
    <row r="524" spans="1:4" x14ac:dyDescent="0.25">
      <c r="A524" s="106" t="s">
        <v>1860</v>
      </c>
      <c r="B524" s="107" t="s">
        <v>1861</v>
      </c>
      <c r="C524" s="108" t="s">
        <v>1306</v>
      </c>
      <c r="D524" s="109">
        <v>1900</v>
      </c>
    </row>
    <row r="525" spans="1:4" x14ac:dyDescent="0.25">
      <c r="A525" s="106" t="s">
        <v>513</v>
      </c>
      <c r="B525" s="107" t="s">
        <v>2256</v>
      </c>
      <c r="C525" s="108" t="s">
        <v>1306</v>
      </c>
      <c r="D525" s="109">
        <v>3900</v>
      </c>
    </row>
    <row r="526" spans="1:4" x14ac:dyDescent="0.25">
      <c r="A526" s="106" t="s">
        <v>2102</v>
      </c>
      <c r="B526" s="107" t="s">
        <v>2103</v>
      </c>
      <c r="C526" s="108" t="s">
        <v>1306</v>
      </c>
      <c r="D526" s="109">
        <v>3900</v>
      </c>
    </row>
    <row r="527" spans="1:4" x14ac:dyDescent="0.25">
      <c r="A527" s="106" t="s">
        <v>1617</v>
      </c>
      <c r="B527" s="107" t="s">
        <v>1618</v>
      </c>
      <c r="C527" s="108" t="s">
        <v>1306</v>
      </c>
      <c r="D527" s="109">
        <v>7900</v>
      </c>
    </row>
    <row r="528" spans="1:4" x14ac:dyDescent="0.25">
      <c r="A528" s="106" t="s">
        <v>1314</v>
      </c>
      <c r="B528" s="107" t="s">
        <v>1315</v>
      </c>
      <c r="C528" s="108" t="s">
        <v>1306</v>
      </c>
      <c r="D528" s="109">
        <v>900</v>
      </c>
    </row>
    <row r="529" spans="1:4" x14ac:dyDescent="0.25">
      <c r="A529" s="106" t="s">
        <v>2011</v>
      </c>
      <c r="B529" s="107" t="s">
        <v>1747</v>
      </c>
      <c r="C529" s="108" t="s">
        <v>1306</v>
      </c>
      <c r="D529" s="109">
        <v>6900</v>
      </c>
    </row>
    <row r="530" spans="1:4" x14ac:dyDescent="0.25">
      <c r="A530" s="106" t="s">
        <v>819</v>
      </c>
      <c r="B530" s="107" t="s">
        <v>1438</v>
      </c>
      <c r="C530" s="108" t="s">
        <v>1306</v>
      </c>
      <c r="D530" s="109">
        <v>1900</v>
      </c>
    </row>
    <row r="531" spans="1:4" x14ac:dyDescent="0.25">
      <c r="A531" s="106" t="s">
        <v>2142</v>
      </c>
      <c r="B531" s="107" t="s">
        <v>2143</v>
      </c>
      <c r="C531" s="108" t="s">
        <v>1306</v>
      </c>
      <c r="D531" s="109">
        <v>3900</v>
      </c>
    </row>
    <row r="532" spans="1:4" x14ac:dyDescent="0.25">
      <c r="A532" s="106" t="s">
        <v>820</v>
      </c>
      <c r="B532" s="107" t="s">
        <v>2054</v>
      </c>
      <c r="C532" s="108" t="s">
        <v>1306</v>
      </c>
      <c r="D532" s="109">
        <v>3900</v>
      </c>
    </row>
    <row r="533" spans="1:4" x14ac:dyDescent="0.25">
      <c r="A533" s="106" t="s">
        <v>854</v>
      </c>
      <c r="B533" s="107" t="s">
        <v>2766</v>
      </c>
      <c r="C533" s="108" t="s">
        <v>1306</v>
      </c>
      <c r="D533" s="109">
        <v>3900</v>
      </c>
    </row>
    <row r="534" spans="1:4" x14ac:dyDescent="0.25">
      <c r="A534" s="106" t="s">
        <v>605</v>
      </c>
      <c r="B534" s="107" t="s">
        <v>2612</v>
      </c>
      <c r="C534" s="108" t="s">
        <v>1306</v>
      </c>
      <c r="D534" s="109">
        <v>1900</v>
      </c>
    </row>
    <row r="535" spans="1:4" x14ac:dyDescent="0.25">
      <c r="A535" s="106" t="s">
        <v>606</v>
      </c>
      <c r="B535" s="107" t="s">
        <v>2613</v>
      </c>
      <c r="C535" s="108" t="s">
        <v>1306</v>
      </c>
      <c r="D535" s="109">
        <v>3900</v>
      </c>
    </row>
    <row r="536" spans="1:4" x14ac:dyDescent="0.25">
      <c r="A536" s="106" t="s">
        <v>675</v>
      </c>
      <c r="B536" s="107" t="s">
        <v>2027</v>
      </c>
      <c r="C536" s="108" t="s">
        <v>1306</v>
      </c>
      <c r="D536" s="109">
        <v>1900</v>
      </c>
    </row>
    <row r="537" spans="1:4" x14ac:dyDescent="0.25">
      <c r="A537" s="106" t="s">
        <v>1251</v>
      </c>
      <c r="B537" s="107" t="s">
        <v>2509</v>
      </c>
      <c r="C537" s="108" t="s">
        <v>1306</v>
      </c>
      <c r="D537" s="109">
        <v>9900</v>
      </c>
    </row>
    <row r="538" spans="1:4" x14ac:dyDescent="0.25">
      <c r="A538" s="106" t="s">
        <v>1076</v>
      </c>
      <c r="B538" s="107" t="s">
        <v>2772</v>
      </c>
      <c r="C538" s="108" t="s">
        <v>1306</v>
      </c>
      <c r="D538" s="109">
        <v>9900</v>
      </c>
    </row>
    <row r="539" spans="1:4" x14ac:dyDescent="0.25">
      <c r="A539" s="106" t="s">
        <v>1077</v>
      </c>
      <c r="B539" s="107" t="s">
        <v>1815</v>
      </c>
      <c r="C539" s="108" t="s">
        <v>1306</v>
      </c>
      <c r="D539" s="109">
        <v>5900</v>
      </c>
    </row>
    <row r="540" spans="1:4" x14ac:dyDescent="0.25">
      <c r="A540" s="106" t="s">
        <v>1078</v>
      </c>
      <c r="B540" s="107" t="s">
        <v>2773</v>
      </c>
      <c r="C540" s="108" t="s">
        <v>1306</v>
      </c>
      <c r="D540" s="109">
        <v>9900</v>
      </c>
    </row>
    <row r="541" spans="1:4" x14ac:dyDescent="0.25">
      <c r="A541" s="106" t="s">
        <v>2135</v>
      </c>
      <c r="B541" s="107" t="s">
        <v>2136</v>
      </c>
      <c r="C541" s="108" t="s">
        <v>1306</v>
      </c>
      <c r="D541" s="109">
        <v>2900</v>
      </c>
    </row>
    <row r="542" spans="1:4" x14ac:dyDescent="0.25">
      <c r="A542" s="106" t="s">
        <v>2187</v>
      </c>
      <c r="B542" s="107" t="s">
        <v>2188</v>
      </c>
      <c r="C542" s="108" t="s">
        <v>1306</v>
      </c>
      <c r="D542" s="109">
        <v>3900</v>
      </c>
    </row>
    <row r="543" spans="1:4" x14ac:dyDescent="0.25">
      <c r="A543" s="106" t="s">
        <v>1107</v>
      </c>
      <c r="B543" s="107" t="s">
        <v>2207</v>
      </c>
      <c r="C543" s="108" t="s">
        <v>1306</v>
      </c>
      <c r="D543" s="109">
        <v>7900</v>
      </c>
    </row>
    <row r="544" spans="1:4" x14ac:dyDescent="0.25">
      <c r="A544" s="106" t="s">
        <v>2191</v>
      </c>
      <c r="B544" s="107" t="s">
        <v>2192</v>
      </c>
      <c r="C544" s="108" t="s">
        <v>1306</v>
      </c>
      <c r="D544" s="109">
        <v>9900</v>
      </c>
    </row>
    <row r="545" spans="1:4" x14ac:dyDescent="0.25">
      <c r="A545" s="106" t="s">
        <v>1113</v>
      </c>
      <c r="B545" s="107" t="s">
        <v>1754</v>
      </c>
      <c r="C545" s="108" t="s">
        <v>1306</v>
      </c>
      <c r="D545" s="109">
        <v>15900</v>
      </c>
    </row>
    <row r="546" spans="1:4" x14ac:dyDescent="0.25">
      <c r="A546" s="106" t="s">
        <v>1114</v>
      </c>
      <c r="B546" s="107" t="s">
        <v>2029</v>
      </c>
      <c r="C546" s="108" t="s">
        <v>1306</v>
      </c>
      <c r="D546" s="109">
        <v>9900</v>
      </c>
    </row>
    <row r="547" spans="1:4" x14ac:dyDescent="0.25">
      <c r="A547" s="106" t="s">
        <v>608</v>
      </c>
      <c r="B547" s="107" t="s">
        <v>2614</v>
      </c>
      <c r="C547" s="108" t="s">
        <v>1306</v>
      </c>
      <c r="D547" s="109">
        <v>19900</v>
      </c>
    </row>
    <row r="548" spans="1:4" x14ac:dyDescent="0.25">
      <c r="A548" s="106" t="s">
        <v>1744</v>
      </c>
      <c r="B548" s="107" t="s">
        <v>1745</v>
      </c>
      <c r="C548" s="108" t="s">
        <v>1306</v>
      </c>
      <c r="D548" s="109">
        <v>900</v>
      </c>
    </row>
    <row r="549" spans="1:4" x14ac:dyDescent="0.25">
      <c r="A549" s="106" t="s">
        <v>2189</v>
      </c>
      <c r="B549" s="107" t="s">
        <v>2190</v>
      </c>
      <c r="C549" s="108" t="s">
        <v>1306</v>
      </c>
      <c r="D549" s="109">
        <v>2900</v>
      </c>
    </row>
    <row r="550" spans="1:4" x14ac:dyDescent="0.25">
      <c r="A550" s="106" t="s">
        <v>1913</v>
      </c>
      <c r="B550" s="107" t="s">
        <v>1914</v>
      </c>
      <c r="C550" s="108" t="s">
        <v>1306</v>
      </c>
      <c r="D550" s="109">
        <v>2900</v>
      </c>
    </row>
    <row r="551" spans="1:4" x14ac:dyDescent="0.25">
      <c r="A551" s="106" t="s">
        <v>1035</v>
      </c>
      <c r="B551" s="107" t="s">
        <v>1650</v>
      </c>
      <c r="C551" s="108" t="s">
        <v>1306</v>
      </c>
      <c r="D551" s="109">
        <v>3900</v>
      </c>
    </row>
    <row r="552" spans="1:4" x14ac:dyDescent="0.25">
      <c r="A552" s="106" t="s">
        <v>167</v>
      </c>
      <c r="B552" s="107" t="s">
        <v>2943</v>
      </c>
      <c r="C552" s="108" t="s">
        <v>1306</v>
      </c>
      <c r="D552" s="109">
        <v>900</v>
      </c>
    </row>
    <row r="553" spans="1:4" x14ac:dyDescent="0.25">
      <c r="A553" s="106" t="s">
        <v>1079</v>
      </c>
      <c r="B553" s="107" t="s">
        <v>2060</v>
      </c>
      <c r="C553" s="108" t="s">
        <v>1306</v>
      </c>
      <c r="D553" s="109">
        <v>900</v>
      </c>
    </row>
    <row r="554" spans="1:4" x14ac:dyDescent="0.25">
      <c r="A554" s="106" t="s">
        <v>354</v>
      </c>
      <c r="B554" s="107" t="s">
        <v>1421</v>
      </c>
      <c r="C554" s="108" t="s">
        <v>1306</v>
      </c>
      <c r="D554" s="109">
        <v>900</v>
      </c>
    </row>
    <row r="555" spans="1:4" x14ac:dyDescent="0.25">
      <c r="A555" s="106" t="s">
        <v>355</v>
      </c>
      <c r="B555" s="107" t="s">
        <v>2244</v>
      </c>
      <c r="C555" s="108" t="s">
        <v>1306</v>
      </c>
      <c r="D555" s="109">
        <v>900</v>
      </c>
    </row>
    <row r="556" spans="1:4" x14ac:dyDescent="0.25">
      <c r="A556" s="106" t="s">
        <v>1080</v>
      </c>
      <c r="B556" s="107" t="s">
        <v>2236</v>
      </c>
      <c r="C556" s="108" t="s">
        <v>1306</v>
      </c>
      <c r="D556" s="109">
        <v>500</v>
      </c>
    </row>
    <row r="557" spans="1:4" x14ac:dyDescent="0.25">
      <c r="A557" s="106" t="s">
        <v>607</v>
      </c>
      <c r="B557" s="107" t="s">
        <v>2615</v>
      </c>
      <c r="C557" s="108" t="s">
        <v>1306</v>
      </c>
      <c r="D557" s="109">
        <v>19900</v>
      </c>
    </row>
    <row r="558" spans="1:4" x14ac:dyDescent="0.25">
      <c r="A558" s="106" t="s">
        <v>395</v>
      </c>
      <c r="B558" s="107" t="s">
        <v>1917</v>
      </c>
      <c r="C558" s="108" t="s">
        <v>1306</v>
      </c>
      <c r="D558" s="109">
        <v>9900</v>
      </c>
    </row>
    <row r="559" spans="1:4" x14ac:dyDescent="0.25">
      <c r="A559" s="106" t="s">
        <v>659</v>
      </c>
      <c r="B559" s="107" t="s">
        <v>1422</v>
      </c>
      <c r="C559" s="108" t="s">
        <v>1306</v>
      </c>
      <c r="D559" s="109">
        <v>3900</v>
      </c>
    </row>
    <row r="560" spans="1:4" x14ac:dyDescent="0.25">
      <c r="A560" s="106" t="s">
        <v>2036</v>
      </c>
      <c r="B560" s="107" t="s">
        <v>2037</v>
      </c>
      <c r="C560" s="108" t="s">
        <v>1306</v>
      </c>
      <c r="D560" s="109">
        <v>9900</v>
      </c>
    </row>
    <row r="561" spans="1:4" x14ac:dyDescent="0.25">
      <c r="A561" s="106" t="s">
        <v>2305</v>
      </c>
      <c r="B561" s="107" t="s">
        <v>2306</v>
      </c>
      <c r="C561" s="108" t="s">
        <v>1306</v>
      </c>
      <c r="D561" s="109">
        <v>7900</v>
      </c>
    </row>
    <row r="562" spans="1:4" x14ac:dyDescent="0.25">
      <c r="A562" s="106" t="s">
        <v>2022</v>
      </c>
      <c r="B562" s="107" t="s">
        <v>2023</v>
      </c>
      <c r="C562" s="108" t="s">
        <v>1306</v>
      </c>
      <c r="D562" s="109">
        <v>7900</v>
      </c>
    </row>
    <row r="563" spans="1:4" x14ac:dyDescent="0.25">
      <c r="A563" s="106" t="s">
        <v>823</v>
      </c>
      <c r="B563" s="107" t="s">
        <v>2106</v>
      </c>
      <c r="C563" s="108" t="s">
        <v>1306</v>
      </c>
      <c r="D563" s="109">
        <v>900</v>
      </c>
    </row>
    <row r="564" spans="1:4" x14ac:dyDescent="0.25">
      <c r="A564" s="106" t="s">
        <v>757</v>
      </c>
      <c r="B564" s="107" t="s">
        <v>1564</v>
      </c>
      <c r="C564" s="108" t="s">
        <v>1306</v>
      </c>
      <c r="D564" s="109">
        <v>1900</v>
      </c>
    </row>
    <row r="565" spans="1:4" x14ac:dyDescent="0.25">
      <c r="A565" s="106" t="s">
        <v>603</v>
      </c>
      <c r="B565" s="107" t="s">
        <v>2616</v>
      </c>
      <c r="C565" s="108" t="s">
        <v>1306</v>
      </c>
      <c r="D565" s="109">
        <v>900</v>
      </c>
    </row>
    <row r="566" spans="1:4" x14ac:dyDescent="0.25">
      <c r="A566" s="106" t="s">
        <v>391</v>
      </c>
      <c r="B566" s="107" t="s">
        <v>1511</v>
      </c>
      <c r="C566" s="108" t="s">
        <v>1306</v>
      </c>
      <c r="D566" s="109">
        <v>900</v>
      </c>
    </row>
    <row r="567" spans="1:4" x14ac:dyDescent="0.25">
      <c r="A567" s="106" t="s">
        <v>404</v>
      </c>
      <c r="B567" s="107" t="s">
        <v>2535</v>
      </c>
      <c r="C567" s="108" t="s">
        <v>1306</v>
      </c>
      <c r="D567" s="109">
        <v>900</v>
      </c>
    </row>
    <row r="568" spans="1:4" x14ac:dyDescent="0.25">
      <c r="A568" s="106" t="s">
        <v>407</v>
      </c>
      <c r="B568" s="107" t="s">
        <v>1636</v>
      </c>
      <c r="C568" s="108" t="s">
        <v>1306</v>
      </c>
      <c r="D568" s="109">
        <v>2900</v>
      </c>
    </row>
    <row r="569" spans="1:4" x14ac:dyDescent="0.25">
      <c r="A569" s="106" t="s">
        <v>604</v>
      </c>
      <c r="B569" s="107" t="s">
        <v>2617</v>
      </c>
      <c r="C569" s="108" t="s">
        <v>1306</v>
      </c>
      <c r="D569" s="109">
        <v>1900</v>
      </c>
    </row>
    <row r="570" spans="1:4" x14ac:dyDescent="0.25">
      <c r="A570" s="106" t="s">
        <v>2226</v>
      </c>
      <c r="B570" s="107" t="s">
        <v>2227</v>
      </c>
      <c r="C570" s="108" t="s">
        <v>1306</v>
      </c>
      <c r="D570" s="109">
        <v>7900</v>
      </c>
    </row>
    <row r="571" spans="1:4" x14ac:dyDescent="0.25">
      <c r="A571" s="106" t="s">
        <v>1091</v>
      </c>
      <c r="B571" s="107" t="s">
        <v>1521</v>
      </c>
      <c r="C571" s="108" t="s">
        <v>1306</v>
      </c>
      <c r="D571" s="109">
        <v>900</v>
      </c>
    </row>
    <row r="572" spans="1:4" x14ac:dyDescent="0.25">
      <c r="A572" s="106" t="s">
        <v>531</v>
      </c>
      <c r="B572" s="107" t="s">
        <v>1545</v>
      </c>
      <c r="C572" s="108" t="s">
        <v>1306</v>
      </c>
      <c r="D572" s="109">
        <v>900</v>
      </c>
    </row>
    <row r="573" spans="1:4" x14ac:dyDescent="0.25">
      <c r="A573" s="106" t="s">
        <v>1284</v>
      </c>
      <c r="B573" s="107" t="s">
        <v>1295</v>
      </c>
      <c r="C573" s="108" t="s">
        <v>1306</v>
      </c>
      <c r="D573" s="109">
        <v>5900</v>
      </c>
    </row>
    <row r="574" spans="1:4" x14ac:dyDescent="0.25">
      <c r="A574" s="106" t="s">
        <v>1925</v>
      </c>
      <c r="B574" s="107" t="s">
        <v>1926</v>
      </c>
      <c r="C574" s="108" t="s">
        <v>1306</v>
      </c>
      <c r="D574" s="109">
        <v>3900</v>
      </c>
    </row>
    <row r="575" spans="1:4" x14ac:dyDescent="0.25">
      <c r="A575" s="106" t="s">
        <v>1657</v>
      </c>
      <c r="B575" s="107" t="s">
        <v>1658</v>
      </c>
      <c r="C575" s="108" t="s">
        <v>1306</v>
      </c>
      <c r="D575" s="109">
        <v>5900</v>
      </c>
    </row>
    <row r="576" spans="1:4" x14ac:dyDescent="0.25">
      <c r="A576" s="106" t="s">
        <v>1798</v>
      </c>
      <c r="B576" s="107" t="s">
        <v>1799</v>
      </c>
      <c r="C576" s="108" t="s">
        <v>1306</v>
      </c>
      <c r="D576" s="109">
        <v>900</v>
      </c>
    </row>
    <row r="577" spans="1:4" x14ac:dyDescent="0.25">
      <c r="A577" s="106" t="s">
        <v>1849</v>
      </c>
      <c r="B577" s="107" t="s">
        <v>1850</v>
      </c>
      <c r="C577" s="108" t="s">
        <v>1306</v>
      </c>
      <c r="D577" s="109">
        <v>3900</v>
      </c>
    </row>
    <row r="578" spans="1:4" x14ac:dyDescent="0.25">
      <c r="A578" s="106" t="s">
        <v>225</v>
      </c>
      <c r="B578" s="107" t="s">
        <v>2274</v>
      </c>
      <c r="C578" s="108" t="s">
        <v>1306</v>
      </c>
      <c r="D578" s="109">
        <v>900</v>
      </c>
    </row>
    <row r="579" spans="1:4" x14ac:dyDescent="0.25">
      <c r="A579" s="106" t="s">
        <v>221</v>
      </c>
      <c r="B579" s="107" t="s">
        <v>1862</v>
      </c>
      <c r="C579" s="108" t="s">
        <v>1306</v>
      </c>
      <c r="D579" s="109">
        <v>900</v>
      </c>
    </row>
    <row r="580" spans="1:4" x14ac:dyDescent="0.25">
      <c r="A580" s="106" t="s">
        <v>104</v>
      </c>
      <c r="B580" s="107" t="s">
        <v>1386</v>
      </c>
      <c r="C580" s="108" t="s">
        <v>1306</v>
      </c>
      <c r="D580" s="109">
        <v>900</v>
      </c>
    </row>
    <row r="581" spans="1:4" x14ac:dyDescent="0.25">
      <c r="A581" s="106" t="s">
        <v>219</v>
      </c>
      <c r="B581" s="107" t="s">
        <v>2241</v>
      </c>
      <c r="C581" s="108" t="s">
        <v>1306</v>
      </c>
      <c r="D581" s="109">
        <v>900</v>
      </c>
    </row>
    <row r="582" spans="1:4" x14ac:dyDescent="0.25">
      <c r="A582" s="106" t="s">
        <v>217</v>
      </c>
      <c r="B582" s="107" t="s">
        <v>2130</v>
      </c>
      <c r="C582" s="108" t="s">
        <v>1306</v>
      </c>
      <c r="D582" s="109">
        <v>900</v>
      </c>
    </row>
    <row r="583" spans="1:4" x14ac:dyDescent="0.25">
      <c r="A583" s="106" t="s">
        <v>2962</v>
      </c>
      <c r="B583" s="107" t="s">
        <v>3002</v>
      </c>
      <c r="C583" s="108" t="s">
        <v>1306</v>
      </c>
      <c r="D583" s="109">
        <v>1900</v>
      </c>
    </row>
    <row r="584" spans="1:4" x14ac:dyDescent="0.25">
      <c r="A584" s="106" t="s">
        <v>2963</v>
      </c>
      <c r="B584" s="107" t="s">
        <v>3002</v>
      </c>
      <c r="C584" s="108" t="s">
        <v>1306</v>
      </c>
      <c r="D584" s="109">
        <v>1900</v>
      </c>
    </row>
    <row r="585" spans="1:4" x14ac:dyDescent="0.25">
      <c r="A585" s="106" t="s">
        <v>918</v>
      </c>
      <c r="B585" s="107" t="s">
        <v>2774</v>
      </c>
      <c r="C585" s="108" t="s">
        <v>1306</v>
      </c>
      <c r="D585" s="109">
        <v>3900</v>
      </c>
    </row>
    <row r="586" spans="1:4" x14ac:dyDescent="0.25">
      <c r="A586" s="106" t="s">
        <v>222</v>
      </c>
      <c r="B586" s="107" t="s">
        <v>1669</v>
      </c>
      <c r="C586" s="108" t="s">
        <v>1306</v>
      </c>
      <c r="D586" s="109">
        <v>900</v>
      </c>
    </row>
    <row r="587" spans="1:4" x14ac:dyDescent="0.25">
      <c r="A587" s="106" t="s">
        <v>159</v>
      </c>
      <c r="B587" s="107" t="s">
        <v>2319</v>
      </c>
      <c r="C587" s="108" t="s">
        <v>1306</v>
      </c>
      <c r="D587" s="109">
        <v>900</v>
      </c>
    </row>
    <row r="588" spans="1:4" x14ac:dyDescent="0.25">
      <c r="A588" s="106" t="s">
        <v>109</v>
      </c>
      <c r="B588" s="107" t="s">
        <v>1672</v>
      </c>
      <c r="C588" s="108" t="s">
        <v>1306</v>
      </c>
      <c r="D588" s="109">
        <v>1900</v>
      </c>
    </row>
    <row r="589" spans="1:4" x14ac:dyDescent="0.25">
      <c r="A589" s="106" t="s">
        <v>2213</v>
      </c>
      <c r="B589" s="107" t="s">
        <v>2214</v>
      </c>
      <c r="C589" s="108" t="s">
        <v>1306</v>
      </c>
      <c r="D589" s="109">
        <v>3900</v>
      </c>
    </row>
    <row r="590" spans="1:4" x14ac:dyDescent="0.25">
      <c r="A590" s="106" t="s">
        <v>365</v>
      </c>
      <c r="B590" s="107" t="s">
        <v>2775</v>
      </c>
      <c r="C590" s="108" t="s">
        <v>1306</v>
      </c>
      <c r="D590" s="109">
        <v>2900</v>
      </c>
    </row>
    <row r="591" spans="1:4" x14ac:dyDescent="0.25">
      <c r="A591" s="106" t="s">
        <v>107</v>
      </c>
      <c r="B591" s="107" t="s">
        <v>2776</v>
      </c>
      <c r="C591" s="108" t="s">
        <v>1306</v>
      </c>
      <c r="D591" s="109">
        <v>7900</v>
      </c>
    </row>
    <row r="592" spans="1:4" x14ac:dyDescent="0.25">
      <c r="A592" s="106" t="s">
        <v>125</v>
      </c>
      <c r="B592" s="107" t="s">
        <v>2777</v>
      </c>
      <c r="C592" s="108" t="s">
        <v>1306</v>
      </c>
      <c r="D592" s="109">
        <v>2900</v>
      </c>
    </row>
    <row r="593" spans="1:4" x14ac:dyDescent="0.25">
      <c r="A593" s="106" t="s">
        <v>160</v>
      </c>
      <c r="B593" s="107" t="s">
        <v>2334</v>
      </c>
      <c r="C593" s="108" t="s">
        <v>1306</v>
      </c>
      <c r="D593" s="109">
        <v>900</v>
      </c>
    </row>
    <row r="594" spans="1:4" x14ac:dyDescent="0.25">
      <c r="A594" s="106" t="s">
        <v>1004</v>
      </c>
      <c r="B594" s="107" t="s">
        <v>2280</v>
      </c>
      <c r="C594" s="108" t="s">
        <v>1306</v>
      </c>
      <c r="D594" s="109">
        <v>2900</v>
      </c>
    </row>
    <row r="595" spans="1:4" x14ac:dyDescent="0.25">
      <c r="A595" s="106" t="s">
        <v>899</v>
      </c>
      <c r="B595" s="107" t="s">
        <v>2602</v>
      </c>
      <c r="C595" s="108" t="s">
        <v>1306</v>
      </c>
      <c r="D595" s="109">
        <v>900</v>
      </c>
    </row>
    <row r="596" spans="1:4" x14ac:dyDescent="0.25">
      <c r="A596" s="106" t="s">
        <v>990</v>
      </c>
      <c r="B596" s="107" t="s">
        <v>1380</v>
      </c>
      <c r="C596" s="108" t="s">
        <v>1306</v>
      </c>
      <c r="D596" s="109">
        <v>9900</v>
      </c>
    </row>
    <row r="597" spans="1:4" x14ac:dyDescent="0.25">
      <c r="A597" s="106" t="s">
        <v>1129</v>
      </c>
      <c r="B597" s="107" t="s">
        <v>2778</v>
      </c>
      <c r="C597" s="108" t="s">
        <v>1306</v>
      </c>
      <c r="D597" s="109">
        <v>1900</v>
      </c>
    </row>
    <row r="598" spans="1:4" x14ac:dyDescent="0.25">
      <c r="A598" s="106" t="s">
        <v>1157</v>
      </c>
      <c r="B598" s="107" t="s">
        <v>1520</v>
      </c>
      <c r="C598" s="108" t="s">
        <v>1306</v>
      </c>
      <c r="D598" s="109">
        <v>9900</v>
      </c>
    </row>
    <row r="599" spans="1:4" x14ac:dyDescent="0.25">
      <c r="A599" s="106" t="s">
        <v>991</v>
      </c>
      <c r="B599" s="107" t="s">
        <v>2004</v>
      </c>
      <c r="C599" s="108" t="s">
        <v>1306</v>
      </c>
      <c r="D599" s="109">
        <v>7900</v>
      </c>
    </row>
    <row r="600" spans="1:4" x14ac:dyDescent="0.25">
      <c r="A600" s="106" t="s">
        <v>989</v>
      </c>
      <c r="B600" s="107" t="s">
        <v>2647</v>
      </c>
      <c r="C600" s="108" t="s">
        <v>1306</v>
      </c>
      <c r="D600" s="109">
        <v>15900</v>
      </c>
    </row>
    <row r="601" spans="1:4" x14ac:dyDescent="0.25">
      <c r="A601" s="106" t="s">
        <v>1882</v>
      </c>
      <c r="B601" s="107" t="s">
        <v>1883</v>
      </c>
      <c r="C601" s="108" t="s">
        <v>1306</v>
      </c>
      <c r="D601" s="109">
        <v>3900</v>
      </c>
    </row>
    <row r="602" spans="1:4" x14ac:dyDescent="0.25">
      <c r="A602" s="106" t="s">
        <v>2077</v>
      </c>
      <c r="B602" s="107" t="s">
        <v>2078</v>
      </c>
      <c r="C602" s="108" t="s">
        <v>1306</v>
      </c>
      <c r="D602" s="109">
        <v>3900</v>
      </c>
    </row>
    <row r="603" spans="1:4" x14ac:dyDescent="0.25">
      <c r="A603" s="106" t="s">
        <v>739</v>
      </c>
      <c r="B603" s="107" t="s">
        <v>1357</v>
      </c>
      <c r="C603" s="108" t="s">
        <v>1306</v>
      </c>
      <c r="D603" s="109">
        <v>3900</v>
      </c>
    </row>
    <row r="604" spans="1:4" x14ac:dyDescent="0.25">
      <c r="A604" s="106" t="s">
        <v>2112</v>
      </c>
      <c r="B604" s="107" t="s">
        <v>2113</v>
      </c>
      <c r="C604" s="108" t="s">
        <v>1306</v>
      </c>
      <c r="D604" s="109">
        <v>9900</v>
      </c>
    </row>
    <row r="605" spans="1:4" x14ac:dyDescent="0.25">
      <c r="A605" s="106" t="s">
        <v>1866</v>
      </c>
      <c r="B605" s="107" t="s">
        <v>1867</v>
      </c>
      <c r="C605" s="108" t="s">
        <v>1306</v>
      </c>
      <c r="D605" s="109">
        <v>2900</v>
      </c>
    </row>
    <row r="606" spans="1:4" x14ac:dyDescent="0.25">
      <c r="A606" s="106" t="s">
        <v>1790</v>
      </c>
      <c r="B606" s="107" t="s">
        <v>2845</v>
      </c>
      <c r="C606" s="108" t="s">
        <v>1306</v>
      </c>
      <c r="D606" s="109">
        <v>9900</v>
      </c>
    </row>
    <row r="607" spans="1:4" x14ac:dyDescent="0.25">
      <c r="A607" s="106" t="s">
        <v>742</v>
      </c>
      <c r="B607" s="107" t="s">
        <v>1429</v>
      </c>
      <c r="C607" s="108" t="s">
        <v>1306</v>
      </c>
      <c r="D607" s="109">
        <v>9900</v>
      </c>
    </row>
    <row r="608" spans="1:4" x14ac:dyDescent="0.25">
      <c r="A608" s="106" t="s">
        <v>740</v>
      </c>
      <c r="B608" s="107" t="s">
        <v>2144</v>
      </c>
      <c r="C608" s="108" t="s">
        <v>1306</v>
      </c>
      <c r="D608" s="109">
        <v>1900</v>
      </c>
    </row>
    <row r="609" spans="1:4" x14ac:dyDescent="0.25">
      <c r="A609" s="106" t="s">
        <v>743</v>
      </c>
      <c r="B609" s="107" t="s">
        <v>1430</v>
      </c>
      <c r="C609" s="108" t="s">
        <v>1306</v>
      </c>
      <c r="D609" s="109">
        <v>3900</v>
      </c>
    </row>
    <row r="610" spans="1:4" x14ac:dyDescent="0.25">
      <c r="A610" s="106" t="s">
        <v>2307</v>
      </c>
      <c r="B610" s="107" t="s">
        <v>2308</v>
      </c>
      <c r="C610" s="108" t="s">
        <v>1306</v>
      </c>
      <c r="D610" s="109">
        <v>900</v>
      </c>
    </row>
    <row r="611" spans="1:4" x14ac:dyDescent="0.25">
      <c r="A611" s="106" t="s">
        <v>2145</v>
      </c>
      <c r="B611" s="107" t="s">
        <v>2146</v>
      </c>
      <c r="C611" s="108" t="s">
        <v>1306</v>
      </c>
      <c r="D611" s="109">
        <v>3900</v>
      </c>
    </row>
    <row r="612" spans="1:4" x14ac:dyDescent="0.25">
      <c r="A612" s="106" t="s">
        <v>713</v>
      </c>
      <c r="B612" s="107" t="s">
        <v>2088</v>
      </c>
      <c r="C612" s="108" t="s">
        <v>1306</v>
      </c>
      <c r="D612" s="109">
        <v>3900</v>
      </c>
    </row>
    <row r="613" spans="1:4" x14ac:dyDescent="0.25">
      <c r="A613" s="106" t="s">
        <v>732</v>
      </c>
      <c r="B613" s="107" t="s">
        <v>2059</v>
      </c>
      <c r="C613" s="108" t="s">
        <v>1306</v>
      </c>
      <c r="D613" s="109">
        <v>3900</v>
      </c>
    </row>
    <row r="614" spans="1:4" x14ac:dyDescent="0.25">
      <c r="A614" s="106" t="s">
        <v>1441</v>
      </c>
      <c r="B614" s="107" t="s">
        <v>1442</v>
      </c>
      <c r="C614" s="108" t="s">
        <v>1306</v>
      </c>
      <c r="D614" s="109">
        <v>3900</v>
      </c>
    </row>
    <row r="615" spans="1:4" x14ac:dyDescent="0.25">
      <c r="A615" s="106" t="s">
        <v>916</v>
      </c>
      <c r="B615" s="107" t="s">
        <v>2779</v>
      </c>
      <c r="C615" s="108" t="s">
        <v>1306</v>
      </c>
      <c r="D615" s="109">
        <v>900</v>
      </c>
    </row>
    <row r="616" spans="1:4" x14ac:dyDescent="0.25">
      <c r="A616" s="106" t="s">
        <v>938</v>
      </c>
      <c r="B616" s="107" t="s">
        <v>2780</v>
      </c>
      <c r="C616" s="108" t="s">
        <v>1306</v>
      </c>
      <c r="D616" s="109">
        <v>29900</v>
      </c>
    </row>
    <row r="617" spans="1:4" x14ac:dyDescent="0.25">
      <c r="A617" s="106" t="s">
        <v>923</v>
      </c>
      <c r="B617" s="107" t="s">
        <v>2781</v>
      </c>
      <c r="C617" s="108" t="s">
        <v>1306</v>
      </c>
      <c r="D617" s="109">
        <v>6900</v>
      </c>
    </row>
    <row r="618" spans="1:4" x14ac:dyDescent="0.25">
      <c r="A618" s="106" t="s">
        <v>768</v>
      </c>
      <c r="B618" s="107" t="s">
        <v>2621</v>
      </c>
      <c r="C618" s="108" t="s">
        <v>1306</v>
      </c>
      <c r="D618" s="109">
        <v>900</v>
      </c>
    </row>
    <row r="619" spans="1:4" x14ac:dyDescent="0.25">
      <c r="A619" s="106" t="s">
        <v>1631</v>
      </c>
      <c r="B619" s="107" t="s">
        <v>1632</v>
      </c>
      <c r="C619" s="108" t="s">
        <v>1306</v>
      </c>
      <c r="D619" s="109">
        <v>900</v>
      </c>
    </row>
    <row r="620" spans="1:4" x14ac:dyDescent="0.25">
      <c r="A620" s="106" t="s">
        <v>701</v>
      </c>
      <c r="B620" s="107" t="s">
        <v>2782</v>
      </c>
      <c r="C620" s="108" t="s">
        <v>1306</v>
      </c>
      <c r="D620" s="109">
        <v>3900</v>
      </c>
    </row>
    <row r="621" spans="1:4" x14ac:dyDescent="0.25">
      <c r="A621" s="106" t="s">
        <v>490</v>
      </c>
      <c r="B621" s="107" t="s">
        <v>2117</v>
      </c>
      <c r="C621" s="108" t="s">
        <v>1306</v>
      </c>
      <c r="D621" s="109">
        <v>3900</v>
      </c>
    </row>
    <row r="622" spans="1:4" x14ac:dyDescent="0.25">
      <c r="A622" s="106" t="s">
        <v>1872</v>
      </c>
      <c r="B622" s="107" t="s">
        <v>1873</v>
      </c>
      <c r="C622" s="108" t="s">
        <v>1306</v>
      </c>
      <c r="D622" s="109">
        <v>3900</v>
      </c>
    </row>
    <row r="623" spans="1:4" x14ac:dyDescent="0.25">
      <c r="A623" s="106" t="s">
        <v>493</v>
      </c>
      <c r="B623" s="107" t="s">
        <v>1433</v>
      </c>
      <c r="C623" s="108" t="s">
        <v>1306</v>
      </c>
      <c r="D623" s="109">
        <v>900</v>
      </c>
    </row>
    <row r="624" spans="1:4" x14ac:dyDescent="0.25">
      <c r="A624" s="106" t="s">
        <v>781</v>
      </c>
      <c r="B624" s="107" t="s">
        <v>1340</v>
      </c>
      <c r="C624" s="108" t="s">
        <v>1306</v>
      </c>
      <c r="D624" s="109">
        <v>1900</v>
      </c>
    </row>
    <row r="625" spans="1:4" x14ac:dyDescent="0.25">
      <c r="A625" s="106" t="s">
        <v>783</v>
      </c>
      <c r="B625" s="107" t="s">
        <v>2783</v>
      </c>
      <c r="C625" s="108" t="s">
        <v>1306</v>
      </c>
      <c r="D625" s="109">
        <v>1900</v>
      </c>
    </row>
    <row r="626" spans="1:4" x14ac:dyDescent="0.25">
      <c r="A626" s="106" t="s">
        <v>1665</v>
      </c>
      <c r="B626" s="107" t="s">
        <v>1664</v>
      </c>
      <c r="C626" s="108" t="s">
        <v>1306</v>
      </c>
      <c r="D626" s="109">
        <v>3900</v>
      </c>
    </row>
    <row r="627" spans="1:4" x14ac:dyDescent="0.25">
      <c r="A627" s="106" t="s">
        <v>785</v>
      </c>
      <c r="B627" s="107" t="s">
        <v>2784</v>
      </c>
      <c r="C627" s="108" t="s">
        <v>1306</v>
      </c>
      <c r="D627" s="109">
        <v>900</v>
      </c>
    </row>
    <row r="628" spans="1:4" x14ac:dyDescent="0.25">
      <c r="A628" s="106" t="s">
        <v>786</v>
      </c>
      <c r="B628" s="107" t="s">
        <v>2785</v>
      </c>
      <c r="C628" s="108" t="s">
        <v>1306</v>
      </c>
      <c r="D628" s="109">
        <v>900</v>
      </c>
    </row>
    <row r="629" spans="1:4" x14ac:dyDescent="0.25">
      <c r="A629" s="106" t="s">
        <v>2063</v>
      </c>
      <c r="B629" s="107" t="s">
        <v>2064</v>
      </c>
      <c r="C629" s="108" t="s">
        <v>1306</v>
      </c>
      <c r="D629" s="109">
        <v>4900</v>
      </c>
    </row>
    <row r="630" spans="1:4" x14ac:dyDescent="0.25">
      <c r="A630" s="106" t="s">
        <v>954</v>
      </c>
      <c r="B630" s="107" t="s">
        <v>2520</v>
      </c>
      <c r="C630" s="108" t="s">
        <v>1306</v>
      </c>
      <c r="D630" s="109">
        <v>2900</v>
      </c>
    </row>
    <row r="631" spans="1:4" x14ac:dyDescent="0.25">
      <c r="A631" s="106" t="s">
        <v>945</v>
      </c>
      <c r="B631" s="107" t="s">
        <v>1505</v>
      </c>
      <c r="C631" s="108" t="s">
        <v>1306</v>
      </c>
      <c r="D631" s="109">
        <v>2900</v>
      </c>
    </row>
    <row r="632" spans="1:4" x14ac:dyDescent="0.25">
      <c r="A632" s="106" t="s">
        <v>770</v>
      </c>
      <c r="B632" s="107" t="s">
        <v>2622</v>
      </c>
      <c r="C632" s="108" t="s">
        <v>1306</v>
      </c>
      <c r="D632" s="109">
        <v>1900</v>
      </c>
    </row>
    <row r="633" spans="1:4" x14ac:dyDescent="0.25">
      <c r="A633" s="106" t="s">
        <v>530</v>
      </c>
      <c r="B633" s="107" t="s">
        <v>2786</v>
      </c>
      <c r="C633" s="108" t="s">
        <v>1306</v>
      </c>
      <c r="D633" s="109">
        <v>5900</v>
      </c>
    </row>
    <row r="634" spans="1:4" x14ac:dyDescent="0.25">
      <c r="A634" s="106" t="s">
        <v>543</v>
      </c>
      <c r="B634" s="107" t="s">
        <v>2537</v>
      </c>
      <c r="C634" s="108" t="s">
        <v>1306</v>
      </c>
      <c r="D634" s="109">
        <v>1900</v>
      </c>
    </row>
    <row r="635" spans="1:4" x14ac:dyDescent="0.25">
      <c r="A635" s="106" t="s">
        <v>1666</v>
      </c>
      <c r="B635" s="107" t="s">
        <v>1667</v>
      </c>
      <c r="C635" s="108" t="s">
        <v>1306</v>
      </c>
      <c r="D635" s="109">
        <v>1900</v>
      </c>
    </row>
    <row r="636" spans="1:4" x14ac:dyDescent="0.25">
      <c r="A636" s="106" t="s">
        <v>1663</v>
      </c>
      <c r="B636" s="107" t="s">
        <v>1664</v>
      </c>
      <c r="C636" s="108" t="s">
        <v>1306</v>
      </c>
      <c r="D636" s="109">
        <v>3900</v>
      </c>
    </row>
    <row r="637" spans="1:4" x14ac:dyDescent="0.25">
      <c r="A637" s="106" t="s">
        <v>2057</v>
      </c>
      <c r="B637" s="107" t="s">
        <v>2058</v>
      </c>
      <c r="C637" s="108" t="s">
        <v>1306</v>
      </c>
      <c r="D637" s="109">
        <v>7900</v>
      </c>
    </row>
    <row r="638" spans="1:4" x14ac:dyDescent="0.25">
      <c r="A638" s="106" t="s">
        <v>2311</v>
      </c>
      <c r="B638" s="107" t="s">
        <v>2310</v>
      </c>
      <c r="C638" s="108" t="s">
        <v>1306</v>
      </c>
      <c r="D638" s="109">
        <v>1900</v>
      </c>
    </row>
    <row r="639" spans="1:4" x14ac:dyDescent="0.25">
      <c r="A639" s="106" t="s">
        <v>1195</v>
      </c>
      <c r="B639" s="107" t="s">
        <v>1337</v>
      </c>
      <c r="C639" s="108" t="s">
        <v>1306</v>
      </c>
      <c r="D639" s="109">
        <v>1900</v>
      </c>
    </row>
    <row r="640" spans="1:4" x14ac:dyDescent="0.25">
      <c r="A640" s="106" t="s">
        <v>1214</v>
      </c>
      <c r="B640" s="107" t="s">
        <v>2787</v>
      </c>
      <c r="C640" s="108" t="s">
        <v>1306</v>
      </c>
      <c r="D640" s="109">
        <v>19900</v>
      </c>
    </row>
    <row r="641" spans="1:4" x14ac:dyDescent="0.25">
      <c r="A641" s="106" t="s">
        <v>1180</v>
      </c>
      <c r="B641" s="107" t="s">
        <v>1420</v>
      </c>
      <c r="C641" s="108" t="s">
        <v>1306</v>
      </c>
      <c r="D641" s="109">
        <v>25900</v>
      </c>
    </row>
    <row r="642" spans="1:4" x14ac:dyDescent="0.25">
      <c r="A642" s="106" t="s">
        <v>2223</v>
      </c>
      <c r="B642" s="107" t="s">
        <v>2224</v>
      </c>
      <c r="C642" s="108" t="s">
        <v>1306</v>
      </c>
      <c r="D642" s="109">
        <v>900</v>
      </c>
    </row>
    <row r="643" spans="1:4" x14ac:dyDescent="0.25">
      <c r="A643" s="106" t="s">
        <v>1250</v>
      </c>
      <c r="B643" s="107" t="s">
        <v>2510</v>
      </c>
      <c r="C643" s="108" t="s">
        <v>1306</v>
      </c>
      <c r="D643" s="109">
        <v>19900</v>
      </c>
    </row>
    <row r="644" spans="1:4" x14ac:dyDescent="0.25">
      <c r="A644" s="106" t="s">
        <v>1252</v>
      </c>
      <c r="B644" s="107" t="s">
        <v>2788</v>
      </c>
      <c r="C644" s="108" t="s">
        <v>1306</v>
      </c>
      <c r="D644" s="109">
        <v>29900</v>
      </c>
    </row>
    <row r="645" spans="1:4" x14ac:dyDescent="0.25">
      <c r="A645" s="106" t="s">
        <v>1124</v>
      </c>
      <c r="B645" s="107" t="s">
        <v>1759</v>
      </c>
      <c r="C645" s="108" t="s">
        <v>1306</v>
      </c>
      <c r="D645" s="109">
        <v>900</v>
      </c>
    </row>
    <row r="646" spans="1:4" x14ac:dyDescent="0.25">
      <c r="A646" s="106" t="s">
        <v>871</v>
      </c>
      <c r="B646" s="107" t="s">
        <v>1470</v>
      </c>
      <c r="C646" s="108" t="s">
        <v>1306</v>
      </c>
      <c r="D646" s="109">
        <v>2900</v>
      </c>
    </row>
    <row r="647" spans="1:4" x14ac:dyDescent="0.25">
      <c r="A647" s="106" t="s">
        <v>872</v>
      </c>
      <c r="B647" s="107" t="s">
        <v>2789</v>
      </c>
      <c r="C647" s="108" t="s">
        <v>1306</v>
      </c>
      <c r="D647" s="109">
        <v>1900</v>
      </c>
    </row>
    <row r="648" spans="1:4" x14ac:dyDescent="0.25">
      <c r="A648" s="106" t="s">
        <v>423</v>
      </c>
      <c r="B648" s="107" t="s">
        <v>2526</v>
      </c>
      <c r="C648" s="108" t="s">
        <v>1306</v>
      </c>
      <c r="D648" s="109">
        <v>5900</v>
      </c>
    </row>
    <row r="649" spans="1:4" x14ac:dyDescent="0.25">
      <c r="A649" s="106" t="s">
        <v>1172</v>
      </c>
      <c r="B649" s="107" t="s">
        <v>1988</v>
      </c>
      <c r="C649" s="108" t="s">
        <v>1306</v>
      </c>
      <c r="D649" s="109">
        <v>25900</v>
      </c>
    </row>
    <row r="650" spans="1:4" x14ac:dyDescent="0.25">
      <c r="A650" s="106" t="s">
        <v>1237</v>
      </c>
      <c r="B650" s="107" t="s">
        <v>1990</v>
      </c>
      <c r="C650" s="108" t="s">
        <v>1306</v>
      </c>
      <c r="D650" s="109">
        <v>25900</v>
      </c>
    </row>
    <row r="651" spans="1:4" x14ac:dyDescent="0.25">
      <c r="A651" s="106" t="s">
        <v>669</v>
      </c>
      <c r="B651" s="107" t="s">
        <v>2066</v>
      </c>
      <c r="C651" s="108" t="s">
        <v>1306</v>
      </c>
      <c r="D651" s="109">
        <v>3900</v>
      </c>
    </row>
    <row r="652" spans="1:4" x14ac:dyDescent="0.25">
      <c r="A652" s="106" t="s">
        <v>1013</v>
      </c>
      <c r="B652" s="107" t="s">
        <v>2539</v>
      </c>
      <c r="C652" s="108" t="s">
        <v>1306</v>
      </c>
      <c r="D652" s="109">
        <v>15900</v>
      </c>
    </row>
    <row r="653" spans="1:4" x14ac:dyDescent="0.25">
      <c r="A653" s="106" t="s">
        <v>1014</v>
      </c>
      <c r="B653" s="107" t="s">
        <v>1540</v>
      </c>
      <c r="C653" s="108" t="s">
        <v>1306</v>
      </c>
      <c r="D653" s="109">
        <v>9900</v>
      </c>
    </row>
    <row r="654" spans="1:4" x14ac:dyDescent="0.25">
      <c r="A654" s="106" t="s">
        <v>1783</v>
      </c>
      <c r="B654" s="107" t="s">
        <v>1784</v>
      </c>
      <c r="C654" s="108" t="s">
        <v>1310</v>
      </c>
      <c r="D654" s="109">
        <v>1900</v>
      </c>
    </row>
    <row r="655" spans="1:4" x14ac:dyDescent="0.25">
      <c r="A655" s="106" t="s">
        <v>1508</v>
      </c>
      <c r="B655" s="107" t="s">
        <v>1509</v>
      </c>
      <c r="C655" s="108" t="s">
        <v>1306</v>
      </c>
      <c r="D655" s="109">
        <v>3900</v>
      </c>
    </row>
    <row r="656" spans="1:4" x14ac:dyDescent="0.25">
      <c r="A656" s="106" t="s">
        <v>1503</v>
      </c>
      <c r="B656" s="107" t="s">
        <v>1504</v>
      </c>
      <c r="C656" s="108" t="s">
        <v>1306</v>
      </c>
      <c r="D656" s="109">
        <v>2900</v>
      </c>
    </row>
    <row r="657" spans="1:4" x14ac:dyDescent="0.25">
      <c r="A657" s="106" t="s">
        <v>1981</v>
      </c>
      <c r="B657" s="107" t="s">
        <v>1982</v>
      </c>
      <c r="C657" s="108" t="s">
        <v>1306</v>
      </c>
      <c r="D657" s="109">
        <v>900</v>
      </c>
    </row>
    <row r="658" spans="1:4" x14ac:dyDescent="0.25">
      <c r="A658" s="106" t="s">
        <v>858</v>
      </c>
      <c r="B658" s="107" t="s">
        <v>2217</v>
      </c>
      <c r="C658" s="108" t="s">
        <v>1306</v>
      </c>
      <c r="D658" s="109">
        <v>15900</v>
      </c>
    </row>
    <row r="659" spans="1:4" x14ac:dyDescent="0.25">
      <c r="A659" s="106" t="s">
        <v>866</v>
      </c>
      <c r="B659" s="107" t="s">
        <v>1487</v>
      </c>
      <c r="C659" s="108" t="s">
        <v>1306</v>
      </c>
      <c r="D659" s="109">
        <v>9900</v>
      </c>
    </row>
    <row r="660" spans="1:4" x14ac:dyDescent="0.25">
      <c r="A660" s="106" t="s">
        <v>421</v>
      </c>
      <c r="B660" s="107" t="s">
        <v>1407</v>
      </c>
      <c r="C660" s="108" t="s">
        <v>1306</v>
      </c>
      <c r="D660" s="109">
        <v>4900</v>
      </c>
    </row>
    <row r="661" spans="1:4" x14ac:dyDescent="0.25">
      <c r="A661" s="106" t="s">
        <v>405</v>
      </c>
      <c r="B661" s="107" t="s">
        <v>2170</v>
      </c>
      <c r="C661" s="108" t="s">
        <v>1306</v>
      </c>
      <c r="D661" s="109">
        <v>5900</v>
      </c>
    </row>
    <row r="662" spans="1:4" x14ac:dyDescent="0.25">
      <c r="A662" s="106" t="s">
        <v>1071</v>
      </c>
      <c r="B662" s="107" t="s">
        <v>2236</v>
      </c>
      <c r="C662" s="108" t="s">
        <v>1306</v>
      </c>
      <c r="D662" s="109">
        <v>900</v>
      </c>
    </row>
    <row r="663" spans="1:4" x14ac:dyDescent="0.25">
      <c r="A663" s="106" t="s">
        <v>1606</v>
      </c>
      <c r="B663" s="107" t="s">
        <v>1607</v>
      </c>
      <c r="C663" s="108" t="s">
        <v>1306</v>
      </c>
      <c r="D663" s="109">
        <v>1900</v>
      </c>
    </row>
    <row r="664" spans="1:4" x14ac:dyDescent="0.25">
      <c r="A664" s="106" t="s">
        <v>2180</v>
      </c>
      <c r="B664" s="107" t="s">
        <v>2181</v>
      </c>
      <c r="C664" s="108" t="s">
        <v>1306</v>
      </c>
      <c r="D664" s="109">
        <v>900</v>
      </c>
    </row>
    <row r="665" spans="1:4" x14ac:dyDescent="0.25">
      <c r="A665" s="106" t="s">
        <v>2075</v>
      </c>
      <c r="B665" s="107" t="s">
        <v>2076</v>
      </c>
      <c r="C665" s="108" t="s">
        <v>1306</v>
      </c>
      <c r="D665" s="109">
        <v>3900</v>
      </c>
    </row>
    <row r="666" spans="1:4" x14ac:dyDescent="0.25">
      <c r="A666" s="106" t="s">
        <v>455</v>
      </c>
      <c r="B666" s="107" t="s">
        <v>2790</v>
      </c>
      <c r="C666" s="108" t="s">
        <v>1306</v>
      </c>
      <c r="D666" s="109">
        <v>900</v>
      </c>
    </row>
    <row r="667" spans="1:4" x14ac:dyDescent="0.25">
      <c r="A667" s="106" t="s">
        <v>1659</v>
      </c>
      <c r="B667" s="107" t="s">
        <v>1660</v>
      </c>
      <c r="C667" s="108" t="s">
        <v>1306</v>
      </c>
      <c r="D667" s="109">
        <v>900</v>
      </c>
    </row>
    <row r="668" spans="1:4" x14ac:dyDescent="0.25">
      <c r="A668" s="106" t="s">
        <v>671</v>
      </c>
      <c r="B668" s="107" t="s">
        <v>2243</v>
      </c>
      <c r="C668" s="108" t="s">
        <v>1306</v>
      </c>
      <c r="D668" s="109">
        <v>900</v>
      </c>
    </row>
    <row r="669" spans="1:4" x14ac:dyDescent="0.25">
      <c r="A669" s="106" t="s">
        <v>2049</v>
      </c>
      <c r="B669" s="107" t="s">
        <v>2050</v>
      </c>
      <c r="C669" s="108" t="s">
        <v>1306</v>
      </c>
      <c r="D669" s="109">
        <v>1900</v>
      </c>
    </row>
    <row r="670" spans="1:4" x14ac:dyDescent="0.25">
      <c r="A670" s="106" t="s">
        <v>797</v>
      </c>
      <c r="B670" s="107" t="s">
        <v>2045</v>
      </c>
      <c r="C670" s="108" t="s">
        <v>1306</v>
      </c>
      <c r="D670" s="109">
        <v>15900</v>
      </c>
    </row>
    <row r="671" spans="1:4" x14ac:dyDescent="0.25">
      <c r="A671" s="106" t="s">
        <v>1695</v>
      </c>
      <c r="B671" s="107" t="s">
        <v>2898</v>
      </c>
      <c r="C671" s="108" t="s">
        <v>1306</v>
      </c>
      <c r="D671" s="109">
        <v>19900</v>
      </c>
    </row>
    <row r="672" spans="1:4" x14ac:dyDescent="0.25">
      <c r="A672" s="106" t="s">
        <v>1674</v>
      </c>
      <c r="B672" s="107" t="s">
        <v>1675</v>
      </c>
      <c r="C672" s="108" t="s">
        <v>1306</v>
      </c>
      <c r="D672" s="109">
        <v>900</v>
      </c>
    </row>
    <row r="673" spans="1:4" x14ac:dyDescent="0.25">
      <c r="A673" s="106" t="s">
        <v>1307</v>
      </c>
      <c r="B673" s="107" t="s">
        <v>1308</v>
      </c>
      <c r="C673" s="108" t="s">
        <v>1306</v>
      </c>
      <c r="D673" s="109">
        <v>2900</v>
      </c>
    </row>
    <row r="674" spans="1:4" x14ac:dyDescent="0.25">
      <c r="A674" s="106" t="s">
        <v>1283</v>
      </c>
      <c r="B674" s="107" t="s">
        <v>1294</v>
      </c>
      <c r="C674" s="108" t="s">
        <v>1306</v>
      </c>
      <c r="D674" s="109">
        <v>900</v>
      </c>
    </row>
    <row r="675" spans="1:4" x14ac:dyDescent="0.25">
      <c r="A675" s="106" t="s">
        <v>243</v>
      </c>
      <c r="B675" s="107" t="s">
        <v>1463</v>
      </c>
      <c r="C675" s="108" t="s">
        <v>1306</v>
      </c>
      <c r="D675" s="109">
        <v>1900</v>
      </c>
    </row>
    <row r="676" spans="1:4" x14ac:dyDescent="0.25">
      <c r="A676" s="106" t="s">
        <v>1751</v>
      </c>
      <c r="B676" s="107" t="s">
        <v>1463</v>
      </c>
      <c r="C676" s="108" t="s">
        <v>1306</v>
      </c>
      <c r="D676" s="109">
        <v>1900</v>
      </c>
    </row>
    <row r="677" spans="1:4" x14ac:dyDescent="0.25">
      <c r="A677" s="106" t="s">
        <v>244</v>
      </c>
      <c r="B677" s="107" t="s">
        <v>1605</v>
      </c>
      <c r="C677" s="108" t="s">
        <v>1306</v>
      </c>
      <c r="D677" s="109">
        <v>1900</v>
      </c>
    </row>
    <row r="678" spans="1:4" x14ac:dyDescent="0.25">
      <c r="A678" s="106" t="s">
        <v>1722</v>
      </c>
      <c r="B678" s="107" t="s">
        <v>1723</v>
      </c>
      <c r="C678" s="108" t="s">
        <v>1306</v>
      </c>
      <c r="D678" s="109">
        <v>900</v>
      </c>
    </row>
    <row r="679" spans="1:4" x14ac:dyDescent="0.25">
      <c r="A679" s="106" t="s">
        <v>271</v>
      </c>
      <c r="B679" s="107" t="s">
        <v>2791</v>
      </c>
      <c r="C679" s="108" t="s">
        <v>1306</v>
      </c>
      <c r="D679" s="109">
        <v>500</v>
      </c>
    </row>
    <row r="680" spans="1:4" x14ac:dyDescent="0.25">
      <c r="A680" s="106" t="s">
        <v>285</v>
      </c>
      <c r="B680" s="107" t="s">
        <v>1805</v>
      </c>
      <c r="C680" s="108" t="s">
        <v>1306</v>
      </c>
      <c r="D680" s="109">
        <v>900</v>
      </c>
    </row>
    <row r="681" spans="1:4" x14ac:dyDescent="0.25">
      <c r="A681" s="106" t="s">
        <v>250</v>
      </c>
      <c r="B681" s="107" t="s">
        <v>1313</v>
      </c>
      <c r="C681" s="108" t="s">
        <v>1306</v>
      </c>
      <c r="D681" s="109">
        <v>900</v>
      </c>
    </row>
    <row r="682" spans="1:4" x14ac:dyDescent="0.25">
      <c r="A682" s="106" t="s">
        <v>865</v>
      </c>
      <c r="B682" s="107" t="s">
        <v>1502</v>
      </c>
      <c r="C682" s="108" t="s">
        <v>1306</v>
      </c>
      <c r="D682" s="109">
        <v>900</v>
      </c>
    </row>
    <row r="683" spans="1:4" x14ac:dyDescent="0.25">
      <c r="A683" s="106" t="s">
        <v>325</v>
      </c>
      <c r="B683" s="107" t="s">
        <v>2792</v>
      </c>
      <c r="C683" s="108" t="s">
        <v>1306</v>
      </c>
      <c r="D683" s="109">
        <v>500</v>
      </c>
    </row>
    <row r="684" spans="1:4" x14ac:dyDescent="0.25">
      <c r="A684" s="106" t="s">
        <v>2019</v>
      </c>
      <c r="B684" s="107" t="s">
        <v>2020</v>
      </c>
      <c r="C684" s="108" t="s">
        <v>1306</v>
      </c>
      <c r="D684" s="109">
        <v>900</v>
      </c>
    </row>
    <row r="685" spans="1:4" x14ac:dyDescent="0.25">
      <c r="A685" s="106" t="s">
        <v>714</v>
      </c>
      <c r="B685" s="107" t="s">
        <v>1403</v>
      </c>
      <c r="C685" s="108" t="s">
        <v>1306</v>
      </c>
      <c r="D685" s="109">
        <v>900</v>
      </c>
    </row>
    <row r="686" spans="1:4" x14ac:dyDescent="0.25">
      <c r="A686" s="106" t="s">
        <v>428</v>
      </c>
      <c r="B686" s="107" t="s">
        <v>2294</v>
      </c>
      <c r="C686" s="108" t="s">
        <v>1306</v>
      </c>
      <c r="D686" s="109">
        <v>900</v>
      </c>
    </row>
    <row r="687" spans="1:4" x14ac:dyDescent="0.25">
      <c r="A687" s="106" t="s">
        <v>2964</v>
      </c>
      <c r="B687" s="107" t="s">
        <v>2968</v>
      </c>
      <c r="C687" s="108" t="s">
        <v>1306</v>
      </c>
      <c r="D687" s="109">
        <v>900</v>
      </c>
    </row>
    <row r="688" spans="1:4" x14ac:dyDescent="0.25">
      <c r="A688" s="106" t="s">
        <v>2041</v>
      </c>
      <c r="B688" s="107" t="s">
        <v>2042</v>
      </c>
      <c r="C688" s="108" t="s">
        <v>1306</v>
      </c>
      <c r="D688" s="109">
        <v>900</v>
      </c>
    </row>
    <row r="689" spans="1:4" x14ac:dyDescent="0.25">
      <c r="A689" s="106" t="s">
        <v>1910</v>
      </c>
      <c r="B689" s="107" t="s">
        <v>1911</v>
      </c>
      <c r="C689" s="108" t="s">
        <v>1306</v>
      </c>
      <c r="D689" s="109">
        <v>900</v>
      </c>
    </row>
    <row r="690" spans="1:4" x14ac:dyDescent="0.25">
      <c r="A690" s="106" t="s">
        <v>1360</v>
      </c>
      <c r="B690" s="107" t="s">
        <v>1361</v>
      </c>
      <c r="C690" s="108" t="s">
        <v>1306</v>
      </c>
      <c r="D690" s="109">
        <v>900</v>
      </c>
    </row>
    <row r="691" spans="1:4" x14ac:dyDescent="0.25">
      <c r="A691" s="106" t="s">
        <v>2231</v>
      </c>
      <c r="B691" s="107" t="s">
        <v>2232</v>
      </c>
      <c r="C691" s="108" t="s">
        <v>1306</v>
      </c>
      <c r="D691" s="109">
        <v>900</v>
      </c>
    </row>
    <row r="692" spans="1:4" x14ac:dyDescent="0.25">
      <c r="A692" s="106" t="s">
        <v>817</v>
      </c>
      <c r="B692" s="107" t="s">
        <v>1704</v>
      </c>
      <c r="C692" s="108" t="s">
        <v>1306</v>
      </c>
      <c r="D692" s="109">
        <v>1900</v>
      </c>
    </row>
    <row r="693" spans="1:4" x14ac:dyDescent="0.25">
      <c r="A693" s="106" t="s">
        <v>1687</v>
      </c>
      <c r="B693" s="107" t="s">
        <v>1688</v>
      </c>
      <c r="C693" s="108" t="s">
        <v>1306</v>
      </c>
      <c r="D693" s="109">
        <v>1900</v>
      </c>
    </row>
    <row r="694" spans="1:4" x14ac:dyDescent="0.25">
      <c r="A694" s="106" t="s">
        <v>2209</v>
      </c>
      <c r="B694" s="107" t="s">
        <v>2210</v>
      </c>
      <c r="C694" s="108" t="s">
        <v>1306</v>
      </c>
      <c r="D694" s="109">
        <v>900</v>
      </c>
    </row>
    <row r="695" spans="1:4" x14ac:dyDescent="0.25">
      <c r="A695" s="106" t="s">
        <v>816</v>
      </c>
      <c r="B695" s="107" t="s">
        <v>2793</v>
      </c>
      <c r="C695" s="108" t="s">
        <v>1306</v>
      </c>
      <c r="D695" s="109">
        <v>2900</v>
      </c>
    </row>
    <row r="696" spans="1:4" x14ac:dyDescent="0.25">
      <c r="A696" s="106" t="s">
        <v>928</v>
      </c>
      <c r="B696" s="107" t="s">
        <v>2291</v>
      </c>
      <c r="C696" s="108" t="s">
        <v>1306</v>
      </c>
      <c r="D696" s="109">
        <v>900</v>
      </c>
    </row>
    <row r="697" spans="1:4" x14ac:dyDescent="0.25">
      <c r="A697" s="106" t="s">
        <v>392</v>
      </c>
      <c r="B697" s="107" t="s">
        <v>1365</v>
      </c>
      <c r="C697" s="108" t="s">
        <v>1306</v>
      </c>
      <c r="D697" s="109">
        <v>2900</v>
      </c>
    </row>
    <row r="698" spans="1:4" x14ac:dyDescent="0.25">
      <c r="A698" s="106" t="s">
        <v>378</v>
      </c>
      <c r="B698" s="107" t="s">
        <v>2794</v>
      </c>
      <c r="C698" s="108" t="s">
        <v>1306</v>
      </c>
      <c r="D698" s="109">
        <v>2900</v>
      </c>
    </row>
    <row r="699" spans="1:4" x14ac:dyDescent="0.25">
      <c r="A699" s="106" t="s">
        <v>357</v>
      </c>
      <c r="B699" s="107" t="s">
        <v>1601</v>
      </c>
      <c r="C699" s="108" t="s">
        <v>1306</v>
      </c>
      <c r="D699" s="109">
        <v>2900</v>
      </c>
    </row>
    <row r="700" spans="1:4" x14ac:dyDescent="0.25">
      <c r="A700" s="106" t="s">
        <v>358</v>
      </c>
      <c r="B700" s="107" t="s">
        <v>1449</v>
      </c>
      <c r="C700" s="108" t="s">
        <v>1306</v>
      </c>
      <c r="D700" s="109">
        <v>900</v>
      </c>
    </row>
    <row r="701" spans="1:4" x14ac:dyDescent="0.25">
      <c r="A701" s="106" t="s">
        <v>1363</v>
      </c>
      <c r="B701" s="107" t="s">
        <v>1364</v>
      </c>
      <c r="C701" s="108" t="s">
        <v>1306</v>
      </c>
      <c r="D701" s="109">
        <v>900</v>
      </c>
    </row>
    <row r="702" spans="1:4" x14ac:dyDescent="0.25">
      <c r="A702" s="106" t="s">
        <v>393</v>
      </c>
      <c r="B702" s="107" t="s">
        <v>1954</v>
      </c>
      <c r="C702" s="108" t="s">
        <v>1306</v>
      </c>
      <c r="D702" s="109">
        <v>2900</v>
      </c>
    </row>
    <row r="703" spans="1:4" x14ac:dyDescent="0.25">
      <c r="A703" s="106" t="s">
        <v>1083</v>
      </c>
      <c r="B703" s="107" t="s">
        <v>2339</v>
      </c>
      <c r="C703" s="108" t="s">
        <v>1306</v>
      </c>
      <c r="D703" s="109">
        <v>900</v>
      </c>
    </row>
    <row r="704" spans="1:4" x14ac:dyDescent="0.25">
      <c r="A704" s="106" t="s">
        <v>1497</v>
      </c>
      <c r="B704" s="107" t="s">
        <v>1498</v>
      </c>
      <c r="C704" s="108" t="s">
        <v>1306</v>
      </c>
      <c r="D704" s="109">
        <v>900</v>
      </c>
    </row>
    <row r="705" spans="1:4" x14ac:dyDescent="0.25">
      <c r="A705" s="106" t="s">
        <v>1998</v>
      </c>
      <c r="B705" s="107" t="s">
        <v>1999</v>
      </c>
      <c r="C705" s="108" t="s">
        <v>1306</v>
      </c>
      <c r="D705" s="109">
        <v>900</v>
      </c>
    </row>
    <row r="706" spans="1:4" x14ac:dyDescent="0.25">
      <c r="A706" s="106" t="s">
        <v>1724</v>
      </c>
      <c r="B706" s="107" t="s">
        <v>1725</v>
      </c>
      <c r="C706" s="108" t="s">
        <v>1306</v>
      </c>
      <c r="D706" s="109">
        <v>900</v>
      </c>
    </row>
    <row r="707" spans="1:4" x14ac:dyDescent="0.25">
      <c r="A707" s="106" t="s">
        <v>2043</v>
      </c>
      <c r="B707" s="107" t="s">
        <v>2044</v>
      </c>
      <c r="C707" s="108" t="s">
        <v>1306</v>
      </c>
      <c r="D707" s="109">
        <v>900</v>
      </c>
    </row>
    <row r="708" spans="1:4" x14ac:dyDescent="0.25">
      <c r="A708" s="106" t="s">
        <v>2221</v>
      </c>
      <c r="B708" s="107" t="s">
        <v>2222</v>
      </c>
      <c r="C708" s="108" t="s">
        <v>1306</v>
      </c>
      <c r="D708" s="109">
        <v>900</v>
      </c>
    </row>
    <row r="709" spans="1:4" x14ac:dyDescent="0.25">
      <c r="A709" s="106" t="s">
        <v>2269</v>
      </c>
      <c r="B709" s="107" t="s">
        <v>2270</v>
      </c>
      <c r="C709" s="108" t="s">
        <v>1306</v>
      </c>
      <c r="D709" s="109">
        <v>2900</v>
      </c>
    </row>
    <row r="710" spans="1:4" x14ac:dyDescent="0.25">
      <c r="A710" s="106" t="s">
        <v>140</v>
      </c>
      <c r="B710" s="107" t="s">
        <v>2255</v>
      </c>
      <c r="C710" s="108" t="s">
        <v>1306</v>
      </c>
      <c r="D710" s="109">
        <v>2900</v>
      </c>
    </row>
    <row r="711" spans="1:4" x14ac:dyDescent="0.25">
      <c r="A711" s="106" t="s">
        <v>93</v>
      </c>
      <c r="B711" s="107" t="s">
        <v>1518</v>
      </c>
      <c r="C711" s="108" t="s">
        <v>1306</v>
      </c>
      <c r="D711" s="109">
        <v>7900</v>
      </c>
    </row>
    <row r="712" spans="1:4" x14ac:dyDescent="0.25">
      <c r="A712" s="106" t="s">
        <v>94</v>
      </c>
      <c r="B712" s="107" t="s">
        <v>2944</v>
      </c>
      <c r="C712" s="108" t="s">
        <v>1306</v>
      </c>
      <c r="D712" s="109">
        <v>500</v>
      </c>
    </row>
    <row r="713" spans="1:4" x14ac:dyDescent="0.25">
      <c r="A713" s="106" t="s">
        <v>146</v>
      </c>
      <c r="B713" s="107" t="s">
        <v>2091</v>
      </c>
      <c r="C713" s="108" t="s">
        <v>1306</v>
      </c>
      <c r="D713" s="109">
        <v>900</v>
      </c>
    </row>
    <row r="714" spans="1:4" x14ac:dyDescent="0.25">
      <c r="A714" s="106" t="s">
        <v>95</v>
      </c>
      <c r="B714" s="107" t="s">
        <v>1947</v>
      </c>
      <c r="C714" s="108" t="s">
        <v>1306</v>
      </c>
      <c r="D714" s="109">
        <v>900</v>
      </c>
    </row>
    <row r="715" spans="1:4" x14ac:dyDescent="0.25">
      <c r="A715" s="106" t="s">
        <v>1629</v>
      </c>
      <c r="B715" s="107" t="s">
        <v>1630</v>
      </c>
      <c r="C715" s="108" t="s">
        <v>1306</v>
      </c>
      <c r="D715" s="109">
        <v>1900</v>
      </c>
    </row>
    <row r="716" spans="1:4" x14ac:dyDescent="0.25">
      <c r="A716" s="106" t="s">
        <v>830</v>
      </c>
      <c r="B716" s="107" t="s">
        <v>2795</v>
      </c>
      <c r="C716" s="108" t="s">
        <v>1306</v>
      </c>
      <c r="D716" s="109">
        <v>1900</v>
      </c>
    </row>
    <row r="717" spans="1:4" x14ac:dyDescent="0.25">
      <c r="A717" s="106" t="s">
        <v>2028</v>
      </c>
      <c r="B717" s="107" t="s">
        <v>1688</v>
      </c>
      <c r="C717" s="108" t="s">
        <v>1306</v>
      </c>
      <c r="D717" s="109">
        <v>1900</v>
      </c>
    </row>
    <row r="718" spans="1:4" x14ac:dyDescent="0.25">
      <c r="A718" s="106" t="s">
        <v>255</v>
      </c>
      <c r="B718" s="107" t="s">
        <v>2197</v>
      </c>
      <c r="C718" s="108" t="s">
        <v>1306</v>
      </c>
      <c r="D718" s="109">
        <v>900</v>
      </c>
    </row>
    <row r="719" spans="1:4" x14ac:dyDescent="0.25">
      <c r="A719" s="106" t="s">
        <v>203</v>
      </c>
      <c r="B719" s="107" t="s">
        <v>1550</v>
      </c>
      <c r="C719" s="108" t="s">
        <v>1306</v>
      </c>
      <c r="D719" s="109">
        <v>900</v>
      </c>
    </row>
    <row r="720" spans="1:4" x14ac:dyDescent="0.25">
      <c r="A720" s="106" t="s">
        <v>142</v>
      </c>
      <c r="B720" s="107" t="s">
        <v>1489</v>
      </c>
      <c r="C720" s="108" t="s">
        <v>1306</v>
      </c>
      <c r="D720" s="109">
        <v>2900</v>
      </c>
    </row>
    <row r="721" spans="1:4" x14ac:dyDescent="0.25">
      <c r="A721" s="106" t="s">
        <v>138</v>
      </c>
      <c r="B721" s="107" t="s">
        <v>1701</v>
      </c>
      <c r="C721" s="108" t="s">
        <v>1306</v>
      </c>
      <c r="D721" s="109">
        <v>2900</v>
      </c>
    </row>
    <row r="722" spans="1:4" x14ac:dyDescent="0.25">
      <c r="A722" s="106" t="s">
        <v>396</v>
      </c>
      <c r="B722" s="107" t="s">
        <v>1543</v>
      </c>
      <c r="C722" s="108" t="s">
        <v>1306</v>
      </c>
      <c r="D722" s="109">
        <v>900</v>
      </c>
    </row>
    <row r="723" spans="1:4" x14ac:dyDescent="0.25">
      <c r="A723" s="106" t="s">
        <v>843</v>
      </c>
      <c r="B723" s="107" t="s">
        <v>1731</v>
      </c>
      <c r="C723" s="108" t="s">
        <v>1306</v>
      </c>
      <c r="D723" s="109">
        <v>1900</v>
      </c>
    </row>
    <row r="724" spans="1:4" x14ac:dyDescent="0.25">
      <c r="A724" s="106" t="s">
        <v>1774</v>
      </c>
      <c r="B724" s="107" t="s">
        <v>1775</v>
      </c>
      <c r="C724" s="108" t="s">
        <v>1306</v>
      </c>
      <c r="D724" s="109">
        <v>900</v>
      </c>
    </row>
    <row r="725" spans="1:4" x14ac:dyDescent="0.25">
      <c r="A725" s="106" t="s">
        <v>144</v>
      </c>
      <c r="B725" s="107" t="s">
        <v>2065</v>
      </c>
      <c r="C725" s="108" t="s">
        <v>1306</v>
      </c>
      <c r="D725" s="109">
        <v>900</v>
      </c>
    </row>
    <row r="726" spans="1:4" x14ac:dyDescent="0.25">
      <c r="A726" s="106" t="s">
        <v>627</v>
      </c>
      <c r="B726" s="107" t="s">
        <v>2552</v>
      </c>
      <c r="C726" s="108" t="s">
        <v>1306</v>
      </c>
      <c r="D726" s="109">
        <v>500</v>
      </c>
    </row>
    <row r="727" spans="1:4" x14ac:dyDescent="0.25">
      <c r="A727" s="106" t="s">
        <v>349</v>
      </c>
      <c r="B727" s="107" t="s">
        <v>2220</v>
      </c>
      <c r="C727" s="108" t="s">
        <v>1306</v>
      </c>
      <c r="D727" s="109">
        <v>900</v>
      </c>
    </row>
    <row r="728" spans="1:4" x14ac:dyDescent="0.25">
      <c r="A728" s="106" t="s">
        <v>533</v>
      </c>
      <c r="B728" s="107" t="s">
        <v>2248</v>
      </c>
      <c r="C728" s="108" t="s">
        <v>1306</v>
      </c>
      <c r="D728" s="109">
        <v>2900</v>
      </c>
    </row>
    <row r="729" spans="1:4" x14ac:dyDescent="0.25">
      <c r="A729" s="106" t="s">
        <v>532</v>
      </c>
      <c r="B729" s="107" t="s">
        <v>1381</v>
      </c>
      <c r="C729" s="108" t="s">
        <v>1306</v>
      </c>
      <c r="D729" s="109">
        <v>900</v>
      </c>
    </row>
    <row r="730" spans="1:4" x14ac:dyDescent="0.25">
      <c r="A730" s="106" t="s">
        <v>1289</v>
      </c>
      <c r="B730" s="107" t="s">
        <v>1300</v>
      </c>
      <c r="C730" s="108" t="s">
        <v>1306</v>
      </c>
      <c r="D730" s="109">
        <v>900</v>
      </c>
    </row>
    <row r="731" spans="1:4" x14ac:dyDescent="0.25">
      <c r="A731" s="106" t="s">
        <v>294</v>
      </c>
      <c r="B731" s="107" t="s">
        <v>2162</v>
      </c>
      <c r="C731" s="108" t="s">
        <v>1306</v>
      </c>
      <c r="D731" s="109">
        <v>2900</v>
      </c>
    </row>
    <row r="732" spans="1:4" x14ac:dyDescent="0.25">
      <c r="A732" s="106" t="s">
        <v>1590</v>
      </c>
      <c r="B732" s="107" t="s">
        <v>1591</v>
      </c>
      <c r="C732" s="108" t="s">
        <v>1306</v>
      </c>
      <c r="D732" s="109">
        <v>1900</v>
      </c>
    </row>
    <row r="733" spans="1:4" x14ac:dyDescent="0.25">
      <c r="A733" s="106" t="s">
        <v>295</v>
      </c>
      <c r="B733" s="107" t="s">
        <v>1832</v>
      </c>
      <c r="C733" s="108" t="s">
        <v>1306</v>
      </c>
      <c r="D733" s="109">
        <v>900</v>
      </c>
    </row>
    <row r="734" spans="1:4" x14ac:dyDescent="0.25">
      <c r="A734" s="106" t="s">
        <v>296</v>
      </c>
      <c r="B734" s="107" t="s">
        <v>2026</v>
      </c>
      <c r="C734" s="108" t="s">
        <v>1306</v>
      </c>
      <c r="D734" s="109">
        <v>900</v>
      </c>
    </row>
    <row r="735" spans="1:4" x14ac:dyDescent="0.25">
      <c r="A735" s="106" t="s">
        <v>297</v>
      </c>
      <c r="B735" s="107" t="s">
        <v>1944</v>
      </c>
      <c r="C735" s="108" t="s">
        <v>1306</v>
      </c>
      <c r="D735" s="109">
        <v>900</v>
      </c>
    </row>
    <row r="736" spans="1:4" x14ac:dyDescent="0.25">
      <c r="A736" s="106" t="s">
        <v>2083</v>
      </c>
      <c r="B736" s="107" t="s">
        <v>2084</v>
      </c>
      <c r="C736" s="108" t="s">
        <v>1306</v>
      </c>
      <c r="D736" s="109">
        <v>900</v>
      </c>
    </row>
    <row r="737" spans="1:4" x14ac:dyDescent="0.25">
      <c r="A737" s="106" t="s">
        <v>215</v>
      </c>
      <c r="B737" s="107" t="s">
        <v>1814</v>
      </c>
      <c r="C737" s="108" t="s">
        <v>1306</v>
      </c>
      <c r="D737" s="109">
        <v>900</v>
      </c>
    </row>
    <row r="738" spans="1:4" x14ac:dyDescent="0.25">
      <c r="A738" s="106" t="s">
        <v>1929</v>
      </c>
      <c r="B738" s="107" t="s">
        <v>1930</v>
      </c>
      <c r="C738" s="108" t="s">
        <v>1306</v>
      </c>
      <c r="D738" s="109">
        <v>1900</v>
      </c>
    </row>
    <row r="739" spans="1:4" x14ac:dyDescent="0.25">
      <c r="A739" s="106" t="s">
        <v>2137</v>
      </c>
      <c r="B739" s="107" t="s">
        <v>1930</v>
      </c>
      <c r="C739" s="108" t="s">
        <v>1306</v>
      </c>
      <c r="D739" s="109">
        <v>1900</v>
      </c>
    </row>
    <row r="740" spans="1:4" x14ac:dyDescent="0.25">
      <c r="A740" s="106" t="s">
        <v>213</v>
      </c>
      <c r="B740" s="107" t="s">
        <v>2138</v>
      </c>
      <c r="C740" s="108" t="s">
        <v>1306</v>
      </c>
      <c r="D740" s="109">
        <v>900</v>
      </c>
    </row>
    <row r="741" spans="1:4" x14ac:dyDescent="0.25">
      <c r="A741" s="106" t="s">
        <v>1765</v>
      </c>
      <c r="B741" s="107" t="s">
        <v>1766</v>
      </c>
      <c r="C741" s="108" t="s">
        <v>1306</v>
      </c>
      <c r="D741" s="109">
        <v>900</v>
      </c>
    </row>
    <row r="742" spans="1:4" x14ac:dyDescent="0.25">
      <c r="A742" s="106" t="s">
        <v>1082</v>
      </c>
      <c r="B742" s="107" t="s">
        <v>1797</v>
      </c>
      <c r="C742" s="108" t="s">
        <v>1306</v>
      </c>
      <c r="D742" s="109">
        <v>900</v>
      </c>
    </row>
    <row r="743" spans="1:4" x14ac:dyDescent="0.25">
      <c r="A743" s="106" t="s">
        <v>298</v>
      </c>
      <c r="B743" s="107" t="s">
        <v>2259</v>
      </c>
      <c r="C743" s="108" t="s">
        <v>1306</v>
      </c>
      <c r="D743" s="109">
        <v>900</v>
      </c>
    </row>
    <row r="744" spans="1:4" x14ac:dyDescent="0.25">
      <c r="A744" s="106" t="s">
        <v>540</v>
      </c>
      <c r="B744" s="107" t="s">
        <v>2160</v>
      </c>
      <c r="C744" s="108" t="s">
        <v>1306</v>
      </c>
      <c r="D744" s="109">
        <v>900</v>
      </c>
    </row>
    <row r="745" spans="1:4" x14ac:dyDescent="0.25">
      <c r="A745" s="106" t="s">
        <v>538</v>
      </c>
      <c r="B745" s="107" t="s">
        <v>2796</v>
      </c>
      <c r="C745" s="108" t="s">
        <v>1306</v>
      </c>
      <c r="D745" s="109">
        <v>500</v>
      </c>
    </row>
    <row r="746" spans="1:4" x14ac:dyDescent="0.25">
      <c r="A746" s="106" t="s">
        <v>231</v>
      </c>
      <c r="B746" s="107" t="s">
        <v>1384</v>
      </c>
      <c r="C746" s="108" t="s">
        <v>1306</v>
      </c>
      <c r="D746" s="109">
        <v>900</v>
      </c>
    </row>
    <row r="747" spans="1:4" x14ac:dyDescent="0.25">
      <c r="A747" s="106" t="s">
        <v>1879</v>
      </c>
      <c r="B747" s="107" t="s">
        <v>1880</v>
      </c>
      <c r="C747" s="108" t="s">
        <v>1306</v>
      </c>
      <c r="D747" s="109">
        <v>900</v>
      </c>
    </row>
    <row r="748" spans="1:4" x14ac:dyDescent="0.25">
      <c r="A748" s="106" t="s">
        <v>299</v>
      </c>
      <c r="B748" s="107" t="s">
        <v>2563</v>
      </c>
      <c r="C748" s="108" t="s">
        <v>1306</v>
      </c>
      <c r="D748" s="109">
        <v>500</v>
      </c>
    </row>
    <row r="749" spans="1:4" x14ac:dyDescent="0.25">
      <c r="A749" s="106" t="s">
        <v>2316</v>
      </c>
      <c r="B749" s="107" t="s">
        <v>2317</v>
      </c>
      <c r="C749" s="108" t="s">
        <v>1306</v>
      </c>
      <c r="D749" s="109">
        <v>900</v>
      </c>
    </row>
    <row r="750" spans="1:4" x14ac:dyDescent="0.25">
      <c r="A750" s="106" t="s">
        <v>162</v>
      </c>
      <c r="B750" s="107" t="s">
        <v>2573</v>
      </c>
      <c r="C750" s="108" t="s">
        <v>1306</v>
      </c>
      <c r="D750" s="109">
        <v>500</v>
      </c>
    </row>
    <row r="751" spans="1:4" x14ac:dyDescent="0.25">
      <c r="A751" s="106" t="s">
        <v>741</v>
      </c>
      <c r="B751" s="107" t="s">
        <v>1743</v>
      </c>
      <c r="C751" s="108" t="s">
        <v>1306</v>
      </c>
      <c r="D751" s="109">
        <v>900</v>
      </c>
    </row>
    <row r="752" spans="1:4" x14ac:dyDescent="0.25">
      <c r="A752" s="106" t="s">
        <v>704</v>
      </c>
      <c r="B752" s="107" t="s">
        <v>1707</v>
      </c>
      <c r="C752" s="108" t="s">
        <v>1306</v>
      </c>
      <c r="D752" s="109">
        <v>900</v>
      </c>
    </row>
    <row r="753" spans="1:4" x14ac:dyDescent="0.25">
      <c r="A753" s="106" t="s">
        <v>993</v>
      </c>
      <c r="B753" s="107" t="s">
        <v>2121</v>
      </c>
      <c r="C753" s="108" t="s">
        <v>1306</v>
      </c>
      <c r="D753" s="109">
        <v>900</v>
      </c>
    </row>
    <row r="754" spans="1:4" x14ac:dyDescent="0.25">
      <c r="A754" s="106" t="s">
        <v>992</v>
      </c>
      <c r="B754" s="107" t="s">
        <v>2003</v>
      </c>
      <c r="C754" s="108" t="s">
        <v>1306</v>
      </c>
      <c r="D754" s="109">
        <v>3900</v>
      </c>
    </row>
    <row r="755" spans="1:4" x14ac:dyDescent="0.25">
      <c r="A755" s="106" t="s">
        <v>2168</v>
      </c>
      <c r="B755" s="107" t="s">
        <v>2169</v>
      </c>
      <c r="C755" s="108" t="s">
        <v>1306</v>
      </c>
      <c r="D755" s="109">
        <v>900</v>
      </c>
    </row>
    <row r="756" spans="1:4" x14ac:dyDescent="0.25">
      <c r="A756" s="106" t="s">
        <v>2166</v>
      </c>
      <c r="B756" s="107" t="s">
        <v>2167</v>
      </c>
      <c r="C756" s="108" t="s">
        <v>1306</v>
      </c>
      <c r="D756" s="109">
        <v>900</v>
      </c>
    </row>
    <row r="757" spans="1:4" x14ac:dyDescent="0.25">
      <c r="A757" s="106" t="s">
        <v>2164</v>
      </c>
      <c r="B757" s="107" t="s">
        <v>2165</v>
      </c>
      <c r="C757" s="108" t="s">
        <v>1306</v>
      </c>
      <c r="D757" s="109">
        <v>900</v>
      </c>
    </row>
    <row r="758" spans="1:4" x14ac:dyDescent="0.25">
      <c r="A758" s="106" t="s">
        <v>703</v>
      </c>
      <c r="B758" s="107" t="s">
        <v>2039</v>
      </c>
      <c r="C758" s="108" t="s">
        <v>1306</v>
      </c>
      <c r="D758" s="109">
        <v>900</v>
      </c>
    </row>
    <row r="759" spans="1:4" x14ac:dyDescent="0.25">
      <c r="A759" s="106" t="s">
        <v>2061</v>
      </c>
      <c r="B759" s="107" t="s">
        <v>2062</v>
      </c>
      <c r="C759" s="108" t="s">
        <v>1306</v>
      </c>
      <c r="D759" s="109">
        <v>1900</v>
      </c>
    </row>
    <row r="760" spans="1:4" x14ac:dyDescent="0.25">
      <c r="A760" s="106" t="s">
        <v>1002</v>
      </c>
      <c r="B760" s="107" t="s">
        <v>1713</v>
      </c>
      <c r="C760" s="108" t="s">
        <v>1306</v>
      </c>
      <c r="D760" s="109">
        <v>900</v>
      </c>
    </row>
    <row r="761" spans="1:4" x14ac:dyDescent="0.25">
      <c r="A761" s="106" t="s">
        <v>1158</v>
      </c>
      <c r="B761" s="107" t="s">
        <v>2797</v>
      </c>
      <c r="C761" s="108" t="s">
        <v>1306</v>
      </c>
      <c r="D761" s="109">
        <v>500</v>
      </c>
    </row>
    <row r="762" spans="1:4" x14ac:dyDescent="0.25">
      <c r="A762" s="106" t="s">
        <v>994</v>
      </c>
      <c r="B762" s="107" t="s">
        <v>2247</v>
      </c>
      <c r="C762" s="108" t="s">
        <v>1306</v>
      </c>
      <c r="D762" s="109">
        <v>900</v>
      </c>
    </row>
    <row r="763" spans="1:4" x14ac:dyDescent="0.25">
      <c r="A763" s="106" t="s">
        <v>2245</v>
      </c>
      <c r="B763" s="107" t="s">
        <v>2246</v>
      </c>
      <c r="C763" s="108" t="s">
        <v>1306</v>
      </c>
      <c r="D763" s="109">
        <v>900</v>
      </c>
    </row>
    <row r="764" spans="1:4" x14ac:dyDescent="0.25">
      <c r="A764" s="106" t="s">
        <v>763</v>
      </c>
      <c r="B764" s="107" t="s">
        <v>2623</v>
      </c>
      <c r="C764" s="108" t="s">
        <v>1306</v>
      </c>
      <c r="D764" s="109">
        <v>500</v>
      </c>
    </row>
    <row r="765" spans="1:4" x14ac:dyDescent="0.25">
      <c r="A765" s="106" t="s">
        <v>758</v>
      </c>
      <c r="B765" s="107" t="s">
        <v>2624</v>
      </c>
      <c r="C765" s="108" t="s">
        <v>1306</v>
      </c>
      <c r="D765" s="109">
        <v>500</v>
      </c>
    </row>
    <row r="766" spans="1:4" x14ac:dyDescent="0.25">
      <c r="A766" s="106" t="s">
        <v>1778</v>
      </c>
      <c r="B766" s="107" t="s">
        <v>1779</v>
      </c>
      <c r="C766" s="108" t="s">
        <v>1306</v>
      </c>
      <c r="D766" s="109">
        <v>900</v>
      </c>
    </row>
    <row r="767" spans="1:4" x14ac:dyDescent="0.25">
      <c r="A767" s="106" t="s">
        <v>761</v>
      </c>
      <c r="B767" s="107" t="s">
        <v>2625</v>
      </c>
      <c r="C767" s="108" t="s">
        <v>1306</v>
      </c>
      <c r="D767" s="109">
        <v>500</v>
      </c>
    </row>
    <row r="768" spans="1:4" x14ac:dyDescent="0.25">
      <c r="A768" s="106" t="s">
        <v>760</v>
      </c>
      <c r="B768" s="107" t="s">
        <v>2626</v>
      </c>
      <c r="C768" s="108" t="s">
        <v>1306</v>
      </c>
      <c r="D768" s="109">
        <v>500</v>
      </c>
    </row>
    <row r="769" spans="1:4" x14ac:dyDescent="0.25">
      <c r="A769" s="106" t="s">
        <v>2199</v>
      </c>
      <c r="B769" s="107" t="s">
        <v>2200</v>
      </c>
      <c r="C769" s="108" t="s">
        <v>1306</v>
      </c>
      <c r="D769" s="109">
        <v>900</v>
      </c>
    </row>
    <row r="770" spans="1:4" x14ac:dyDescent="0.25">
      <c r="A770" s="106" t="s">
        <v>765</v>
      </c>
      <c r="B770" s="107" t="s">
        <v>2627</v>
      </c>
      <c r="C770" s="108" t="s">
        <v>1306</v>
      </c>
      <c r="D770" s="109">
        <v>500</v>
      </c>
    </row>
    <row r="771" spans="1:4" x14ac:dyDescent="0.25">
      <c r="A771" s="106" t="s">
        <v>1874</v>
      </c>
      <c r="B771" s="107" t="s">
        <v>1875</v>
      </c>
      <c r="C771" s="108" t="s">
        <v>1306</v>
      </c>
      <c r="D771" s="109">
        <v>2900</v>
      </c>
    </row>
    <row r="772" spans="1:4" x14ac:dyDescent="0.25">
      <c r="A772" s="106" t="s">
        <v>480</v>
      </c>
      <c r="B772" s="107" t="s">
        <v>1698</v>
      </c>
      <c r="C772" s="108" t="s">
        <v>1306</v>
      </c>
      <c r="D772" s="109">
        <v>1900</v>
      </c>
    </row>
    <row r="773" spans="1:4" x14ac:dyDescent="0.25">
      <c r="A773" s="106" t="s">
        <v>1928</v>
      </c>
      <c r="B773" s="107" t="s">
        <v>2849</v>
      </c>
      <c r="C773" s="108" t="s">
        <v>1306</v>
      </c>
      <c r="D773" s="109">
        <v>900</v>
      </c>
    </row>
    <row r="774" spans="1:4" x14ac:dyDescent="0.25">
      <c r="A774" s="106" t="s">
        <v>482</v>
      </c>
      <c r="B774" s="107" t="s">
        <v>2849</v>
      </c>
      <c r="C774" s="108" t="s">
        <v>1306</v>
      </c>
      <c r="D774" s="109">
        <v>900</v>
      </c>
    </row>
    <row r="775" spans="1:4" x14ac:dyDescent="0.25">
      <c r="A775" s="106" t="s">
        <v>484</v>
      </c>
      <c r="B775" s="107" t="s">
        <v>2798</v>
      </c>
      <c r="C775" s="108" t="s">
        <v>1306</v>
      </c>
      <c r="D775" s="109">
        <v>900</v>
      </c>
    </row>
    <row r="776" spans="1:4" x14ac:dyDescent="0.25">
      <c r="A776" s="106" t="s">
        <v>484</v>
      </c>
      <c r="B776" s="107" t="s">
        <v>2798</v>
      </c>
      <c r="C776" s="108" t="s">
        <v>1306</v>
      </c>
      <c r="D776" s="109">
        <v>500</v>
      </c>
    </row>
    <row r="777" spans="1:4" x14ac:dyDescent="0.25">
      <c r="A777" s="106" t="s">
        <v>2203</v>
      </c>
      <c r="B777" s="107" t="s">
        <v>2204</v>
      </c>
      <c r="C777" s="108" t="s">
        <v>1306</v>
      </c>
      <c r="D777" s="109">
        <v>1900</v>
      </c>
    </row>
    <row r="778" spans="1:4" x14ac:dyDescent="0.25">
      <c r="A778" s="106" t="s">
        <v>441</v>
      </c>
      <c r="B778" s="107" t="s">
        <v>2847</v>
      </c>
      <c r="C778" s="108" t="s">
        <v>1306</v>
      </c>
      <c r="D778" s="109">
        <v>2900</v>
      </c>
    </row>
    <row r="779" spans="1:4" x14ac:dyDescent="0.25">
      <c r="A779" s="106" t="s">
        <v>486</v>
      </c>
      <c r="B779" s="107" t="s">
        <v>2799</v>
      </c>
      <c r="C779" s="108" t="s">
        <v>1306</v>
      </c>
      <c r="D779" s="109">
        <v>900</v>
      </c>
    </row>
    <row r="780" spans="1:4" x14ac:dyDescent="0.25">
      <c r="A780" s="106" t="s">
        <v>486</v>
      </c>
      <c r="B780" s="107" t="s">
        <v>2799</v>
      </c>
      <c r="C780" s="108" t="s">
        <v>1306</v>
      </c>
      <c r="D780" s="109">
        <v>500</v>
      </c>
    </row>
    <row r="781" spans="1:4" x14ac:dyDescent="0.25">
      <c r="A781" s="106" t="s">
        <v>379</v>
      </c>
      <c r="B781" s="107" t="s">
        <v>1673</v>
      </c>
      <c r="C781" s="108" t="s">
        <v>1306</v>
      </c>
      <c r="D781" s="109">
        <v>2900</v>
      </c>
    </row>
    <row r="782" spans="1:4" x14ac:dyDescent="0.25">
      <c r="A782" s="106" t="s">
        <v>359</v>
      </c>
      <c r="B782" s="107" t="s">
        <v>1476</v>
      </c>
      <c r="C782" s="108" t="s">
        <v>1306</v>
      </c>
      <c r="D782" s="109">
        <v>2900</v>
      </c>
    </row>
    <row r="783" spans="1:4" x14ac:dyDescent="0.25">
      <c r="A783" s="106" t="s">
        <v>782</v>
      </c>
      <c r="B783" s="107" t="s">
        <v>1587</v>
      </c>
      <c r="C783" s="108" t="s">
        <v>1306</v>
      </c>
      <c r="D783" s="109">
        <v>2900</v>
      </c>
    </row>
    <row r="784" spans="1:4" x14ac:dyDescent="0.25">
      <c r="A784" s="106" t="s">
        <v>2185</v>
      </c>
      <c r="B784" s="107" t="s">
        <v>2186</v>
      </c>
      <c r="C784" s="108" t="s">
        <v>1306</v>
      </c>
      <c r="D784" s="109">
        <v>2900</v>
      </c>
    </row>
    <row r="785" spans="1:4" x14ac:dyDescent="0.25">
      <c r="A785" s="106" t="s">
        <v>784</v>
      </c>
      <c r="B785" s="107" t="s">
        <v>2800</v>
      </c>
      <c r="C785" s="108" t="s">
        <v>1306</v>
      </c>
      <c r="D785" s="109">
        <v>500</v>
      </c>
    </row>
    <row r="786" spans="1:4" x14ac:dyDescent="0.25">
      <c r="A786" s="106" t="s">
        <v>2107</v>
      </c>
      <c r="B786" s="107" t="s">
        <v>2108</v>
      </c>
      <c r="C786" s="108" t="s">
        <v>1306</v>
      </c>
      <c r="D786" s="109">
        <v>900</v>
      </c>
    </row>
    <row r="787" spans="1:4" x14ac:dyDescent="0.25">
      <c r="A787" s="106" t="s">
        <v>1174</v>
      </c>
      <c r="B787" s="107" t="s">
        <v>2801</v>
      </c>
      <c r="C787" s="108" t="s">
        <v>1306</v>
      </c>
      <c r="D787" s="109">
        <v>1900</v>
      </c>
    </row>
    <row r="788" spans="1:4" x14ac:dyDescent="0.25">
      <c r="A788" s="106" t="s">
        <v>1234</v>
      </c>
      <c r="B788" s="107" t="s">
        <v>2163</v>
      </c>
      <c r="C788" s="108" t="s">
        <v>1306</v>
      </c>
      <c r="D788" s="109">
        <v>1900</v>
      </c>
    </row>
    <row r="789" spans="1:4" x14ac:dyDescent="0.25">
      <c r="A789" s="106" t="s">
        <v>2309</v>
      </c>
      <c r="B789" s="107" t="s">
        <v>2310</v>
      </c>
      <c r="C789" s="108" t="s">
        <v>1306</v>
      </c>
      <c r="D789" s="109">
        <v>1900</v>
      </c>
    </row>
    <row r="790" spans="1:4" x14ac:dyDescent="0.25">
      <c r="A790" s="106" t="s">
        <v>1758</v>
      </c>
      <c r="B790" s="107" t="s">
        <v>1406</v>
      </c>
      <c r="C790" s="108" t="s">
        <v>1306</v>
      </c>
      <c r="D790" s="109">
        <v>900</v>
      </c>
    </row>
    <row r="791" spans="1:4" x14ac:dyDescent="0.25">
      <c r="A791" s="106" t="s">
        <v>1183</v>
      </c>
      <c r="B791" s="107" t="s">
        <v>1377</v>
      </c>
      <c r="C791" s="108" t="s">
        <v>1306</v>
      </c>
      <c r="D791" s="109">
        <v>900</v>
      </c>
    </row>
    <row r="792" spans="1:4" x14ac:dyDescent="0.25">
      <c r="A792" s="106" t="s">
        <v>1127</v>
      </c>
      <c r="B792" s="107" t="s">
        <v>1568</v>
      </c>
      <c r="C792" s="108" t="s">
        <v>1306</v>
      </c>
      <c r="D792" s="109">
        <v>900</v>
      </c>
    </row>
    <row r="793" spans="1:4" x14ac:dyDescent="0.25">
      <c r="A793" s="106" t="s">
        <v>869</v>
      </c>
      <c r="B793" s="107" t="s">
        <v>1458</v>
      </c>
      <c r="C793" s="108" t="s">
        <v>1306</v>
      </c>
      <c r="D793" s="109">
        <v>900</v>
      </c>
    </row>
    <row r="794" spans="1:4" x14ac:dyDescent="0.25">
      <c r="A794" s="106" t="s">
        <v>2183</v>
      </c>
      <c r="B794" s="107" t="s">
        <v>2184</v>
      </c>
      <c r="C794" s="108" t="s">
        <v>1306</v>
      </c>
      <c r="D794" s="109">
        <v>3900</v>
      </c>
    </row>
    <row r="795" spans="1:4" x14ac:dyDescent="0.25">
      <c r="A795" s="106" t="s">
        <v>870</v>
      </c>
      <c r="B795" s="107" t="s">
        <v>1565</v>
      </c>
      <c r="C795" s="108" t="s">
        <v>1306</v>
      </c>
      <c r="D795" s="109">
        <v>2900</v>
      </c>
    </row>
    <row r="796" spans="1:4" x14ac:dyDescent="0.25">
      <c r="A796" s="106" t="s">
        <v>422</v>
      </c>
      <c r="B796" s="107" t="s">
        <v>1472</v>
      </c>
      <c r="C796" s="108" t="s">
        <v>1306</v>
      </c>
      <c r="D796" s="109">
        <v>2900</v>
      </c>
    </row>
    <row r="797" spans="1:4" x14ac:dyDescent="0.25">
      <c r="A797" s="106" t="s">
        <v>1696</v>
      </c>
      <c r="B797" s="107" t="s">
        <v>1697</v>
      </c>
      <c r="C797" s="108" t="s">
        <v>1306</v>
      </c>
      <c r="D797" s="109">
        <v>900</v>
      </c>
    </row>
    <row r="798" spans="1:4" x14ac:dyDescent="0.25">
      <c r="A798" s="106" t="s">
        <v>384</v>
      </c>
      <c r="B798" s="107" t="s">
        <v>2802</v>
      </c>
      <c r="C798" s="108" t="s">
        <v>1306</v>
      </c>
      <c r="D798" s="109">
        <v>5900</v>
      </c>
    </row>
    <row r="799" spans="1:4" x14ac:dyDescent="0.25">
      <c r="A799" s="106" t="s">
        <v>805</v>
      </c>
      <c r="B799" s="107" t="s">
        <v>2803</v>
      </c>
      <c r="C799" s="108" t="s">
        <v>1306</v>
      </c>
      <c r="D799" s="109">
        <v>10900</v>
      </c>
    </row>
    <row r="800" spans="1:4" ht="84" x14ac:dyDescent="0.25">
      <c r="A800" s="115" t="s">
        <v>2839</v>
      </c>
      <c r="B800" s="116" t="s">
        <v>2802</v>
      </c>
      <c r="C800" s="113" t="s">
        <v>1306</v>
      </c>
      <c r="D800" s="114">
        <v>900</v>
      </c>
    </row>
    <row r="801" spans="1:4" x14ac:dyDescent="0.25">
      <c r="A801" s="106" t="s">
        <v>1683</v>
      </c>
      <c r="B801" s="107" t="s">
        <v>1684</v>
      </c>
      <c r="C801" s="108" t="s">
        <v>1306</v>
      </c>
      <c r="D801" s="109">
        <v>2900</v>
      </c>
    </row>
    <row r="802" spans="1:4" x14ac:dyDescent="0.25">
      <c r="A802" s="106" t="s">
        <v>5</v>
      </c>
      <c r="B802" s="107" t="s">
        <v>1762</v>
      </c>
      <c r="C802" s="108" t="s">
        <v>1306</v>
      </c>
      <c r="D802" s="109">
        <v>2900</v>
      </c>
    </row>
    <row r="803" spans="1:4" x14ac:dyDescent="0.25">
      <c r="A803" s="106" t="s">
        <v>55</v>
      </c>
      <c r="B803" s="107" t="s">
        <v>2035</v>
      </c>
      <c r="C803" s="108" t="s">
        <v>1306</v>
      </c>
      <c r="D803" s="109">
        <v>4900</v>
      </c>
    </row>
    <row r="804" spans="1:4" x14ac:dyDescent="0.25">
      <c r="A804" s="106" t="s">
        <v>59</v>
      </c>
      <c r="B804" s="107" t="s">
        <v>1484</v>
      </c>
      <c r="C804" s="108" t="s">
        <v>1306</v>
      </c>
      <c r="D804" s="109">
        <v>2900</v>
      </c>
    </row>
    <row r="805" spans="1:4" x14ac:dyDescent="0.25">
      <c r="A805" s="106" t="s">
        <v>91</v>
      </c>
      <c r="B805" s="107" t="s">
        <v>2585</v>
      </c>
      <c r="C805" s="108" t="s">
        <v>1306</v>
      </c>
      <c r="D805" s="109">
        <v>9900</v>
      </c>
    </row>
    <row r="806" spans="1:4" x14ac:dyDescent="0.25">
      <c r="A806" s="106" t="s">
        <v>799</v>
      </c>
      <c r="B806" s="107" t="s">
        <v>1588</v>
      </c>
      <c r="C806" s="108" t="s">
        <v>1310</v>
      </c>
      <c r="D806" s="109">
        <v>5900</v>
      </c>
    </row>
    <row r="807" spans="1:4" x14ac:dyDescent="0.25">
      <c r="A807" s="106" t="s">
        <v>802</v>
      </c>
      <c r="B807" s="107" t="s">
        <v>2318</v>
      </c>
      <c r="C807" s="108" t="s">
        <v>1306</v>
      </c>
      <c r="D807" s="109">
        <v>14900</v>
      </c>
    </row>
    <row r="808" spans="1:4" x14ac:dyDescent="0.25">
      <c r="A808" s="106" t="s">
        <v>803</v>
      </c>
      <c r="B808" s="107" t="s">
        <v>1319</v>
      </c>
      <c r="C808" s="108" t="s">
        <v>1320</v>
      </c>
      <c r="D808" s="109">
        <v>9900</v>
      </c>
    </row>
    <row r="809" spans="1:4" x14ac:dyDescent="0.25">
      <c r="A809" s="106" t="s">
        <v>801</v>
      </c>
      <c r="B809" s="107" t="s">
        <v>1372</v>
      </c>
      <c r="C809" s="108" t="s">
        <v>1310</v>
      </c>
      <c r="D809" s="109">
        <v>1900</v>
      </c>
    </row>
    <row r="810" spans="1:4" x14ac:dyDescent="0.25">
      <c r="A810" s="106" t="s">
        <v>798</v>
      </c>
      <c r="B810" s="107" t="s">
        <v>1546</v>
      </c>
      <c r="C810" s="108" t="s">
        <v>1306</v>
      </c>
      <c r="D810" s="109">
        <v>3900</v>
      </c>
    </row>
    <row r="811" spans="1:4" x14ac:dyDescent="0.25">
      <c r="A811" s="106" t="s">
        <v>812</v>
      </c>
      <c r="B811" s="107" t="s">
        <v>3008</v>
      </c>
      <c r="C811" s="108" t="s">
        <v>1306</v>
      </c>
      <c r="D811" s="109">
        <v>3900</v>
      </c>
    </row>
    <row r="812" spans="1:4" x14ac:dyDescent="0.25">
      <c r="A812" s="106" t="s">
        <v>804</v>
      </c>
      <c r="B812" s="107" t="s">
        <v>2804</v>
      </c>
      <c r="C812" s="108" t="s">
        <v>1306</v>
      </c>
      <c r="D812" s="109">
        <v>7900</v>
      </c>
    </row>
    <row r="813" spans="1:4" x14ac:dyDescent="0.25">
      <c r="A813" s="106" t="s">
        <v>800</v>
      </c>
      <c r="B813" s="107" t="s">
        <v>2805</v>
      </c>
      <c r="C813" s="108" t="s">
        <v>1306</v>
      </c>
      <c r="D813" s="109">
        <v>3900</v>
      </c>
    </row>
    <row r="814" spans="1:4" x14ac:dyDescent="0.25">
      <c r="A814" s="106" t="s">
        <v>877</v>
      </c>
      <c r="B814" s="107" t="s">
        <v>1787</v>
      </c>
      <c r="C814" s="108" t="s">
        <v>1310</v>
      </c>
      <c r="D814" s="109">
        <v>5900</v>
      </c>
    </row>
    <row r="815" spans="1:4" x14ac:dyDescent="0.25">
      <c r="A815" s="106" t="s">
        <v>879</v>
      </c>
      <c r="B815" s="107" t="s">
        <v>1865</v>
      </c>
      <c r="C815" s="108" t="s">
        <v>1310</v>
      </c>
      <c r="D815" s="109">
        <v>11900</v>
      </c>
    </row>
    <row r="816" spans="1:4" x14ac:dyDescent="0.25">
      <c r="A816" s="106" t="s">
        <v>880</v>
      </c>
      <c r="B816" s="107" t="s">
        <v>1595</v>
      </c>
      <c r="C816" s="108" t="s">
        <v>1310</v>
      </c>
      <c r="D816" s="109">
        <v>7900</v>
      </c>
    </row>
    <row r="817" spans="1:4" x14ac:dyDescent="0.25">
      <c r="A817" s="106" t="s">
        <v>878</v>
      </c>
      <c r="B817" s="107" t="s">
        <v>1469</v>
      </c>
      <c r="C817" s="108" t="s">
        <v>1310</v>
      </c>
      <c r="D817" s="109">
        <v>1900</v>
      </c>
    </row>
    <row r="818" spans="1:4" x14ac:dyDescent="0.25">
      <c r="A818" s="106" t="s">
        <v>881</v>
      </c>
      <c r="B818" s="107" t="s">
        <v>2806</v>
      </c>
      <c r="C818" s="108" t="s">
        <v>1306</v>
      </c>
      <c r="D818" s="109">
        <v>2900</v>
      </c>
    </row>
    <row r="819" spans="1:4" x14ac:dyDescent="0.25">
      <c r="A819" s="106" t="s">
        <v>882</v>
      </c>
      <c r="B819" s="107" t="s">
        <v>2807</v>
      </c>
      <c r="C819" s="108" t="s">
        <v>1306</v>
      </c>
      <c r="D819" s="109">
        <v>7900</v>
      </c>
    </row>
    <row r="820" spans="1:4" x14ac:dyDescent="0.25">
      <c r="A820" s="106" t="s">
        <v>883</v>
      </c>
      <c r="B820" s="107" t="s">
        <v>1456</v>
      </c>
      <c r="C820" s="108" t="s">
        <v>1310</v>
      </c>
      <c r="D820" s="109">
        <v>3900</v>
      </c>
    </row>
    <row r="821" spans="1:4" x14ac:dyDescent="0.25">
      <c r="A821" s="106" t="s">
        <v>855</v>
      </c>
      <c r="B821" s="107" t="s">
        <v>2179</v>
      </c>
      <c r="C821" s="108" t="s">
        <v>1306</v>
      </c>
      <c r="D821" s="109">
        <v>4900</v>
      </c>
    </row>
    <row r="822" spans="1:4" x14ac:dyDescent="0.25">
      <c r="A822" s="106" t="s">
        <v>859</v>
      </c>
      <c r="B822" s="107" t="s">
        <v>1856</v>
      </c>
      <c r="C822" s="108" t="s">
        <v>1306</v>
      </c>
      <c r="D822" s="109">
        <v>11900</v>
      </c>
    </row>
    <row r="823" spans="1:4" x14ac:dyDescent="0.25">
      <c r="A823" s="106" t="s">
        <v>857</v>
      </c>
      <c r="B823" s="107" t="s">
        <v>2128</v>
      </c>
      <c r="C823" s="108" t="s">
        <v>1306</v>
      </c>
      <c r="D823" s="109">
        <v>5900</v>
      </c>
    </row>
    <row r="824" spans="1:4" x14ac:dyDescent="0.25">
      <c r="A824" s="106" t="s">
        <v>856</v>
      </c>
      <c r="B824" s="107" t="s">
        <v>1943</v>
      </c>
      <c r="C824" s="108" t="s">
        <v>1306</v>
      </c>
      <c r="D824" s="109">
        <v>3900</v>
      </c>
    </row>
    <row r="825" spans="1:4" x14ac:dyDescent="0.25">
      <c r="A825" s="106" t="s">
        <v>860</v>
      </c>
      <c r="B825" s="107" t="s">
        <v>2808</v>
      </c>
      <c r="C825" s="108" t="s">
        <v>1306</v>
      </c>
      <c r="D825" s="109">
        <v>11900</v>
      </c>
    </row>
    <row r="826" spans="1:4" x14ac:dyDescent="0.25">
      <c r="A826" s="106" t="s">
        <v>679</v>
      </c>
      <c r="B826" s="107" t="s">
        <v>2129</v>
      </c>
      <c r="C826" s="108" t="s">
        <v>1306</v>
      </c>
      <c r="D826" s="109">
        <v>5900</v>
      </c>
    </row>
    <row r="827" spans="1:4" x14ac:dyDescent="0.25">
      <c r="A827" s="106" t="s">
        <v>698</v>
      </c>
      <c r="B827" s="107" t="s">
        <v>1682</v>
      </c>
      <c r="C827" s="108" t="s">
        <v>1306</v>
      </c>
      <c r="D827" s="109">
        <v>6900</v>
      </c>
    </row>
    <row r="828" spans="1:4" x14ac:dyDescent="0.25">
      <c r="A828" s="106" t="s">
        <v>686</v>
      </c>
      <c r="B828" s="107" t="s">
        <v>2517</v>
      </c>
      <c r="C828" s="108" t="s">
        <v>1306</v>
      </c>
      <c r="D828" s="109">
        <v>7900</v>
      </c>
    </row>
    <row r="829" spans="1:4" x14ac:dyDescent="0.25">
      <c r="A829" s="106" t="s">
        <v>687</v>
      </c>
      <c r="B829" s="107" t="s">
        <v>1945</v>
      </c>
      <c r="C829" s="108" t="s">
        <v>1306</v>
      </c>
      <c r="D829" s="109">
        <v>7900</v>
      </c>
    </row>
    <row r="830" spans="1:4" x14ac:dyDescent="0.25">
      <c r="A830" s="106" t="s">
        <v>680</v>
      </c>
      <c r="B830" s="107" t="s">
        <v>2175</v>
      </c>
      <c r="C830" s="108" t="s">
        <v>1306</v>
      </c>
      <c r="D830" s="109">
        <v>7900</v>
      </c>
    </row>
    <row r="831" spans="1:4" x14ac:dyDescent="0.25">
      <c r="A831" s="106" t="s">
        <v>691</v>
      </c>
      <c r="B831" s="107" t="s">
        <v>2344</v>
      </c>
      <c r="C831" s="108" t="s">
        <v>1306</v>
      </c>
      <c r="D831" s="109">
        <v>7900</v>
      </c>
    </row>
    <row r="832" spans="1:4" x14ac:dyDescent="0.25">
      <c r="A832" s="106" t="s">
        <v>655</v>
      </c>
      <c r="B832" s="107" t="s">
        <v>2292</v>
      </c>
      <c r="C832" s="108" t="s">
        <v>1306</v>
      </c>
      <c r="D832" s="109">
        <v>3900</v>
      </c>
    </row>
    <row r="833" spans="1:4" x14ac:dyDescent="0.25">
      <c r="A833" s="106" t="s">
        <v>648</v>
      </c>
      <c r="B833" s="107" t="s">
        <v>2079</v>
      </c>
      <c r="C833" s="108" t="s">
        <v>1306</v>
      </c>
      <c r="D833" s="109">
        <v>3900</v>
      </c>
    </row>
    <row r="834" spans="1:4" x14ac:dyDescent="0.25">
      <c r="A834" s="106" t="s">
        <v>682</v>
      </c>
      <c r="B834" s="107" t="s">
        <v>1692</v>
      </c>
      <c r="C834" s="108" t="s">
        <v>1306</v>
      </c>
      <c r="D834" s="109">
        <v>3900</v>
      </c>
    </row>
    <row r="835" spans="1:4" x14ac:dyDescent="0.25">
      <c r="A835" s="106" t="s">
        <v>649</v>
      </c>
      <c r="B835" s="107" t="s">
        <v>1894</v>
      </c>
      <c r="C835" s="108" t="s">
        <v>1310</v>
      </c>
      <c r="D835" s="109">
        <v>1900</v>
      </c>
    </row>
    <row r="836" spans="1:4" x14ac:dyDescent="0.25">
      <c r="A836" s="106" t="s">
        <v>650</v>
      </c>
      <c r="B836" s="107" t="s">
        <v>1311</v>
      </c>
      <c r="C836" s="108" t="s">
        <v>1310</v>
      </c>
      <c r="D836" s="109">
        <v>6900</v>
      </c>
    </row>
    <row r="837" spans="1:4" x14ac:dyDescent="0.25">
      <c r="A837" s="106" t="s">
        <v>656</v>
      </c>
      <c r="B837" s="107" t="s">
        <v>1871</v>
      </c>
      <c r="C837" s="108" t="s">
        <v>1310</v>
      </c>
      <c r="D837" s="109">
        <v>7900</v>
      </c>
    </row>
    <row r="838" spans="1:4" x14ac:dyDescent="0.25">
      <c r="A838" s="106" t="s">
        <v>2278</v>
      </c>
      <c r="B838" s="107" t="s">
        <v>2279</v>
      </c>
      <c r="C838" s="108" t="s">
        <v>1310</v>
      </c>
      <c r="D838" s="109">
        <v>5900</v>
      </c>
    </row>
    <row r="839" spans="1:4" x14ac:dyDescent="0.25">
      <c r="A839" s="106" t="s">
        <v>54</v>
      </c>
      <c r="B839" s="107" t="s">
        <v>2008</v>
      </c>
      <c r="C839" s="108" t="s">
        <v>1306</v>
      </c>
      <c r="D839" s="109">
        <v>15900</v>
      </c>
    </row>
    <row r="840" spans="1:4" x14ac:dyDescent="0.25">
      <c r="A840" s="106" t="s">
        <v>62</v>
      </c>
      <c r="B840" s="107" t="s">
        <v>2322</v>
      </c>
      <c r="C840" s="108" t="s">
        <v>1306</v>
      </c>
      <c r="D840" s="109">
        <v>9900</v>
      </c>
    </row>
    <row r="841" spans="1:4" x14ac:dyDescent="0.25">
      <c r="A841" s="106" t="s">
        <v>955</v>
      </c>
      <c r="B841" s="107" t="s">
        <v>2646</v>
      </c>
      <c r="C841" s="108" t="s">
        <v>1306</v>
      </c>
      <c r="D841" s="109">
        <v>15900</v>
      </c>
    </row>
    <row r="842" spans="1:4" x14ac:dyDescent="0.25">
      <c r="A842" s="106" t="s">
        <v>2126</v>
      </c>
      <c r="B842" s="107" t="s">
        <v>2127</v>
      </c>
      <c r="C842" s="108" t="s">
        <v>1306</v>
      </c>
      <c r="D842" s="109">
        <v>11900</v>
      </c>
    </row>
    <row r="843" spans="1:4" x14ac:dyDescent="0.25">
      <c r="A843" s="106" t="s">
        <v>947</v>
      </c>
      <c r="B843" s="107" t="s">
        <v>2857</v>
      </c>
      <c r="C843" s="108" t="s">
        <v>1306</v>
      </c>
      <c r="D843" s="109">
        <v>11900</v>
      </c>
    </row>
    <row r="844" spans="1:4" x14ac:dyDescent="0.25">
      <c r="A844" s="106" t="s">
        <v>2089</v>
      </c>
      <c r="B844" s="107" t="s">
        <v>2090</v>
      </c>
      <c r="C844" s="108" t="s">
        <v>1306</v>
      </c>
      <c r="D844" s="109">
        <v>15900</v>
      </c>
    </row>
    <row r="845" spans="1:4" x14ac:dyDescent="0.25">
      <c r="A845" s="106" t="s">
        <v>946</v>
      </c>
      <c r="B845" s="107" t="s">
        <v>2848</v>
      </c>
      <c r="C845" s="108" t="s">
        <v>1306</v>
      </c>
      <c r="D845" s="109">
        <v>7900</v>
      </c>
    </row>
    <row r="846" spans="1:4" x14ac:dyDescent="0.25">
      <c r="A846" s="106" t="s">
        <v>2671</v>
      </c>
      <c r="B846" s="107" t="s">
        <v>2846</v>
      </c>
      <c r="C846" s="108" t="s">
        <v>1306</v>
      </c>
      <c r="D846" s="109">
        <v>7900</v>
      </c>
    </row>
    <row r="847" spans="1:4" x14ac:dyDescent="0.25">
      <c r="A847" s="106" t="s">
        <v>949</v>
      </c>
      <c r="B847" s="107" t="s">
        <v>1390</v>
      </c>
      <c r="C847" s="108" t="s">
        <v>1306</v>
      </c>
      <c r="D847" s="109">
        <v>11900</v>
      </c>
    </row>
    <row r="848" spans="1:4" x14ac:dyDescent="0.25">
      <c r="A848" s="106" t="s">
        <v>950</v>
      </c>
      <c r="B848" s="107" t="s">
        <v>1468</v>
      </c>
      <c r="C848" s="108" t="s">
        <v>1306</v>
      </c>
      <c r="D848" s="109">
        <v>15900</v>
      </c>
    </row>
    <row r="849" spans="1:4" x14ac:dyDescent="0.25">
      <c r="A849" s="106" t="s">
        <v>948</v>
      </c>
      <c r="B849" s="107" t="s">
        <v>2809</v>
      </c>
      <c r="C849" s="108" t="s">
        <v>1306</v>
      </c>
      <c r="D849" s="109">
        <v>5900</v>
      </c>
    </row>
    <row r="850" spans="1:4" x14ac:dyDescent="0.25">
      <c r="A850" s="106" t="s">
        <v>1948</v>
      </c>
      <c r="B850" s="107" t="s">
        <v>1949</v>
      </c>
      <c r="C850" s="108" t="s">
        <v>1306</v>
      </c>
      <c r="D850" s="109">
        <v>4900</v>
      </c>
    </row>
    <row r="851" spans="1:4" x14ac:dyDescent="0.25">
      <c r="A851" s="106" t="s">
        <v>831</v>
      </c>
      <c r="B851" s="107" t="s">
        <v>2040</v>
      </c>
      <c r="C851" s="108" t="s">
        <v>1306</v>
      </c>
      <c r="D851" s="109">
        <v>3900</v>
      </c>
    </row>
    <row r="852" spans="1:4" x14ac:dyDescent="0.25">
      <c r="A852" s="106" t="s">
        <v>832</v>
      </c>
      <c r="B852" s="107" t="s">
        <v>1831</v>
      </c>
      <c r="C852" s="108" t="s">
        <v>1306</v>
      </c>
      <c r="D852" s="109">
        <v>7900</v>
      </c>
    </row>
    <row r="853" spans="1:4" x14ac:dyDescent="0.25">
      <c r="A853" s="106" t="s">
        <v>833</v>
      </c>
      <c r="B853" s="107" t="s">
        <v>1857</v>
      </c>
      <c r="C853" s="108" t="s">
        <v>1306</v>
      </c>
      <c r="D853" s="109">
        <v>11900</v>
      </c>
    </row>
    <row r="854" spans="1:4" x14ac:dyDescent="0.25">
      <c r="A854" s="106" t="s">
        <v>834</v>
      </c>
      <c r="B854" s="107" t="s">
        <v>2810</v>
      </c>
      <c r="C854" s="108" t="s">
        <v>1306</v>
      </c>
      <c r="D854" s="109">
        <v>9900</v>
      </c>
    </row>
    <row r="855" spans="1:4" x14ac:dyDescent="0.25">
      <c r="A855" s="106" t="s">
        <v>835</v>
      </c>
      <c r="B855" s="107" t="s">
        <v>1321</v>
      </c>
      <c r="C855" s="108" t="s">
        <v>1310</v>
      </c>
      <c r="D855" s="109">
        <v>9900</v>
      </c>
    </row>
    <row r="856" spans="1:4" x14ac:dyDescent="0.25">
      <c r="A856" s="106" t="s">
        <v>2268</v>
      </c>
      <c r="B856" s="107" t="s">
        <v>2850</v>
      </c>
      <c r="C856" s="108" t="s">
        <v>1306</v>
      </c>
      <c r="D856" s="109">
        <v>14900</v>
      </c>
    </row>
    <row r="857" spans="1:4" x14ac:dyDescent="0.25">
      <c r="A857" s="106" t="s">
        <v>401</v>
      </c>
      <c r="B857" s="107" t="s">
        <v>2342</v>
      </c>
      <c r="C857" s="108" t="s">
        <v>1306</v>
      </c>
      <c r="D857" s="109">
        <v>15900</v>
      </c>
    </row>
    <row r="858" spans="1:4" x14ac:dyDescent="0.25">
      <c r="A858" s="106" t="s">
        <v>412</v>
      </c>
      <c r="B858" s="107" t="s">
        <v>1681</v>
      </c>
      <c r="C858" s="108" t="s">
        <v>1306</v>
      </c>
      <c r="D858" s="109">
        <v>39900</v>
      </c>
    </row>
    <row r="859" spans="1:4" x14ac:dyDescent="0.25">
      <c r="A859" s="106" t="s">
        <v>433</v>
      </c>
      <c r="B859" s="107" t="s">
        <v>2082</v>
      </c>
      <c r="C859" s="108" t="s">
        <v>1306</v>
      </c>
      <c r="D859" s="109">
        <v>11900</v>
      </c>
    </row>
    <row r="860" spans="1:4" x14ac:dyDescent="0.25">
      <c r="A860" s="106" t="s">
        <v>1844</v>
      </c>
      <c r="B860" s="107" t="s">
        <v>3016</v>
      </c>
      <c r="C860" s="108" t="s">
        <v>1306</v>
      </c>
      <c r="D860" s="109">
        <v>15900</v>
      </c>
    </row>
    <row r="861" spans="1:4" x14ac:dyDescent="0.25">
      <c r="A861" s="106" t="s">
        <v>400</v>
      </c>
      <c r="B861" s="107" t="s">
        <v>2211</v>
      </c>
      <c r="C861" s="108" t="s">
        <v>1306</v>
      </c>
      <c r="D861" s="109">
        <v>15900</v>
      </c>
    </row>
    <row r="862" spans="1:4" x14ac:dyDescent="0.25">
      <c r="A862" s="106" t="s">
        <v>411</v>
      </c>
      <c r="B862" s="107" t="s">
        <v>1826</v>
      </c>
      <c r="C862" s="108" t="s">
        <v>1306</v>
      </c>
      <c r="D862" s="109">
        <v>15900</v>
      </c>
    </row>
    <row r="863" spans="1:4" x14ac:dyDescent="0.25">
      <c r="A863" s="106" t="s">
        <v>424</v>
      </c>
      <c r="B863" s="107" t="s">
        <v>1467</v>
      </c>
      <c r="C863" s="108" t="s">
        <v>1306</v>
      </c>
      <c r="D863" s="109">
        <v>15900</v>
      </c>
    </row>
    <row r="864" spans="1:4" x14ac:dyDescent="0.25">
      <c r="A864" s="106" t="s">
        <v>432</v>
      </c>
      <c r="B864" s="107" t="s">
        <v>1742</v>
      </c>
      <c r="C864" s="108" t="s">
        <v>1306</v>
      </c>
      <c r="D864" s="109">
        <v>5900</v>
      </c>
    </row>
    <row r="865" spans="1:4" x14ac:dyDescent="0.25">
      <c r="A865" s="106" t="s">
        <v>368</v>
      </c>
      <c r="B865" s="107" t="s">
        <v>1792</v>
      </c>
      <c r="C865" s="108" t="s">
        <v>1306</v>
      </c>
      <c r="D865" s="109">
        <v>5900</v>
      </c>
    </row>
    <row r="866" spans="1:4" x14ac:dyDescent="0.25">
      <c r="A866" s="106" t="s">
        <v>399</v>
      </c>
      <c r="B866" s="107" t="s">
        <v>1796</v>
      </c>
      <c r="C866" s="108" t="s">
        <v>1306</v>
      </c>
      <c r="D866" s="109">
        <v>6900</v>
      </c>
    </row>
    <row r="867" spans="1:4" x14ac:dyDescent="0.25">
      <c r="A867" s="106" t="s">
        <v>425</v>
      </c>
      <c r="B867" s="107" t="s">
        <v>1387</v>
      </c>
      <c r="C867" s="108" t="s">
        <v>1306</v>
      </c>
      <c r="D867" s="109">
        <v>5900</v>
      </c>
    </row>
    <row r="868" spans="1:4" x14ac:dyDescent="0.25">
      <c r="A868" s="106" t="s">
        <v>415</v>
      </c>
      <c r="B868" s="107" t="s">
        <v>1544</v>
      </c>
      <c r="C868" s="108" t="s">
        <v>1306</v>
      </c>
      <c r="D868" s="109">
        <v>5900</v>
      </c>
    </row>
    <row r="869" spans="1:4" x14ac:dyDescent="0.25">
      <c r="A869" s="106" t="s">
        <v>373</v>
      </c>
      <c r="B869" s="107" t="s">
        <v>1599</v>
      </c>
      <c r="C869" s="108" t="s">
        <v>1306</v>
      </c>
      <c r="D869" s="109">
        <v>5900</v>
      </c>
    </row>
    <row r="870" spans="1:4" x14ac:dyDescent="0.25">
      <c r="A870" s="106" t="s">
        <v>370</v>
      </c>
      <c r="B870" s="107" t="s">
        <v>1691</v>
      </c>
      <c r="C870" s="108" t="s">
        <v>1306</v>
      </c>
      <c r="D870" s="109">
        <v>3900</v>
      </c>
    </row>
    <row r="871" spans="1:4" x14ac:dyDescent="0.25">
      <c r="A871" s="106" t="s">
        <v>416</v>
      </c>
      <c r="B871" s="107" t="s">
        <v>2134</v>
      </c>
      <c r="C871" s="108" t="s">
        <v>1306</v>
      </c>
      <c r="D871" s="109">
        <v>3900</v>
      </c>
    </row>
    <row r="872" spans="1:4" x14ac:dyDescent="0.25">
      <c r="A872" s="106" t="s">
        <v>461</v>
      </c>
      <c r="B872" s="107" t="s">
        <v>1853</v>
      </c>
      <c r="C872" s="108" t="s">
        <v>1306</v>
      </c>
      <c r="D872" s="109">
        <v>15900</v>
      </c>
    </row>
    <row r="873" spans="1:4" x14ac:dyDescent="0.25">
      <c r="A873" s="106" t="s">
        <v>1809</v>
      </c>
      <c r="B873" s="107" t="s">
        <v>1810</v>
      </c>
      <c r="C873" s="108" t="s">
        <v>1306</v>
      </c>
      <c r="D873" s="109">
        <v>14900</v>
      </c>
    </row>
    <row r="874" spans="1:4" x14ac:dyDescent="0.25">
      <c r="A874" s="106" t="s">
        <v>2124</v>
      </c>
      <c r="B874" s="107" t="s">
        <v>2125</v>
      </c>
      <c r="C874" s="108" t="s">
        <v>1306</v>
      </c>
      <c r="D874" s="109">
        <v>11900</v>
      </c>
    </row>
    <row r="875" spans="1:4" x14ac:dyDescent="0.25">
      <c r="A875" s="106" t="s">
        <v>1986</v>
      </c>
      <c r="B875" s="107" t="s">
        <v>1987</v>
      </c>
      <c r="C875" s="108" t="s">
        <v>1306</v>
      </c>
      <c r="D875" s="109">
        <v>11900</v>
      </c>
    </row>
    <row r="876" spans="1:4" x14ac:dyDescent="0.25">
      <c r="A876" s="106" t="s">
        <v>2288</v>
      </c>
      <c r="B876" s="107" t="s">
        <v>2289</v>
      </c>
      <c r="C876" s="108" t="s">
        <v>1306</v>
      </c>
      <c r="D876" s="109">
        <v>5900</v>
      </c>
    </row>
    <row r="877" spans="1:4" x14ac:dyDescent="0.25">
      <c r="A877" s="106" t="s">
        <v>546</v>
      </c>
      <c r="B877" s="107" t="s">
        <v>2811</v>
      </c>
      <c r="C877" s="108" t="s">
        <v>1306</v>
      </c>
      <c r="D877" s="109">
        <v>5900</v>
      </c>
    </row>
    <row r="878" spans="1:4" x14ac:dyDescent="0.25">
      <c r="A878" s="106" t="s">
        <v>232</v>
      </c>
      <c r="B878" s="107" t="s">
        <v>2147</v>
      </c>
      <c r="C878" s="108" t="s">
        <v>1306</v>
      </c>
      <c r="D878" s="109">
        <v>3900</v>
      </c>
    </row>
    <row r="879" spans="1:4" x14ac:dyDescent="0.25">
      <c r="A879" s="106" t="s">
        <v>156</v>
      </c>
      <c r="B879" s="107" t="s">
        <v>1939</v>
      </c>
      <c r="C879" s="108" t="s">
        <v>1306</v>
      </c>
      <c r="D879" s="109">
        <v>9900</v>
      </c>
    </row>
    <row r="880" spans="1:4" x14ac:dyDescent="0.25">
      <c r="A880" s="106" t="s">
        <v>1352</v>
      </c>
      <c r="B880" s="107" t="s">
        <v>2540</v>
      </c>
      <c r="C880" s="108" t="s">
        <v>1306</v>
      </c>
      <c r="D880" s="109">
        <v>9900</v>
      </c>
    </row>
    <row r="881" spans="1:4" x14ac:dyDescent="0.25">
      <c r="A881" s="106" t="s">
        <v>240</v>
      </c>
      <c r="B881" s="107" t="s">
        <v>1501</v>
      </c>
      <c r="C881" s="108" t="s">
        <v>1306</v>
      </c>
      <c r="D881" s="109">
        <v>9900</v>
      </c>
    </row>
    <row r="882" spans="1:4" x14ac:dyDescent="0.25">
      <c r="A882" s="106" t="s">
        <v>233</v>
      </c>
      <c r="B882" s="107" t="s">
        <v>1965</v>
      </c>
      <c r="C882" s="108" t="s">
        <v>1306</v>
      </c>
      <c r="D882" s="109">
        <v>5900</v>
      </c>
    </row>
    <row r="883" spans="1:4" x14ac:dyDescent="0.25">
      <c r="A883" s="106" t="s">
        <v>236</v>
      </c>
      <c r="B883" s="107" t="s">
        <v>1367</v>
      </c>
      <c r="C883" s="108" t="s">
        <v>1306</v>
      </c>
      <c r="D883" s="109">
        <v>14900</v>
      </c>
    </row>
    <row r="884" spans="1:4" x14ac:dyDescent="0.25">
      <c r="A884" s="106" t="s">
        <v>234</v>
      </c>
      <c r="B884" s="107" t="s">
        <v>2263</v>
      </c>
      <c r="C884" s="108" t="s">
        <v>1306</v>
      </c>
      <c r="D884" s="109">
        <v>900</v>
      </c>
    </row>
    <row r="885" spans="1:4" x14ac:dyDescent="0.25">
      <c r="A885" s="106" t="s">
        <v>1097</v>
      </c>
      <c r="B885" s="107" t="s">
        <v>1958</v>
      </c>
      <c r="C885" s="108" t="s">
        <v>1306</v>
      </c>
      <c r="D885" s="109">
        <v>79900</v>
      </c>
    </row>
    <row r="886" spans="1:4" x14ac:dyDescent="0.25">
      <c r="A886" s="106" t="s">
        <v>1108</v>
      </c>
      <c r="B886" s="107" t="s">
        <v>1620</v>
      </c>
      <c r="C886" s="108" t="s">
        <v>1306</v>
      </c>
      <c r="D886" s="109">
        <v>79900</v>
      </c>
    </row>
    <row r="887" spans="1:4" x14ac:dyDescent="0.25">
      <c r="A887" s="106" t="s">
        <v>1115</v>
      </c>
      <c r="B887" s="107" t="s">
        <v>1889</v>
      </c>
      <c r="C887" s="108" t="s">
        <v>1306</v>
      </c>
      <c r="D887" s="109">
        <v>79900</v>
      </c>
    </row>
    <row r="888" spans="1:4" x14ac:dyDescent="0.25">
      <c r="A888" s="106" t="s">
        <v>1100</v>
      </c>
      <c r="B888" s="107" t="s">
        <v>2812</v>
      </c>
      <c r="C888" s="108" t="s">
        <v>1306</v>
      </c>
      <c r="D888" s="109">
        <v>59900</v>
      </c>
    </row>
    <row r="889" spans="1:4" x14ac:dyDescent="0.25">
      <c r="A889" s="106" t="s">
        <v>1099</v>
      </c>
      <c r="B889" s="107" t="s">
        <v>1821</v>
      </c>
      <c r="C889" s="108" t="s">
        <v>1306</v>
      </c>
      <c r="D889" s="109">
        <v>49900</v>
      </c>
    </row>
    <row r="890" spans="1:4" x14ac:dyDescent="0.25">
      <c r="A890" s="106" t="s">
        <v>1109</v>
      </c>
      <c r="B890" s="107" t="s">
        <v>2347</v>
      </c>
      <c r="C890" s="108" t="s">
        <v>1306</v>
      </c>
      <c r="D890" s="109">
        <v>49900</v>
      </c>
    </row>
    <row r="891" spans="1:4" x14ac:dyDescent="0.25">
      <c r="A891" s="106" t="s">
        <v>1116</v>
      </c>
      <c r="B891" s="107" t="s">
        <v>1997</v>
      </c>
      <c r="C891" s="108" t="s">
        <v>1306</v>
      </c>
      <c r="D891" s="109">
        <v>49900</v>
      </c>
    </row>
    <row r="892" spans="1:4" x14ac:dyDescent="0.25">
      <c r="A892" s="106" t="s">
        <v>1098</v>
      </c>
      <c r="B892" s="107" t="s">
        <v>1656</v>
      </c>
      <c r="C892" s="108" t="s">
        <v>1306</v>
      </c>
      <c r="D892" s="109">
        <v>4900</v>
      </c>
    </row>
    <row r="893" spans="1:4" x14ac:dyDescent="0.25">
      <c r="A893" s="106" t="s">
        <v>1110</v>
      </c>
      <c r="B893" s="107" t="s">
        <v>2346</v>
      </c>
      <c r="C893" s="108" t="s">
        <v>1306</v>
      </c>
      <c r="D893" s="109">
        <v>9900</v>
      </c>
    </row>
    <row r="894" spans="1:4" x14ac:dyDescent="0.25">
      <c r="A894" s="106" t="s">
        <v>1103</v>
      </c>
      <c r="B894" s="107" t="s">
        <v>2541</v>
      </c>
      <c r="C894" s="108" t="s">
        <v>1306</v>
      </c>
      <c r="D894" s="109">
        <v>9900</v>
      </c>
    </row>
    <row r="895" spans="1:4" x14ac:dyDescent="0.25">
      <c r="A895" s="106" t="s">
        <v>1105</v>
      </c>
      <c r="B895" s="107" t="s">
        <v>1893</v>
      </c>
      <c r="C895" s="108" t="s">
        <v>1310</v>
      </c>
      <c r="D895" s="109">
        <v>3900</v>
      </c>
    </row>
    <row r="896" spans="1:4" x14ac:dyDescent="0.25">
      <c r="A896" s="106" t="s">
        <v>1117</v>
      </c>
      <c r="B896" s="107" t="s">
        <v>1890</v>
      </c>
      <c r="C896" s="108" t="s">
        <v>1310</v>
      </c>
      <c r="D896" s="109">
        <v>3900</v>
      </c>
    </row>
    <row r="897" spans="1:4" x14ac:dyDescent="0.25">
      <c r="A897" s="106" t="s">
        <v>313</v>
      </c>
      <c r="B897" s="107" t="s">
        <v>1823</v>
      </c>
      <c r="C897" s="108" t="s">
        <v>1310</v>
      </c>
      <c r="D897" s="109">
        <v>9900</v>
      </c>
    </row>
    <row r="898" spans="1:4" x14ac:dyDescent="0.25">
      <c r="A898" s="106" t="s">
        <v>314</v>
      </c>
      <c r="B898" s="107" t="s">
        <v>1356</v>
      </c>
      <c r="C898" s="108" t="s">
        <v>1310</v>
      </c>
      <c r="D898" s="109">
        <v>7900</v>
      </c>
    </row>
    <row r="899" spans="1:4" x14ac:dyDescent="0.25">
      <c r="A899" s="106" t="s">
        <v>315</v>
      </c>
      <c r="B899" s="107" t="s">
        <v>1393</v>
      </c>
      <c r="C899" s="108" t="s">
        <v>1306</v>
      </c>
      <c r="D899" s="109">
        <v>29900</v>
      </c>
    </row>
    <row r="900" spans="1:4" x14ac:dyDescent="0.25">
      <c r="A900" s="106" t="s">
        <v>316</v>
      </c>
      <c r="B900" s="107" t="s">
        <v>1819</v>
      </c>
      <c r="C900" s="108" t="s">
        <v>1310</v>
      </c>
      <c r="D900" s="109">
        <v>6900</v>
      </c>
    </row>
    <row r="901" spans="1:4" x14ac:dyDescent="0.25">
      <c r="A901" s="106" t="s">
        <v>318</v>
      </c>
      <c r="B901" s="107" t="s">
        <v>1394</v>
      </c>
      <c r="C901" s="108" t="s">
        <v>1306</v>
      </c>
      <c r="D901" s="109">
        <v>9900</v>
      </c>
    </row>
    <row r="902" spans="1:4" x14ac:dyDescent="0.25">
      <c r="A902" s="106" t="s">
        <v>317</v>
      </c>
      <c r="B902" s="107" t="s">
        <v>1994</v>
      </c>
      <c r="C902" s="108" t="s">
        <v>1310</v>
      </c>
      <c r="D902" s="109">
        <v>5900</v>
      </c>
    </row>
    <row r="903" spans="1:4" x14ac:dyDescent="0.25">
      <c r="A903" s="106" t="s">
        <v>266</v>
      </c>
      <c r="B903" s="107" t="s">
        <v>1771</v>
      </c>
      <c r="C903" s="108" t="s">
        <v>1306</v>
      </c>
      <c r="D903" s="109">
        <v>2900</v>
      </c>
    </row>
    <row r="904" spans="1:4" x14ac:dyDescent="0.25">
      <c r="A904" s="106" t="s">
        <v>267</v>
      </c>
      <c r="B904" s="107" t="s">
        <v>2287</v>
      </c>
      <c r="C904" s="108" t="s">
        <v>1306</v>
      </c>
      <c r="D904" s="109">
        <v>2900</v>
      </c>
    </row>
    <row r="905" spans="1:4" x14ac:dyDescent="0.25">
      <c r="A905" s="106" t="s">
        <v>131</v>
      </c>
      <c r="B905" s="107" t="s">
        <v>1907</v>
      </c>
      <c r="C905" s="108" t="s">
        <v>1306</v>
      </c>
      <c r="D905" s="109">
        <v>900</v>
      </c>
    </row>
    <row r="906" spans="1:4" x14ac:dyDescent="0.25">
      <c r="A906" s="106" t="s">
        <v>268</v>
      </c>
      <c r="B906" s="107" t="s">
        <v>1312</v>
      </c>
      <c r="C906" s="108" t="s">
        <v>1310</v>
      </c>
      <c r="D906" s="109">
        <v>3900</v>
      </c>
    </row>
    <row r="907" spans="1:4" x14ac:dyDescent="0.25">
      <c r="A907" s="106" t="s">
        <v>1459</v>
      </c>
      <c r="B907" s="107" t="s">
        <v>2852</v>
      </c>
      <c r="C907" s="108" t="s">
        <v>1310</v>
      </c>
      <c r="D907" s="109">
        <v>9900</v>
      </c>
    </row>
    <row r="908" spans="1:4" x14ac:dyDescent="0.25">
      <c r="A908" s="106" t="s">
        <v>290</v>
      </c>
      <c r="B908" s="107" t="s">
        <v>1818</v>
      </c>
      <c r="C908" s="108" t="s">
        <v>1310</v>
      </c>
      <c r="D908" s="109">
        <v>9900</v>
      </c>
    </row>
    <row r="909" spans="1:4" x14ac:dyDescent="0.25">
      <c r="A909" s="106" t="s">
        <v>269</v>
      </c>
      <c r="B909" s="107" t="s">
        <v>1331</v>
      </c>
      <c r="C909" s="108" t="s">
        <v>1306</v>
      </c>
      <c r="D909" s="109">
        <v>9900</v>
      </c>
    </row>
    <row r="910" spans="1:4" x14ac:dyDescent="0.25">
      <c r="A910" s="106" t="s">
        <v>127</v>
      </c>
      <c r="B910" s="107" t="s">
        <v>1973</v>
      </c>
      <c r="C910" s="108" t="s">
        <v>1306</v>
      </c>
      <c r="D910" s="109">
        <v>3900</v>
      </c>
    </row>
    <row r="911" spans="1:4" x14ac:dyDescent="0.25">
      <c r="A911" s="106" t="s">
        <v>154</v>
      </c>
      <c r="B911" s="107" t="s">
        <v>2965</v>
      </c>
      <c r="C911" s="108" t="s">
        <v>1306</v>
      </c>
      <c r="D911" s="109">
        <v>4900</v>
      </c>
    </row>
    <row r="912" spans="1:4" x14ac:dyDescent="0.25">
      <c r="A912" s="106" t="s">
        <v>134</v>
      </c>
      <c r="B912" s="107" t="s">
        <v>2966</v>
      </c>
      <c r="C912" s="108" t="s">
        <v>1306</v>
      </c>
      <c r="D912" s="109">
        <v>4900</v>
      </c>
    </row>
    <row r="913" spans="1:4" x14ac:dyDescent="0.25">
      <c r="A913" s="106" t="s">
        <v>1628</v>
      </c>
      <c r="B913" s="107" t="s">
        <v>2967</v>
      </c>
      <c r="C913" s="108" t="s">
        <v>1306</v>
      </c>
      <c r="D913" s="109">
        <v>5900</v>
      </c>
    </row>
    <row r="914" spans="1:4" x14ac:dyDescent="0.25">
      <c r="A914" s="106" t="s">
        <v>155</v>
      </c>
      <c r="B914" s="107" t="s">
        <v>2813</v>
      </c>
      <c r="C914" s="108" t="s">
        <v>1306</v>
      </c>
      <c r="D914" s="109">
        <v>7900</v>
      </c>
    </row>
    <row r="915" spans="1:4" x14ac:dyDescent="0.25">
      <c r="A915" s="106" t="s">
        <v>155</v>
      </c>
      <c r="B915" s="107" t="s">
        <v>2813</v>
      </c>
      <c r="C915" s="108" t="s">
        <v>1310</v>
      </c>
      <c r="D915" s="109">
        <v>7900</v>
      </c>
    </row>
    <row r="916" spans="1:4" x14ac:dyDescent="0.25">
      <c r="A916" s="106" t="s">
        <v>128</v>
      </c>
      <c r="B916" s="107" t="s">
        <v>1523</v>
      </c>
      <c r="C916" s="108" t="s">
        <v>1310</v>
      </c>
      <c r="D916" s="109">
        <v>7900</v>
      </c>
    </row>
    <row r="917" spans="1:4" x14ac:dyDescent="0.25">
      <c r="A917" s="106" t="s">
        <v>130</v>
      </c>
      <c r="B917" s="107" t="s">
        <v>1594</v>
      </c>
      <c r="C917" s="108" t="s">
        <v>1310</v>
      </c>
      <c r="D917" s="109">
        <v>5900</v>
      </c>
    </row>
    <row r="918" spans="1:4" x14ac:dyDescent="0.25">
      <c r="A918" s="106" t="s">
        <v>2212</v>
      </c>
      <c r="B918" s="107" t="s">
        <v>3038</v>
      </c>
      <c r="C918" s="108" t="s">
        <v>1306</v>
      </c>
      <c r="D918" s="109">
        <v>9900</v>
      </c>
    </row>
    <row r="919" spans="1:4" x14ac:dyDescent="0.25">
      <c r="A919" s="106" t="s">
        <v>335</v>
      </c>
      <c r="B919" s="107" t="s">
        <v>1953</v>
      </c>
      <c r="C919" s="108" t="s">
        <v>1306</v>
      </c>
      <c r="D919" s="109">
        <v>15900</v>
      </c>
    </row>
    <row r="920" spans="1:4" x14ac:dyDescent="0.25">
      <c r="A920" s="106" t="s">
        <v>340</v>
      </c>
      <c r="B920" s="107" t="s">
        <v>3039</v>
      </c>
      <c r="C920" s="108" t="s">
        <v>1306</v>
      </c>
      <c r="D920" s="109">
        <v>17900</v>
      </c>
    </row>
    <row r="921" spans="1:4" x14ac:dyDescent="0.25">
      <c r="A921" s="106" t="s">
        <v>344</v>
      </c>
      <c r="B921" s="107" t="s">
        <v>1425</v>
      </c>
      <c r="C921" s="108" t="s">
        <v>1306</v>
      </c>
      <c r="D921" s="109">
        <v>17900</v>
      </c>
    </row>
    <row r="922" spans="1:4" x14ac:dyDescent="0.25">
      <c r="A922" s="106" t="s">
        <v>334</v>
      </c>
      <c r="B922" s="107" t="s">
        <v>3040</v>
      </c>
      <c r="C922" s="108" t="s">
        <v>1306</v>
      </c>
      <c r="D922" s="109">
        <v>7900</v>
      </c>
    </row>
    <row r="923" spans="1:4" x14ac:dyDescent="0.25">
      <c r="A923" s="106" t="s">
        <v>341</v>
      </c>
      <c r="B923" s="107" t="s">
        <v>3041</v>
      </c>
      <c r="C923" s="108" t="s">
        <v>1306</v>
      </c>
      <c r="D923" s="109">
        <v>7900</v>
      </c>
    </row>
    <row r="924" spans="1:4" x14ac:dyDescent="0.25">
      <c r="A924" s="106" t="s">
        <v>343</v>
      </c>
      <c r="B924" s="107" t="s">
        <v>3042</v>
      </c>
      <c r="C924" s="108" t="s">
        <v>1306</v>
      </c>
      <c r="D924" s="109">
        <v>8900</v>
      </c>
    </row>
    <row r="925" spans="1:4" x14ac:dyDescent="0.25">
      <c r="A925" s="106" t="s">
        <v>2299</v>
      </c>
      <c r="B925" s="107" t="s">
        <v>2300</v>
      </c>
      <c r="C925" s="108" t="s">
        <v>1306</v>
      </c>
      <c r="D925" s="109">
        <v>29900</v>
      </c>
    </row>
    <row r="926" spans="1:4" x14ac:dyDescent="0.25">
      <c r="A926" s="106" t="s">
        <v>336</v>
      </c>
      <c r="B926" s="107" t="s">
        <v>2814</v>
      </c>
      <c r="C926" s="108" t="s">
        <v>1306</v>
      </c>
      <c r="D926" s="109">
        <v>29900</v>
      </c>
    </row>
    <row r="927" spans="1:4" x14ac:dyDescent="0.25">
      <c r="A927" s="106" t="s">
        <v>337</v>
      </c>
      <c r="B927" s="107" t="s">
        <v>1317</v>
      </c>
      <c r="C927" s="108" t="s">
        <v>1306</v>
      </c>
      <c r="D927" s="109">
        <v>17900</v>
      </c>
    </row>
    <row r="928" spans="1:4" x14ac:dyDescent="0.25">
      <c r="A928" s="106" t="s">
        <v>338</v>
      </c>
      <c r="B928" s="107" t="s">
        <v>1395</v>
      </c>
      <c r="C928" s="108" t="s">
        <v>1310</v>
      </c>
      <c r="D928" s="109">
        <v>5900</v>
      </c>
    </row>
    <row r="929" spans="1:4" x14ac:dyDescent="0.25">
      <c r="A929" s="106" t="s">
        <v>90</v>
      </c>
      <c r="B929" s="107" t="s">
        <v>2859</v>
      </c>
      <c r="C929" s="108" t="s">
        <v>1306</v>
      </c>
      <c r="D929" s="109">
        <v>9900</v>
      </c>
    </row>
    <row r="930" spans="1:4" x14ac:dyDescent="0.25">
      <c r="A930" s="106" t="s">
        <v>451</v>
      </c>
      <c r="B930" s="107" t="s">
        <v>2100</v>
      </c>
      <c r="C930" s="108" t="s">
        <v>1306</v>
      </c>
      <c r="D930" s="109">
        <v>2900</v>
      </c>
    </row>
    <row r="931" spans="1:4" x14ac:dyDescent="0.25">
      <c r="A931" s="106" t="s">
        <v>1648</v>
      </c>
      <c r="B931" s="107" t="s">
        <v>1649</v>
      </c>
      <c r="C931" s="108" t="s">
        <v>1306</v>
      </c>
      <c r="D931" s="109">
        <v>15900</v>
      </c>
    </row>
    <row r="932" spans="1:4" x14ac:dyDescent="0.25">
      <c r="A932" s="106" t="s">
        <v>506</v>
      </c>
      <c r="B932" s="107" t="s">
        <v>1488</v>
      </c>
      <c r="C932" s="108" t="s">
        <v>1306</v>
      </c>
      <c r="D932" s="109">
        <v>29900</v>
      </c>
    </row>
    <row r="933" spans="1:4" x14ac:dyDescent="0.25">
      <c r="A933" s="106" t="s">
        <v>507</v>
      </c>
      <c r="B933" s="107" t="s">
        <v>1610</v>
      </c>
      <c r="C933" s="108" t="s">
        <v>1306</v>
      </c>
      <c r="D933" s="109">
        <v>15900</v>
      </c>
    </row>
    <row r="934" spans="1:4" x14ac:dyDescent="0.25">
      <c r="A934" s="106" t="s">
        <v>716</v>
      </c>
      <c r="B934" s="107" t="s">
        <v>1609</v>
      </c>
      <c r="C934" s="108" t="s">
        <v>1306</v>
      </c>
      <c r="D934" s="109">
        <v>7900</v>
      </c>
    </row>
    <row r="935" spans="1:4" x14ac:dyDescent="0.25">
      <c r="A935" s="106" t="s">
        <v>721</v>
      </c>
      <c r="B935" s="107" t="s">
        <v>1718</v>
      </c>
      <c r="C935" s="108" t="s">
        <v>1306</v>
      </c>
      <c r="D935" s="109">
        <v>7900</v>
      </c>
    </row>
    <row r="936" spans="1:4" x14ac:dyDescent="0.25">
      <c r="A936" s="106" t="s">
        <v>737</v>
      </c>
      <c r="B936" s="107" t="s">
        <v>1647</v>
      </c>
      <c r="C936" s="108" t="s">
        <v>1306</v>
      </c>
      <c r="D936" s="109">
        <v>7900</v>
      </c>
    </row>
    <row r="937" spans="1:4" x14ac:dyDescent="0.25">
      <c r="A937" s="106" t="s">
        <v>724</v>
      </c>
      <c r="B937" s="107" t="s">
        <v>1761</v>
      </c>
      <c r="C937" s="108" t="s">
        <v>1306</v>
      </c>
      <c r="D937" s="109">
        <v>8900</v>
      </c>
    </row>
    <row r="938" spans="1:4" x14ac:dyDescent="0.25">
      <c r="A938" s="106" t="s">
        <v>706</v>
      </c>
      <c r="B938" s="107" t="s">
        <v>2586</v>
      </c>
      <c r="C938" s="108" t="s">
        <v>1306</v>
      </c>
      <c r="D938" s="109">
        <v>7900</v>
      </c>
    </row>
    <row r="939" spans="1:4" x14ac:dyDescent="0.25">
      <c r="A939" s="106" t="s">
        <v>730</v>
      </c>
      <c r="B939" s="107" t="s">
        <v>2587</v>
      </c>
      <c r="C939" s="108" t="s">
        <v>1306</v>
      </c>
      <c r="D939" s="109">
        <v>7900</v>
      </c>
    </row>
    <row r="940" spans="1:4" x14ac:dyDescent="0.25">
      <c r="A940" s="106" t="s">
        <v>747</v>
      </c>
      <c r="B940" s="107" t="s">
        <v>1359</v>
      </c>
      <c r="C940" s="108" t="s">
        <v>1306</v>
      </c>
      <c r="D940" s="109">
        <v>15900</v>
      </c>
    </row>
    <row r="941" spans="1:4" x14ac:dyDescent="0.25">
      <c r="A941" s="106" t="s">
        <v>1772</v>
      </c>
      <c r="B941" s="107" t="s">
        <v>1773</v>
      </c>
      <c r="C941" s="108" t="s">
        <v>1306</v>
      </c>
      <c r="D941" s="109">
        <v>14900</v>
      </c>
    </row>
    <row r="942" spans="1:4" x14ac:dyDescent="0.25">
      <c r="A942" s="106" t="s">
        <v>708</v>
      </c>
      <c r="B942" s="107" t="s">
        <v>2815</v>
      </c>
      <c r="C942" s="108" t="s">
        <v>1306</v>
      </c>
      <c r="D942" s="109">
        <v>15900</v>
      </c>
    </row>
    <row r="943" spans="1:4" x14ac:dyDescent="0.25">
      <c r="A943" s="106" t="s">
        <v>735</v>
      </c>
      <c r="B943" s="107" t="s">
        <v>1646</v>
      </c>
      <c r="C943" s="108" t="s">
        <v>1306</v>
      </c>
      <c r="D943" s="109">
        <v>3900</v>
      </c>
    </row>
    <row r="944" spans="1:4" x14ac:dyDescent="0.25">
      <c r="A944" s="106" t="s">
        <v>722</v>
      </c>
      <c r="B944" s="107" t="s">
        <v>2202</v>
      </c>
      <c r="C944" s="108" t="s">
        <v>1306</v>
      </c>
      <c r="D944" s="109">
        <v>3900</v>
      </c>
    </row>
    <row r="945" spans="1:4" x14ac:dyDescent="0.25">
      <c r="A945" s="106" t="s">
        <v>709</v>
      </c>
      <c r="B945" s="107" t="s">
        <v>2816</v>
      </c>
      <c r="C945" s="108" t="s">
        <v>1306</v>
      </c>
      <c r="D945" s="109">
        <v>3900</v>
      </c>
    </row>
    <row r="946" spans="1:4" x14ac:dyDescent="0.25">
      <c r="A946" s="106" t="s">
        <v>662</v>
      </c>
      <c r="B946" s="107" t="s">
        <v>1437</v>
      </c>
      <c r="C946" s="108" t="s">
        <v>1306</v>
      </c>
      <c r="D946" s="109">
        <v>3900</v>
      </c>
    </row>
    <row r="947" spans="1:4" x14ac:dyDescent="0.25">
      <c r="A947" s="106" t="s">
        <v>746</v>
      </c>
      <c r="B947" s="107" t="s">
        <v>1426</v>
      </c>
      <c r="C947" s="108" t="s">
        <v>1306</v>
      </c>
      <c r="D947" s="109">
        <v>9900</v>
      </c>
    </row>
    <row r="948" spans="1:4" x14ac:dyDescent="0.25">
      <c r="A948" s="106" t="s">
        <v>754</v>
      </c>
      <c r="B948" s="107" t="s">
        <v>1427</v>
      </c>
      <c r="C948" s="108" t="s">
        <v>1306</v>
      </c>
      <c r="D948" s="109">
        <v>3900</v>
      </c>
    </row>
    <row r="949" spans="1:4" x14ac:dyDescent="0.25">
      <c r="A949" s="106" t="s">
        <v>707</v>
      </c>
      <c r="B949" s="107" t="s">
        <v>2817</v>
      </c>
      <c r="C949" s="108" t="s">
        <v>1306</v>
      </c>
      <c r="D949" s="109">
        <v>4900</v>
      </c>
    </row>
    <row r="950" spans="1:4" x14ac:dyDescent="0.25">
      <c r="A950" s="106" t="s">
        <v>619</v>
      </c>
      <c r="B950" s="107" t="s">
        <v>2618</v>
      </c>
      <c r="C950" s="108" t="s">
        <v>1306</v>
      </c>
      <c r="D950" s="109">
        <v>39900</v>
      </c>
    </row>
    <row r="951" spans="1:4" x14ac:dyDescent="0.25">
      <c r="A951" s="106" t="s">
        <v>620</v>
      </c>
      <c r="B951" s="107" t="s">
        <v>2619</v>
      </c>
      <c r="C951" s="108" t="s">
        <v>1306</v>
      </c>
      <c r="D951" s="109">
        <v>6900</v>
      </c>
    </row>
    <row r="952" spans="1:4" x14ac:dyDescent="0.25">
      <c r="A952" s="106" t="s">
        <v>1053</v>
      </c>
      <c r="B952" s="107" t="s">
        <v>2333</v>
      </c>
      <c r="C952" s="108" t="s">
        <v>1306</v>
      </c>
      <c r="D952" s="109">
        <v>11900</v>
      </c>
    </row>
    <row r="953" spans="1:4" x14ac:dyDescent="0.25">
      <c r="A953" s="106" t="s">
        <v>1054</v>
      </c>
      <c r="B953" s="107" t="s">
        <v>2326</v>
      </c>
      <c r="C953" s="108" t="s">
        <v>1306</v>
      </c>
      <c r="D953" s="109">
        <v>1900</v>
      </c>
    </row>
    <row r="954" spans="1:4" x14ac:dyDescent="0.25">
      <c r="A954" s="106" t="s">
        <v>1050</v>
      </c>
      <c r="B954" s="107" t="s">
        <v>2056</v>
      </c>
      <c r="C954" s="108" t="s">
        <v>1306</v>
      </c>
      <c r="D954" s="109">
        <v>59900</v>
      </c>
    </row>
    <row r="955" spans="1:4" x14ac:dyDescent="0.25">
      <c r="A955" s="106" t="s">
        <v>1063</v>
      </c>
      <c r="B955" s="107" t="s">
        <v>1788</v>
      </c>
      <c r="C955" s="108" t="s">
        <v>1306</v>
      </c>
      <c r="D955" s="109">
        <v>79900</v>
      </c>
    </row>
    <row r="956" spans="1:4" x14ac:dyDescent="0.25">
      <c r="A956" s="106" t="s">
        <v>1051</v>
      </c>
      <c r="B956" s="107" t="s">
        <v>2196</v>
      </c>
      <c r="C956" s="108" t="s">
        <v>1306</v>
      </c>
      <c r="D956" s="109">
        <v>23900</v>
      </c>
    </row>
    <row r="957" spans="1:4" x14ac:dyDescent="0.25">
      <c r="A957" s="106" t="s">
        <v>1062</v>
      </c>
      <c r="B957" s="107" t="s">
        <v>1909</v>
      </c>
      <c r="C957" s="108" t="s">
        <v>1306</v>
      </c>
      <c r="D957" s="109">
        <v>23900</v>
      </c>
    </row>
    <row r="958" spans="1:4" x14ac:dyDescent="0.25">
      <c r="A958" s="106" t="s">
        <v>1056</v>
      </c>
      <c r="B958" s="107" t="s">
        <v>2635</v>
      </c>
      <c r="C958" s="108" t="s">
        <v>1306</v>
      </c>
      <c r="D958" s="109">
        <v>3900</v>
      </c>
    </row>
    <row r="959" spans="1:4" x14ac:dyDescent="0.25">
      <c r="A959" s="106" t="s">
        <v>1064</v>
      </c>
      <c r="B959" s="107" t="s">
        <v>2636</v>
      </c>
      <c r="C959" s="108" t="s">
        <v>1306</v>
      </c>
      <c r="D959" s="109">
        <v>3900</v>
      </c>
    </row>
    <row r="960" spans="1:4" x14ac:dyDescent="0.25">
      <c r="A960" s="106" t="s">
        <v>645</v>
      </c>
      <c r="B960" s="107" t="s">
        <v>1800</v>
      </c>
      <c r="C960" s="108" t="s">
        <v>1306</v>
      </c>
      <c r="D960" s="109">
        <v>3900</v>
      </c>
    </row>
    <row r="961" spans="1:4" x14ac:dyDescent="0.25">
      <c r="A961" s="106" t="s">
        <v>668</v>
      </c>
      <c r="B961" s="107" t="s">
        <v>1447</v>
      </c>
      <c r="C961" s="108" t="s">
        <v>1306</v>
      </c>
      <c r="D961" s="109">
        <v>3900</v>
      </c>
    </row>
    <row r="962" spans="1:4" x14ac:dyDescent="0.25">
      <c r="A962" s="106" t="s">
        <v>647</v>
      </c>
      <c r="B962" s="107" t="s">
        <v>2171</v>
      </c>
      <c r="C962" s="108" t="s">
        <v>1306</v>
      </c>
      <c r="D962" s="109">
        <v>7900</v>
      </c>
    </row>
    <row r="963" spans="1:4" x14ac:dyDescent="0.25">
      <c r="A963" s="106" t="s">
        <v>661</v>
      </c>
      <c r="B963" s="107" t="s">
        <v>1714</v>
      </c>
      <c r="C963" s="108" t="s">
        <v>1306</v>
      </c>
      <c r="D963" s="109">
        <v>3900</v>
      </c>
    </row>
    <row r="964" spans="1:4" x14ac:dyDescent="0.25">
      <c r="A964" s="106" t="s">
        <v>646</v>
      </c>
      <c r="B964" s="107" t="s">
        <v>2010</v>
      </c>
      <c r="C964" s="108" t="s">
        <v>1306</v>
      </c>
      <c r="D964" s="109">
        <v>7900</v>
      </c>
    </row>
    <row r="965" spans="1:4" x14ac:dyDescent="0.25">
      <c r="A965" s="106" t="s">
        <v>654</v>
      </c>
      <c r="B965" s="107" t="s">
        <v>2298</v>
      </c>
      <c r="C965" s="108" t="s">
        <v>1306</v>
      </c>
      <c r="D965" s="109">
        <v>7900</v>
      </c>
    </row>
    <row r="966" spans="1:4" x14ac:dyDescent="0.25">
      <c r="A966" s="106" t="s">
        <v>660</v>
      </c>
      <c r="B966" s="107" t="s">
        <v>2293</v>
      </c>
      <c r="C966" s="108" t="s">
        <v>1306</v>
      </c>
      <c r="D966" s="109">
        <v>9900</v>
      </c>
    </row>
    <row r="967" spans="1:4" x14ac:dyDescent="0.25">
      <c r="A967" s="106" t="s">
        <v>667</v>
      </c>
      <c r="B967" s="107" t="s">
        <v>1786</v>
      </c>
      <c r="C967" s="108" t="s">
        <v>1306</v>
      </c>
      <c r="D967" s="109">
        <v>15900</v>
      </c>
    </row>
    <row r="968" spans="1:4" x14ac:dyDescent="0.25">
      <c r="A968" s="106" t="s">
        <v>663</v>
      </c>
      <c r="B968" s="107" t="s">
        <v>1355</v>
      </c>
      <c r="C968" s="108" t="s">
        <v>1310</v>
      </c>
      <c r="D968" s="109">
        <v>10900</v>
      </c>
    </row>
    <row r="969" spans="1:4" x14ac:dyDescent="0.25">
      <c r="A969" s="106" t="s">
        <v>651</v>
      </c>
      <c r="B969" s="107" t="s">
        <v>1785</v>
      </c>
      <c r="C969" s="108" t="s">
        <v>1310</v>
      </c>
      <c r="D969" s="109">
        <v>10900</v>
      </c>
    </row>
    <row r="970" spans="1:4" x14ac:dyDescent="0.25">
      <c r="A970" s="106" t="s">
        <v>1007</v>
      </c>
      <c r="B970" s="107" t="s">
        <v>2110</v>
      </c>
      <c r="C970" s="108" t="s">
        <v>1306</v>
      </c>
      <c r="D970" s="109">
        <v>59900</v>
      </c>
    </row>
    <row r="971" spans="1:4" x14ac:dyDescent="0.25">
      <c r="A971" s="106" t="s">
        <v>1009</v>
      </c>
      <c r="B971" s="107" t="s">
        <v>1752</v>
      </c>
      <c r="C971" s="108" t="s">
        <v>1306</v>
      </c>
      <c r="D971" s="109">
        <v>39900</v>
      </c>
    </row>
    <row r="972" spans="1:4" x14ac:dyDescent="0.25">
      <c r="A972" s="106" t="s">
        <v>1006</v>
      </c>
      <c r="B972" s="107" t="s">
        <v>1585</v>
      </c>
      <c r="C972" s="108" t="s">
        <v>1306</v>
      </c>
      <c r="D972" s="109">
        <v>15900</v>
      </c>
    </row>
    <row r="973" spans="1:4" x14ac:dyDescent="0.25">
      <c r="A973" s="106" t="s">
        <v>1008</v>
      </c>
      <c r="B973" s="107" t="s">
        <v>1579</v>
      </c>
      <c r="C973" s="108" t="s">
        <v>1306</v>
      </c>
      <c r="D973" s="109">
        <v>9900</v>
      </c>
    </row>
    <row r="974" spans="1:4" x14ac:dyDescent="0.25">
      <c r="A974" s="106" t="s">
        <v>1010</v>
      </c>
      <c r="B974" s="107" t="s">
        <v>1825</v>
      </c>
      <c r="C974" s="108" t="s">
        <v>1310</v>
      </c>
      <c r="D974" s="109">
        <v>3900</v>
      </c>
    </row>
    <row r="975" spans="1:4" x14ac:dyDescent="0.25">
      <c r="A975" s="106" t="s">
        <v>932</v>
      </c>
      <c r="B975" s="107" t="s">
        <v>1522</v>
      </c>
      <c r="C975" s="108" t="s">
        <v>1306</v>
      </c>
      <c r="D975" s="109">
        <v>9900</v>
      </c>
    </row>
    <row r="976" spans="1:4" x14ac:dyDescent="0.25">
      <c r="A976" s="106" t="s">
        <v>939</v>
      </c>
      <c r="B976" s="107" t="s">
        <v>1864</v>
      </c>
      <c r="C976" s="108" t="s">
        <v>1306</v>
      </c>
      <c r="D976" s="109">
        <v>9900</v>
      </c>
    </row>
    <row r="977" spans="1:4" x14ac:dyDescent="0.25">
      <c r="A977" s="106" t="s">
        <v>930</v>
      </c>
      <c r="B977" s="107" t="s">
        <v>2818</v>
      </c>
      <c r="C977" s="108" t="s">
        <v>1306</v>
      </c>
      <c r="D977" s="109">
        <v>9900</v>
      </c>
    </row>
    <row r="978" spans="1:4" x14ac:dyDescent="0.25">
      <c r="A978" s="106" t="s">
        <v>931</v>
      </c>
      <c r="B978" s="107" t="s">
        <v>2819</v>
      </c>
      <c r="C978" s="108" t="s">
        <v>1306</v>
      </c>
      <c r="D978" s="109">
        <v>7900</v>
      </c>
    </row>
    <row r="979" spans="1:4" x14ac:dyDescent="0.25">
      <c r="A979" s="106" t="s">
        <v>933</v>
      </c>
      <c r="B979" s="107" t="s">
        <v>2820</v>
      </c>
      <c r="C979" s="108" t="s">
        <v>1306</v>
      </c>
      <c r="D979" s="109">
        <v>4900</v>
      </c>
    </row>
    <row r="980" spans="1:4" x14ac:dyDescent="0.25">
      <c r="A980" s="106" t="s">
        <v>929</v>
      </c>
      <c r="B980" s="107" t="s">
        <v>2821</v>
      </c>
      <c r="C980" s="108" t="s">
        <v>1306</v>
      </c>
      <c r="D980" s="109">
        <v>3900</v>
      </c>
    </row>
    <row r="981" spans="1:4" x14ac:dyDescent="0.25">
      <c r="A981" s="106" t="s">
        <v>934</v>
      </c>
      <c r="B981" s="107" t="s">
        <v>2822</v>
      </c>
      <c r="C981" s="108" t="s">
        <v>1306</v>
      </c>
      <c r="D981" s="109">
        <v>6900</v>
      </c>
    </row>
    <row r="982" spans="1:4" x14ac:dyDescent="0.25">
      <c r="A982" s="106" t="s">
        <v>935</v>
      </c>
      <c r="B982" s="107" t="s">
        <v>2823</v>
      </c>
      <c r="C982" s="108" t="s">
        <v>1306</v>
      </c>
      <c r="D982" s="109">
        <v>5900</v>
      </c>
    </row>
    <row r="983" spans="1:4" x14ac:dyDescent="0.25">
      <c r="A983" s="106" t="s">
        <v>944</v>
      </c>
      <c r="B983" s="107" t="s">
        <v>2521</v>
      </c>
      <c r="C983" s="108" t="s">
        <v>1306</v>
      </c>
      <c r="D983" s="109">
        <v>500</v>
      </c>
    </row>
    <row r="984" spans="1:4" x14ac:dyDescent="0.25">
      <c r="A984" s="106" t="s">
        <v>924</v>
      </c>
      <c r="B984" s="107" t="s">
        <v>2824</v>
      </c>
      <c r="C984" s="108" t="s">
        <v>1306</v>
      </c>
      <c r="D984" s="109">
        <v>500</v>
      </c>
    </row>
    <row r="985" spans="1:4" x14ac:dyDescent="0.25">
      <c r="A985" s="106" t="s">
        <v>3014</v>
      </c>
      <c r="B985" s="107" t="s">
        <v>3015</v>
      </c>
      <c r="C985" s="108" t="s">
        <v>1306</v>
      </c>
      <c r="D985" s="109">
        <v>500</v>
      </c>
    </row>
    <row r="986" spans="1:4" x14ac:dyDescent="0.25">
      <c r="A986" s="106" t="s">
        <v>361</v>
      </c>
      <c r="B986" s="107" t="s">
        <v>2825</v>
      </c>
      <c r="C986" s="108" t="s">
        <v>1306</v>
      </c>
      <c r="D986" s="109">
        <v>500</v>
      </c>
    </row>
    <row r="987" spans="1:4" x14ac:dyDescent="0.25">
      <c r="A987" s="106" t="s">
        <v>1092</v>
      </c>
      <c r="B987" s="107" t="s">
        <v>2648</v>
      </c>
      <c r="C987" s="108" t="s">
        <v>1306</v>
      </c>
      <c r="D987" s="109">
        <v>900</v>
      </c>
    </row>
    <row r="988" spans="1:4" x14ac:dyDescent="0.25">
      <c r="A988" s="106" t="s">
        <v>2173</v>
      </c>
      <c r="B988" s="107" t="s">
        <v>2860</v>
      </c>
      <c r="C988" s="108" t="s">
        <v>1306</v>
      </c>
      <c r="D988" s="109">
        <v>19900</v>
      </c>
    </row>
    <row r="989" spans="1:4" x14ac:dyDescent="0.25">
      <c r="A989" s="106" t="s">
        <v>1859</v>
      </c>
      <c r="B989" s="107" t="s">
        <v>2851</v>
      </c>
      <c r="C989" s="108" t="s">
        <v>1306</v>
      </c>
      <c r="D989" s="109">
        <v>15900</v>
      </c>
    </row>
    <row r="990" spans="1:4" x14ac:dyDescent="0.25">
      <c r="A990" s="106" t="s">
        <v>1770</v>
      </c>
      <c r="B990" s="107" t="s">
        <v>2861</v>
      </c>
      <c r="C990" s="108" t="s">
        <v>1306</v>
      </c>
      <c r="D990" s="109">
        <v>19900</v>
      </c>
    </row>
    <row r="991" spans="1:4" x14ac:dyDescent="0.25">
      <c r="A991" s="106" t="s">
        <v>1325</v>
      </c>
      <c r="B991" s="107" t="s">
        <v>2862</v>
      </c>
      <c r="C991" s="108" t="s">
        <v>1306</v>
      </c>
      <c r="D991" s="109">
        <v>29900</v>
      </c>
    </row>
    <row r="992" spans="1:4" x14ac:dyDescent="0.25">
      <c r="A992" s="106" t="s">
        <v>2218</v>
      </c>
      <c r="B992" s="107" t="s">
        <v>2219</v>
      </c>
      <c r="C992" s="108" t="s">
        <v>1306</v>
      </c>
      <c r="D992" s="109">
        <v>19900</v>
      </c>
    </row>
    <row r="993" spans="1:4" x14ac:dyDescent="0.25">
      <c r="A993" s="106" t="s">
        <v>133</v>
      </c>
      <c r="B993" s="107" t="s">
        <v>1402</v>
      </c>
      <c r="C993" s="108" t="s">
        <v>1306</v>
      </c>
      <c r="D993" s="109">
        <v>1900</v>
      </c>
    </row>
    <row r="994" spans="1:4" x14ac:dyDescent="0.25">
      <c r="A994" s="106" t="s">
        <v>1527</v>
      </c>
      <c r="B994" s="107" t="s">
        <v>1528</v>
      </c>
      <c r="C994" s="108" t="s">
        <v>1306</v>
      </c>
      <c r="D994" s="109">
        <v>29900</v>
      </c>
    </row>
    <row r="995" spans="1:4" x14ac:dyDescent="0.25">
      <c r="A995" s="106" t="s">
        <v>453</v>
      </c>
      <c r="B995" s="107" t="s">
        <v>2826</v>
      </c>
      <c r="C995" s="108" t="s">
        <v>1306</v>
      </c>
      <c r="D995" s="109">
        <v>5900</v>
      </c>
    </row>
    <row r="996" spans="1:4" x14ac:dyDescent="0.25">
      <c r="A996" s="106" t="s">
        <v>2098</v>
      </c>
      <c r="B996" s="107" t="s">
        <v>2099</v>
      </c>
      <c r="C996" s="108" t="s">
        <v>1306</v>
      </c>
      <c r="D996" s="109">
        <v>19900</v>
      </c>
    </row>
    <row r="997" spans="1:4" x14ac:dyDescent="0.25">
      <c r="A997" s="106" t="s">
        <v>2302</v>
      </c>
      <c r="B997" s="107" t="s">
        <v>2303</v>
      </c>
      <c r="C997" s="108" t="s">
        <v>1306</v>
      </c>
      <c r="D997" s="109">
        <v>6900</v>
      </c>
    </row>
    <row r="998" spans="1:4" x14ac:dyDescent="0.25">
      <c r="A998" s="106" t="s">
        <v>1833</v>
      </c>
      <c r="B998" s="107" t="s">
        <v>2899</v>
      </c>
      <c r="C998" s="108" t="s">
        <v>1306</v>
      </c>
      <c r="D998" s="109">
        <v>19900</v>
      </c>
    </row>
    <row r="999" spans="1:4" x14ac:dyDescent="0.25">
      <c r="A999" s="106" t="s">
        <v>1693</v>
      </c>
      <c r="B999" s="107" t="s">
        <v>2900</v>
      </c>
      <c r="C999" s="108" t="s">
        <v>1306</v>
      </c>
      <c r="D999" s="109">
        <v>19900</v>
      </c>
    </row>
    <row r="1000" spans="1:4" x14ac:dyDescent="0.25">
      <c r="A1000" s="106" t="s">
        <v>1290</v>
      </c>
      <c r="B1000" s="107" t="s">
        <v>2901</v>
      </c>
      <c r="C1000" s="108" t="s">
        <v>1306</v>
      </c>
      <c r="D1000" s="109">
        <v>19900</v>
      </c>
    </row>
    <row r="1001" spans="1:4" x14ac:dyDescent="0.25">
      <c r="A1001" s="106" t="s">
        <v>1755</v>
      </c>
      <c r="B1001" s="107" t="s">
        <v>2878</v>
      </c>
      <c r="C1001" s="108" t="s">
        <v>1306</v>
      </c>
      <c r="D1001" s="109">
        <v>19900</v>
      </c>
    </row>
    <row r="1002" spans="1:4" x14ac:dyDescent="0.25">
      <c r="A1002" s="106" t="s">
        <v>61</v>
      </c>
      <c r="B1002" s="107" t="s">
        <v>2827</v>
      </c>
      <c r="C1002" s="108" t="s">
        <v>1306</v>
      </c>
      <c r="D1002" s="109">
        <v>5900</v>
      </c>
    </row>
    <row r="1003" spans="1:4" x14ac:dyDescent="0.25">
      <c r="A1003" s="106" t="s">
        <v>579</v>
      </c>
      <c r="B1003" s="107" t="s">
        <v>1549</v>
      </c>
      <c r="C1003" s="108" t="s">
        <v>1306</v>
      </c>
      <c r="D1003" s="109">
        <v>5900</v>
      </c>
    </row>
    <row r="1004" spans="1:4" x14ac:dyDescent="0.25">
      <c r="A1004" s="106" t="s">
        <v>555</v>
      </c>
      <c r="B1004" s="107" t="s">
        <v>1370</v>
      </c>
      <c r="C1004" s="108" t="s">
        <v>1306</v>
      </c>
      <c r="D1004" s="109">
        <v>2900</v>
      </c>
    </row>
    <row r="1005" spans="1:4" x14ac:dyDescent="0.25">
      <c r="A1005" s="106" t="s">
        <v>150</v>
      </c>
      <c r="B1005" s="107" t="s">
        <v>1443</v>
      </c>
      <c r="C1005" s="108" t="s">
        <v>1306</v>
      </c>
      <c r="D1005" s="109">
        <v>1900</v>
      </c>
    </row>
    <row r="1006" spans="1:4" x14ac:dyDescent="0.25">
      <c r="A1006" s="106" t="s">
        <v>2024</v>
      </c>
      <c r="B1006" s="107" t="s">
        <v>2025</v>
      </c>
      <c r="C1006" s="108" t="s">
        <v>1306</v>
      </c>
      <c r="D1006" s="109">
        <v>3900</v>
      </c>
    </row>
    <row r="1007" spans="1:4" x14ac:dyDescent="0.25">
      <c r="A1007" s="106" t="s">
        <v>1651</v>
      </c>
      <c r="B1007" s="107" t="s">
        <v>1652</v>
      </c>
      <c r="C1007" s="108" t="s">
        <v>1306</v>
      </c>
      <c r="D1007" s="109">
        <v>7900</v>
      </c>
    </row>
    <row r="1008" spans="1:4" x14ac:dyDescent="0.25">
      <c r="A1008" s="106" t="s">
        <v>452</v>
      </c>
      <c r="B1008" s="107" t="s">
        <v>1923</v>
      </c>
      <c r="C1008" s="108" t="s">
        <v>1306</v>
      </c>
      <c r="D1008" s="109">
        <v>3900</v>
      </c>
    </row>
    <row r="1009" spans="1:4" x14ac:dyDescent="0.25">
      <c r="A1009" s="106" t="s">
        <v>681</v>
      </c>
      <c r="B1009" s="107" t="s">
        <v>1769</v>
      </c>
      <c r="C1009" s="108" t="s">
        <v>1306</v>
      </c>
      <c r="D1009" s="109">
        <v>3900</v>
      </c>
    </row>
    <row r="1010" spans="1:4" x14ac:dyDescent="0.25">
      <c r="A1010" s="106" t="s">
        <v>170</v>
      </c>
      <c r="B1010" s="107" t="s">
        <v>2052</v>
      </c>
      <c r="C1010" s="108" t="s">
        <v>1306</v>
      </c>
      <c r="D1010" s="109">
        <v>3900</v>
      </c>
    </row>
    <row r="1011" spans="1:4" x14ac:dyDescent="0.25">
      <c r="A1011" s="106" t="s">
        <v>2141</v>
      </c>
      <c r="B1011" s="107" t="s">
        <v>2863</v>
      </c>
      <c r="C1011" s="108" t="s">
        <v>1306</v>
      </c>
      <c r="D1011" s="109">
        <v>19900</v>
      </c>
    </row>
    <row r="1012" spans="1:4" x14ac:dyDescent="0.25">
      <c r="A1012" s="106" t="s">
        <v>2172</v>
      </c>
      <c r="B1012" s="107" t="s">
        <v>2864</v>
      </c>
      <c r="C1012" s="108" t="s">
        <v>1306</v>
      </c>
      <c r="D1012" s="109">
        <v>19900</v>
      </c>
    </row>
    <row r="1013" spans="1:4" x14ac:dyDescent="0.25">
      <c r="A1013" s="106" t="s">
        <v>12</v>
      </c>
      <c r="B1013" s="107" t="s">
        <v>2498</v>
      </c>
      <c r="C1013" s="108" t="s">
        <v>1306</v>
      </c>
      <c r="D1013" s="109">
        <v>17900</v>
      </c>
    </row>
    <row r="1014" spans="1:4" x14ac:dyDescent="0.25">
      <c r="A1014" s="106" t="s">
        <v>35</v>
      </c>
      <c r="B1014" s="107" t="s">
        <v>2895</v>
      </c>
      <c r="C1014" s="108" t="s">
        <v>1306</v>
      </c>
      <c r="D1014" s="109">
        <v>19900</v>
      </c>
    </row>
    <row r="1015" spans="1:4" x14ac:dyDescent="0.25">
      <c r="A1015" s="106" t="s">
        <v>22</v>
      </c>
      <c r="B1015" s="107" t="s">
        <v>2902</v>
      </c>
      <c r="C1015" s="108" t="s">
        <v>1306</v>
      </c>
      <c r="D1015" s="109">
        <v>19900</v>
      </c>
    </row>
    <row r="1016" spans="1:4" x14ac:dyDescent="0.25">
      <c r="A1016" s="106" t="s">
        <v>20</v>
      </c>
      <c r="B1016" s="107" t="s">
        <v>2903</v>
      </c>
      <c r="C1016" s="108" t="s">
        <v>1306</v>
      </c>
      <c r="D1016" s="109">
        <v>19900</v>
      </c>
    </row>
    <row r="1017" spans="1:4" x14ac:dyDescent="0.25">
      <c r="A1017" s="106" t="s">
        <v>1389</v>
      </c>
      <c r="B1017" s="107" t="s">
        <v>2904</v>
      </c>
      <c r="C1017" s="108" t="s">
        <v>1306</v>
      </c>
      <c r="D1017" s="109">
        <v>19900</v>
      </c>
    </row>
    <row r="1018" spans="1:4" x14ac:dyDescent="0.25">
      <c r="A1018" s="106" t="s">
        <v>4</v>
      </c>
      <c r="B1018" s="107" t="s">
        <v>2905</v>
      </c>
      <c r="C1018" s="108" t="s">
        <v>1306</v>
      </c>
      <c r="D1018" s="109">
        <v>19900</v>
      </c>
    </row>
    <row r="1019" spans="1:4" x14ac:dyDescent="0.25">
      <c r="A1019" s="106" t="s">
        <v>248</v>
      </c>
      <c r="B1019" s="107" t="s">
        <v>1968</v>
      </c>
      <c r="C1019" s="108" t="s">
        <v>1306</v>
      </c>
      <c r="D1019" s="109">
        <v>14900</v>
      </c>
    </row>
    <row r="1020" spans="1:4" x14ac:dyDescent="0.25">
      <c r="A1020" s="106" t="s">
        <v>113</v>
      </c>
      <c r="B1020" s="107" t="s">
        <v>1918</v>
      </c>
      <c r="C1020" s="108" t="s">
        <v>1306</v>
      </c>
      <c r="D1020" s="109">
        <v>14900</v>
      </c>
    </row>
    <row r="1021" spans="1:4" x14ac:dyDescent="0.25">
      <c r="A1021" s="106" t="s">
        <v>164</v>
      </c>
      <c r="B1021" s="107" t="s">
        <v>1600</v>
      </c>
      <c r="C1021" s="108" t="s">
        <v>1306</v>
      </c>
      <c r="D1021" s="109">
        <v>15900</v>
      </c>
    </row>
    <row r="1022" spans="1:4" x14ac:dyDescent="0.25">
      <c r="A1022" s="106" t="s">
        <v>1677</v>
      </c>
      <c r="B1022" s="107" t="s">
        <v>2198</v>
      </c>
      <c r="C1022" s="108" t="s">
        <v>1306</v>
      </c>
      <c r="D1022" s="109">
        <v>14900</v>
      </c>
    </row>
    <row r="1023" spans="1:4" x14ac:dyDescent="0.25">
      <c r="A1023" s="106" t="s">
        <v>151</v>
      </c>
      <c r="B1023" s="107" t="s">
        <v>2198</v>
      </c>
      <c r="C1023" s="108" t="s">
        <v>1306</v>
      </c>
      <c r="D1023" s="109">
        <v>14900</v>
      </c>
    </row>
    <row r="1024" spans="1:4" x14ac:dyDescent="0.25">
      <c r="A1024" s="106" t="s">
        <v>1884</v>
      </c>
      <c r="B1024" s="107" t="s">
        <v>2906</v>
      </c>
      <c r="C1024" s="108" t="s">
        <v>1306</v>
      </c>
      <c r="D1024" s="109">
        <v>19900</v>
      </c>
    </row>
    <row r="1025" spans="1:4" x14ac:dyDescent="0.25">
      <c r="A1025" s="106" t="s">
        <v>273</v>
      </c>
      <c r="B1025" s="107" t="s">
        <v>1974</v>
      </c>
      <c r="C1025" s="108" t="s">
        <v>1306</v>
      </c>
      <c r="D1025" s="109">
        <v>19900</v>
      </c>
    </row>
    <row r="1026" spans="1:4" x14ac:dyDescent="0.25">
      <c r="A1026" s="106" t="s">
        <v>2005</v>
      </c>
      <c r="B1026" s="107" t="s">
        <v>2886</v>
      </c>
      <c r="C1026" s="108" t="s">
        <v>1306</v>
      </c>
      <c r="D1026" s="109">
        <v>19900</v>
      </c>
    </row>
    <row r="1027" spans="1:4" x14ac:dyDescent="0.25">
      <c r="A1027" s="106" t="s">
        <v>1473</v>
      </c>
      <c r="B1027" s="107" t="s">
        <v>1474</v>
      </c>
      <c r="C1027" s="108" t="s">
        <v>1306</v>
      </c>
      <c r="D1027" s="109">
        <v>1900</v>
      </c>
    </row>
    <row r="1028" spans="1:4" x14ac:dyDescent="0.25">
      <c r="A1028" s="106" t="s">
        <v>1375</v>
      </c>
      <c r="B1028" s="107" t="s">
        <v>1376</v>
      </c>
      <c r="C1028" s="108" t="s">
        <v>1306</v>
      </c>
      <c r="D1028" s="109">
        <v>9900</v>
      </c>
    </row>
    <row r="1029" spans="1:4" x14ac:dyDescent="0.25">
      <c r="A1029" s="106" t="s">
        <v>374</v>
      </c>
      <c r="B1029" s="107" t="s">
        <v>2161</v>
      </c>
      <c r="C1029" s="108" t="s">
        <v>1306</v>
      </c>
      <c r="D1029" s="109">
        <v>15900</v>
      </c>
    </row>
    <row r="1030" spans="1:4" ht="24.75" x14ac:dyDescent="0.25">
      <c r="A1030" s="106" t="s">
        <v>371</v>
      </c>
      <c r="B1030" s="118" t="s">
        <v>3017</v>
      </c>
      <c r="C1030" s="108" t="s">
        <v>1306</v>
      </c>
      <c r="D1030" s="109">
        <v>9900</v>
      </c>
    </row>
    <row r="1031" spans="1:4" x14ac:dyDescent="0.25">
      <c r="A1031" s="106" t="s">
        <v>2275</v>
      </c>
      <c r="B1031" s="107" t="s">
        <v>2276</v>
      </c>
      <c r="C1031" s="108" t="s">
        <v>1310</v>
      </c>
      <c r="D1031" s="109">
        <v>29900</v>
      </c>
    </row>
    <row r="1032" spans="1:4" x14ac:dyDescent="0.25">
      <c r="A1032" s="106" t="s">
        <v>1204</v>
      </c>
      <c r="B1032" s="107" t="s">
        <v>1702</v>
      </c>
      <c r="C1032" s="108" t="s">
        <v>1306</v>
      </c>
      <c r="D1032" s="109">
        <v>99900</v>
      </c>
    </row>
    <row r="1033" spans="1:4" x14ac:dyDescent="0.25">
      <c r="A1033" s="106" t="s">
        <v>1208</v>
      </c>
      <c r="B1033" s="107" t="s">
        <v>3037</v>
      </c>
      <c r="C1033" s="108" t="s">
        <v>1306</v>
      </c>
      <c r="D1033" s="109">
        <v>3900</v>
      </c>
    </row>
    <row r="1034" spans="1:4" x14ac:dyDescent="0.25">
      <c r="A1034" s="106" t="s">
        <v>1259</v>
      </c>
      <c r="B1034" s="107" t="s">
        <v>2828</v>
      </c>
      <c r="C1034" s="108" t="s">
        <v>1306</v>
      </c>
      <c r="D1034" s="109">
        <v>17900</v>
      </c>
    </row>
    <row r="1035" spans="1:4" x14ac:dyDescent="0.25">
      <c r="A1035" s="106" t="s">
        <v>1231</v>
      </c>
      <c r="B1035" s="107" t="s">
        <v>2201</v>
      </c>
      <c r="C1035" s="108" t="s">
        <v>1306</v>
      </c>
      <c r="D1035" s="109">
        <v>99900</v>
      </c>
    </row>
    <row r="1036" spans="1:4" x14ac:dyDescent="0.25">
      <c r="A1036" s="106" t="s">
        <v>1244</v>
      </c>
      <c r="B1036" s="107" t="s">
        <v>2201</v>
      </c>
      <c r="C1036" s="108" t="s">
        <v>1306</v>
      </c>
      <c r="D1036" s="109">
        <v>99900</v>
      </c>
    </row>
    <row r="1037" spans="1:4" x14ac:dyDescent="0.25">
      <c r="A1037" s="106" t="s">
        <v>1256</v>
      </c>
      <c r="B1037" s="107" t="s">
        <v>2201</v>
      </c>
      <c r="C1037" s="108" t="s">
        <v>1306</v>
      </c>
      <c r="D1037" s="109">
        <v>99900</v>
      </c>
    </row>
    <row r="1038" spans="1:4" x14ac:dyDescent="0.25">
      <c r="A1038" s="106" t="s">
        <v>1202</v>
      </c>
      <c r="B1038" s="107" t="s">
        <v>1835</v>
      </c>
      <c r="C1038" s="108" t="s">
        <v>1310</v>
      </c>
      <c r="D1038" s="109">
        <v>19900</v>
      </c>
    </row>
    <row r="1039" spans="1:4" x14ac:dyDescent="0.25">
      <c r="A1039" s="106" t="s">
        <v>1242</v>
      </c>
      <c r="B1039" s="107" t="s">
        <v>1868</v>
      </c>
      <c r="C1039" s="108" t="s">
        <v>1310</v>
      </c>
      <c r="D1039" s="109">
        <v>39900</v>
      </c>
    </row>
    <row r="1040" spans="1:4" x14ac:dyDescent="0.25">
      <c r="A1040" s="106" t="s">
        <v>1254</v>
      </c>
      <c r="B1040" s="107" t="s">
        <v>1989</v>
      </c>
      <c r="C1040" s="108" t="s">
        <v>1310</v>
      </c>
      <c r="D1040" s="109">
        <v>79900</v>
      </c>
    </row>
    <row r="1041" spans="1:4" x14ac:dyDescent="0.25">
      <c r="A1041" s="106" t="s">
        <v>1016</v>
      </c>
      <c r="B1041" s="107" t="s">
        <v>2325</v>
      </c>
      <c r="C1041" s="108" t="s">
        <v>1310</v>
      </c>
      <c r="D1041" s="109">
        <v>25900</v>
      </c>
    </row>
    <row r="1042" spans="1:4" x14ac:dyDescent="0.25">
      <c r="A1042" s="106" t="s">
        <v>1205</v>
      </c>
      <c r="B1042" s="107" t="s">
        <v>2829</v>
      </c>
      <c r="C1042" s="108" t="s">
        <v>1310</v>
      </c>
      <c r="D1042" s="109">
        <v>25900</v>
      </c>
    </row>
    <row r="1043" spans="1:4" x14ac:dyDescent="0.25">
      <c r="A1043" s="106" t="s">
        <v>1257</v>
      </c>
      <c r="B1043" s="107" t="s">
        <v>3009</v>
      </c>
      <c r="C1043" s="108" t="s">
        <v>1306</v>
      </c>
      <c r="D1043" s="109">
        <v>39900</v>
      </c>
    </row>
    <row r="1044" spans="1:4" x14ac:dyDescent="0.25">
      <c r="A1044" s="106" t="s">
        <v>1246</v>
      </c>
      <c r="B1044" s="107" t="s">
        <v>1416</v>
      </c>
      <c r="C1044" s="108" t="s">
        <v>1310</v>
      </c>
      <c r="D1044" s="109">
        <v>9900</v>
      </c>
    </row>
    <row r="1045" spans="1:4" x14ac:dyDescent="0.25">
      <c r="A1045" s="106" t="s">
        <v>1209</v>
      </c>
      <c r="B1045" s="107" t="s">
        <v>1396</v>
      </c>
      <c r="C1045" s="108" t="s">
        <v>1306</v>
      </c>
      <c r="D1045" s="109">
        <v>19900</v>
      </c>
    </row>
    <row r="1046" spans="1:4" x14ac:dyDescent="0.25">
      <c r="A1046" s="106" t="s">
        <v>1232</v>
      </c>
      <c r="B1046" s="107" t="s">
        <v>1388</v>
      </c>
      <c r="C1046" s="108" t="s">
        <v>1306</v>
      </c>
      <c r="D1046" s="109">
        <v>19900</v>
      </c>
    </row>
    <row r="1047" spans="1:4" x14ac:dyDescent="0.25">
      <c r="A1047" s="106" t="s">
        <v>1245</v>
      </c>
      <c r="B1047" s="107" t="s">
        <v>1400</v>
      </c>
      <c r="C1047" s="108" t="s">
        <v>1306</v>
      </c>
      <c r="D1047" s="109">
        <v>19900</v>
      </c>
    </row>
    <row r="1048" spans="1:4" x14ac:dyDescent="0.25">
      <c r="A1048" s="106" t="s">
        <v>1210</v>
      </c>
      <c r="B1048" s="107" t="s">
        <v>3010</v>
      </c>
      <c r="C1048" s="108" t="s">
        <v>1310</v>
      </c>
      <c r="D1048" s="109">
        <v>15900</v>
      </c>
    </row>
    <row r="1049" spans="1:4" x14ac:dyDescent="0.25">
      <c r="A1049" s="106" t="s">
        <v>637</v>
      </c>
      <c r="B1049" s="107" t="s">
        <v>1891</v>
      </c>
      <c r="C1049" s="108" t="s">
        <v>1306</v>
      </c>
      <c r="D1049" s="109">
        <v>15900</v>
      </c>
    </row>
    <row r="1050" spans="1:4" x14ac:dyDescent="0.25">
      <c r="A1050" s="106" t="s">
        <v>1260</v>
      </c>
      <c r="B1050" s="107" t="s">
        <v>2969</v>
      </c>
      <c r="C1050" s="108" t="s">
        <v>1310</v>
      </c>
      <c r="D1050" s="109">
        <v>1900</v>
      </c>
    </row>
    <row r="1051" spans="1:4" x14ac:dyDescent="0.25">
      <c r="A1051" s="106" t="s">
        <v>1212</v>
      </c>
      <c r="B1051" s="107" t="s">
        <v>2970</v>
      </c>
      <c r="C1051" s="108" t="s">
        <v>1306</v>
      </c>
      <c r="D1051" s="109">
        <v>900</v>
      </c>
    </row>
    <row r="1052" spans="1:4" x14ac:dyDescent="0.25">
      <c r="A1052" s="106" t="s">
        <v>567</v>
      </c>
      <c r="B1052" s="107" t="s">
        <v>1397</v>
      </c>
      <c r="C1052" s="108" t="s">
        <v>1306</v>
      </c>
      <c r="D1052" s="109">
        <v>5900</v>
      </c>
    </row>
    <row r="1053" spans="1:4" x14ac:dyDescent="0.25">
      <c r="A1053" s="106" t="s">
        <v>545</v>
      </c>
      <c r="B1053" s="107" t="s">
        <v>1843</v>
      </c>
      <c r="C1053" s="108" t="s">
        <v>1306</v>
      </c>
      <c r="D1053" s="109">
        <v>15900</v>
      </c>
    </row>
    <row r="1054" spans="1:4" x14ac:dyDescent="0.25">
      <c r="A1054" s="106" t="s">
        <v>566</v>
      </c>
      <c r="B1054" s="107" t="s">
        <v>1444</v>
      </c>
      <c r="C1054" s="108" t="s">
        <v>1306</v>
      </c>
      <c r="D1054" s="109">
        <v>15900</v>
      </c>
    </row>
    <row r="1055" spans="1:4" x14ac:dyDescent="0.25">
      <c r="A1055" s="106" t="s">
        <v>1104</v>
      </c>
      <c r="B1055" s="107" t="s">
        <v>1962</v>
      </c>
      <c r="C1055" s="108" t="s">
        <v>1310</v>
      </c>
      <c r="D1055" s="109">
        <v>5900</v>
      </c>
    </row>
    <row r="1056" spans="1:4" x14ac:dyDescent="0.25">
      <c r="A1056" s="106" t="s">
        <v>1135</v>
      </c>
      <c r="B1056" s="107" t="s">
        <v>1432</v>
      </c>
      <c r="C1056" s="108" t="s">
        <v>1306</v>
      </c>
      <c r="D1056" s="109">
        <v>5900</v>
      </c>
    </row>
    <row r="1057" spans="1:4" x14ac:dyDescent="0.25">
      <c r="A1057" s="106" t="s">
        <v>909</v>
      </c>
      <c r="B1057" s="107" t="s">
        <v>1481</v>
      </c>
      <c r="C1057" s="108" t="s">
        <v>1306</v>
      </c>
      <c r="D1057" s="109">
        <v>15900</v>
      </c>
    </row>
    <row r="1058" spans="1:4" x14ac:dyDescent="0.25">
      <c r="A1058" s="106" t="s">
        <v>968</v>
      </c>
      <c r="B1058" s="107" t="s">
        <v>1782</v>
      </c>
      <c r="C1058" s="108" t="s">
        <v>1306</v>
      </c>
      <c r="D1058" s="109">
        <v>7900</v>
      </c>
    </row>
    <row r="1059" spans="1:4" x14ac:dyDescent="0.25">
      <c r="A1059" s="106" t="s">
        <v>983</v>
      </c>
      <c r="B1059" s="107" t="s">
        <v>1834</v>
      </c>
      <c r="C1059" s="108" t="s">
        <v>1310</v>
      </c>
      <c r="D1059" s="109">
        <v>7900</v>
      </c>
    </row>
    <row r="1060" spans="1:4" x14ac:dyDescent="0.25">
      <c r="A1060" s="106" t="s">
        <v>969</v>
      </c>
      <c r="B1060" s="107" t="s">
        <v>1781</v>
      </c>
      <c r="C1060" s="108" t="s">
        <v>1310</v>
      </c>
      <c r="D1060" s="109">
        <v>7900</v>
      </c>
    </row>
    <row r="1061" spans="1:4" x14ac:dyDescent="0.25">
      <c r="A1061" s="106" t="s">
        <v>987</v>
      </c>
      <c r="B1061" s="107" t="s">
        <v>2000</v>
      </c>
      <c r="C1061" s="108" t="s">
        <v>1310</v>
      </c>
      <c r="D1061" s="109">
        <v>5900</v>
      </c>
    </row>
    <row r="1062" spans="1:4" x14ac:dyDescent="0.25">
      <c r="A1062" s="106" t="s">
        <v>970</v>
      </c>
      <c r="B1062" s="107" t="s">
        <v>2588</v>
      </c>
      <c r="C1062" s="108" t="s">
        <v>1306</v>
      </c>
      <c r="D1062" s="109">
        <v>5900</v>
      </c>
    </row>
    <row r="1063" spans="1:4" x14ac:dyDescent="0.25">
      <c r="A1063" s="106" t="s">
        <v>978</v>
      </c>
      <c r="B1063" s="107" t="s">
        <v>2067</v>
      </c>
      <c r="C1063" s="108" t="s">
        <v>1310</v>
      </c>
      <c r="D1063" s="109">
        <v>7900</v>
      </c>
    </row>
    <row r="1064" spans="1:4" x14ac:dyDescent="0.25">
      <c r="A1064" s="106" t="s">
        <v>971</v>
      </c>
      <c r="B1064" s="107" t="s">
        <v>3011</v>
      </c>
      <c r="C1064" s="108" t="s">
        <v>1310</v>
      </c>
      <c r="D1064" s="109">
        <v>7900</v>
      </c>
    </row>
    <row r="1065" spans="1:4" x14ac:dyDescent="0.25">
      <c r="A1065" s="106" t="s">
        <v>979</v>
      </c>
      <c r="B1065" s="107" t="s">
        <v>2830</v>
      </c>
      <c r="C1065" s="108" t="s">
        <v>1306</v>
      </c>
      <c r="D1065" s="109">
        <v>7900</v>
      </c>
    </row>
    <row r="1066" spans="1:4" x14ac:dyDescent="0.25">
      <c r="A1066" s="106" t="s">
        <v>772</v>
      </c>
      <c r="B1066" s="107" t="s">
        <v>1624</v>
      </c>
      <c r="C1066" s="108" t="s">
        <v>1310</v>
      </c>
      <c r="D1066" s="109">
        <v>11900</v>
      </c>
    </row>
    <row r="1067" spans="1:4" x14ac:dyDescent="0.25">
      <c r="A1067" s="106" t="s">
        <v>771</v>
      </c>
      <c r="B1067" s="107" t="s">
        <v>1460</v>
      </c>
      <c r="C1067" s="108" t="s">
        <v>1310</v>
      </c>
      <c r="D1067" s="109">
        <v>8900</v>
      </c>
    </row>
    <row r="1068" spans="1:4" x14ac:dyDescent="0.25">
      <c r="A1068" s="106" t="s">
        <v>748</v>
      </c>
      <c r="B1068" s="107" t="s">
        <v>2281</v>
      </c>
      <c r="C1068" s="108" t="s">
        <v>1306</v>
      </c>
      <c r="D1068" s="109">
        <v>15900</v>
      </c>
    </row>
    <row r="1069" spans="1:4" x14ac:dyDescent="0.25">
      <c r="A1069" s="106" t="s">
        <v>717</v>
      </c>
      <c r="B1069" s="107" t="s">
        <v>1623</v>
      </c>
      <c r="C1069" s="108" t="s">
        <v>1306</v>
      </c>
      <c r="D1069" s="109">
        <v>4900</v>
      </c>
    </row>
    <row r="1070" spans="1:4" x14ac:dyDescent="0.25">
      <c r="A1070" s="106" t="s">
        <v>733</v>
      </c>
      <c r="B1070" s="107" t="s">
        <v>1963</v>
      </c>
      <c r="C1070" s="108" t="s">
        <v>1306</v>
      </c>
      <c r="D1070" s="109">
        <v>4900</v>
      </c>
    </row>
    <row r="1071" spans="1:4" x14ac:dyDescent="0.25">
      <c r="A1071" s="106" t="s">
        <v>910</v>
      </c>
      <c r="B1071" s="107" t="s">
        <v>1482</v>
      </c>
      <c r="C1071" s="108" t="s">
        <v>1306</v>
      </c>
      <c r="D1071" s="109">
        <v>8900</v>
      </c>
    </row>
    <row r="1072" spans="1:4" x14ac:dyDescent="0.25">
      <c r="A1072" s="106" t="s">
        <v>597</v>
      </c>
      <c r="B1072" s="107" t="s">
        <v>1592</v>
      </c>
      <c r="C1072" s="108" t="s">
        <v>1306</v>
      </c>
      <c r="D1072" s="109">
        <v>15900</v>
      </c>
    </row>
    <row r="1073" spans="1:4" x14ac:dyDescent="0.25">
      <c r="A1073" s="106" t="s">
        <v>1151</v>
      </c>
      <c r="B1073" s="107" t="s">
        <v>1334</v>
      </c>
      <c r="C1073" s="108" t="s">
        <v>1310</v>
      </c>
      <c r="D1073" s="109">
        <v>59900</v>
      </c>
    </row>
    <row r="1074" spans="1:4" x14ac:dyDescent="0.25">
      <c r="A1074" s="106" t="s">
        <v>1133</v>
      </c>
      <c r="B1074" s="107" t="s">
        <v>1344</v>
      </c>
      <c r="C1074" s="108" t="s">
        <v>1310</v>
      </c>
      <c r="D1074" s="109">
        <v>79900</v>
      </c>
    </row>
    <row r="1075" spans="1:4" x14ac:dyDescent="0.25">
      <c r="A1075" s="106" t="s">
        <v>1161</v>
      </c>
      <c r="B1075" s="107" t="s">
        <v>1354</v>
      </c>
      <c r="C1075" s="108" t="s">
        <v>1310</v>
      </c>
      <c r="D1075" s="109">
        <v>39900</v>
      </c>
    </row>
    <row r="1076" spans="1:4" x14ac:dyDescent="0.25">
      <c r="A1076" s="106" t="s">
        <v>1480</v>
      </c>
      <c r="B1076" s="107" t="s">
        <v>2831</v>
      </c>
      <c r="C1076" s="108" t="s">
        <v>1310</v>
      </c>
      <c r="D1076" s="109">
        <v>9900</v>
      </c>
    </row>
    <row r="1077" spans="1:4" x14ac:dyDescent="0.25">
      <c r="A1077" s="106" t="s">
        <v>1166</v>
      </c>
      <c r="B1077" s="107" t="s">
        <v>1428</v>
      </c>
      <c r="C1077" s="108" t="s">
        <v>1310</v>
      </c>
      <c r="D1077" s="109">
        <v>29900</v>
      </c>
    </row>
    <row r="1078" spans="1:4" x14ac:dyDescent="0.25">
      <c r="A1078" s="106" t="s">
        <v>1164</v>
      </c>
      <c r="B1078" s="107" t="s">
        <v>1383</v>
      </c>
      <c r="C1078" s="108" t="s">
        <v>1306</v>
      </c>
      <c r="D1078" s="109">
        <v>9900</v>
      </c>
    </row>
    <row r="1079" spans="1:4" x14ac:dyDescent="0.25">
      <c r="A1079" s="106" t="s">
        <v>908</v>
      </c>
      <c r="B1079" s="107" t="s">
        <v>1485</v>
      </c>
      <c r="C1079" s="108" t="s">
        <v>1306</v>
      </c>
      <c r="D1079" s="109">
        <v>15900</v>
      </c>
    </row>
    <row r="1080" spans="1:4" x14ac:dyDescent="0.25">
      <c r="A1080" s="106" t="s">
        <v>1220</v>
      </c>
      <c r="B1080" s="107" t="s">
        <v>2514</v>
      </c>
      <c r="C1080" s="108" t="s">
        <v>1306</v>
      </c>
      <c r="D1080" s="109">
        <v>99900</v>
      </c>
    </row>
    <row r="1081" spans="1:4" x14ac:dyDescent="0.25">
      <c r="A1081" s="106" t="s">
        <v>1235</v>
      </c>
      <c r="B1081" s="107" t="s">
        <v>2515</v>
      </c>
      <c r="C1081" s="108" t="s">
        <v>1306</v>
      </c>
      <c r="D1081" s="109">
        <v>99900</v>
      </c>
    </row>
    <row r="1082" spans="1:4" x14ac:dyDescent="0.25">
      <c r="A1082" s="106" t="s">
        <v>1248</v>
      </c>
      <c r="B1082" s="107" t="s">
        <v>1450</v>
      </c>
      <c r="C1082" s="108" t="s">
        <v>1306</v>
      </c>
      <c r="D1082" s="109">
        <v>99900</v>
      </c>
    </row>
    <row r="1083" spans="1:4" x14ac:dyDescent="0.25">
      <c r="A1083" s="106" t="s">
        <v>1266</v>
      </c>
      <c r="B1083" s="107" t="s">
        <v>1529</v>
      </c>
      <c r="C1083" s="108" t="s">
        <v>1306</v>
      </c>
      <c r="D1083" s="109">
        <v>99900</v>
      </c>
    </row>
    <row r="1084" spans="1:4" x14ac:dyDescent="0.25">
      <c r="A1084" s="106" t="s">
        <v>1221</v>
      </c>
      <c r="B1084" s="107" t="s">
        <v>1533</v>
      </c>
      <c r="C1084" s="108" t="s">
        <v>1306</v>
      </c>
      <c r="D1084" s="109">
        <v>19900</v>
      </c>
    </row>
    <row r="1085" spans="1:4" x14ac:dyDescent="0.25">
      <c r="A1085" s="106" t="s">
        <v>905</v>
      </c>
      <c r="B1085" s="107" t="s">
        <v>1510</v>
      </c>
      <c r="C1085" s="108" t="s">
        <v>1310</v>
      </c>
      <c r="D1085" s="109">
        <v>15900</v>
      </c>
    </row>
    <row r="1086" spans="1:4" x14ac:dyDescent="0.25">
      <c r="A1086" s="106" t="s">
        <v>473</v>
      </c>
      <c r="B1086" s="107" t="s">
        <v>1547</v>
      </c>
      <c r="C1086" s="108" t="s">
        <v>1306</v>
      </c>
      <c r="D1086" s="109">
        <v>17900</v>
      </c>
    </row>
    <row r="1087" spans="1:4" x14ac:dyDescent="0.25">
      <c r="A1087" s="106" t="s">
        <v>474</v>
      </c>
      <c r="B1087" s="107" t="s">
        <v>1548</v>
      </c>
      <c r="C1087" s="108" t="s">
        <v>1306</v>
      </c>
      <c r="D1087" s="109">
        <v>23900</v>
      </c>
    </row>
    <row r="1088" spans="1:4" x14ac:dyDescent="0.25">
      <c r="A1088" s="106" t="s">
        <v>204</v>
      </c>
      <c r="B1088" s="107" t="s">
        <v>2579</v>
      </c>
      <c r="C1088" s="108" t="s">
        <v>1306</v>
      </c>
      <c r="D1088" s="109">
        <v>5900</v>
      </c>
    </row>
    <row r="1089" spans="1:4" x14ac:dyDescent="0.25">
      <c r="A1089" s="106" t="s">
        <v>209</v>
      </c>
      <c r="B1089" s="107" t="s">
        <v>2582</v>
      </c>
      <c r="C1089" s="108" t="s">
        <v>1306</v>
      </c>
      <c r="D1089" s="109">
        <v>5900</v>
      </c>
    </row>
    <row r="1090" spans="1:4" x14ac:dyDescent="0.25">
      <c r="A1090" s="106" t="s">
        <v>205</v>
      </c>
      <c r="B1090" s="107" t="s">
        <v>2580</v>
      </c>
      <c r="C1090" s="108" t="s">
        <v>1306</v>
      </c>
      <c r="D1090" s="109">
        <v>5900</v>
      </c>
    </row>
    <row r="1091" spans="1:4" x14ac:dyDescent="0.25">
      <c r="A1091" s="106" t="s">
        <v>1211</v>
      </c>
      <c r="B1091" s="107" t="s">
        <v>1401</v>
      </c>
      <c r="C1091" s="108" t="s">
        <v>1306</v>
      </c>
      <c r="D1091" s="109">
        <v>19900</v>
      </c>
    </row>
    <row r="1092" spans="1:4" x14ac:dyDescent="0.25">
      <c r="A1092" s="106" t="s">
        <v>1224</v>
      </c>
      <c r="B1092" s="107" t="s">
        <v>2865</v>
      </c>
      <c r="C1092" s="108" t="s">
        <v>1306</v>
      </c>
      <c r="D1092" s="109">
        <v>49900</v>
      </c>
    </row>
    <row r="1093" spans="1:4" x14ac:dyDescent="0.25">
      <c r="A1093" s="106" t="s">
        <v>1207</v>
      </c>
      <c r="B1093" s="107" t="s">
        <v>1451</v>
      </c>
      <c r="C1093" s="108" t="s">
        <v>1306</v>
      </c>
      <c r="D1093" s="109">
        <v>99900</v>
      </c>
    </row>
    <row r="1094" spans="1:4" x14ac:dyDescent="0.25">
      <c r="A1094" s="106" t="s">
        <v>1258</v>
      </c>
      <c r="B1094" s="107" t="s">
        <v>1507</v>
      </c>
      <c r="C1094" s="108" t="s">
        <v>1306</v>
      </c>
      <c r="D1094" s="109">
        <v>99900</v>
      </c>
    </row>
    <row r="1095" spans="1:4" x14ac:dyDescent="0.25">
      <c r="A1095" s="106" t="s">
        <v>1017</v>
      </c>
      <c r="B1095" s="107" t="s">
        <v>2324</v>
      </c>
      <c r="C1095" s="108" t="s">
        <v>1306</v>
      </c>
      <c r="D1095" s="109">
        <v>59900</v>
      </c>
    </row>
    <row r="1096" spans="1:4" x14ac:dyDescent="0.25">
      <c r="A1096" s="106" t="s">
        <v>1163</v>
      </c>
      <c r="B1096" s="107" t="s">
        <v>1464</v>
      </c>
      <c r="C1096" s="108" t="s">
        <v>1306</v>
      </c>
      <c r="D1096" s="109">
        <v>59900</v>
      </c>
    </row>
    <row r="1097" spans="1:4" x14ac:dyDescent="0.25">
      <c r="A1097" s="106" t="s">
        <v>1149</v>
      </c>
      <c r="B1097" s="107" t="s">
        <v>1448</v>
      </c>
      <c r="C1097" s="108" t="s">
        <v>1306</v>
      </c>
      <c r="D1097" s="109">
        <v>59900</v>
      </c>
    </row>
    <row r="1098" spans="1:4" x14ac:dyDescent="0.25">
      <c r="A1098" s="106" t="s">
        <v>1134</v>
      </c>
      <c r="B1098" s="107" t="s">
        <v>1490</v>
      </c>
      <c r="C1098" s="108" t="s">
        <v>1306</v>
      </c>
      <c r="D1098" s="109">
        <v>59900</v>
      </c>
    </row>
    <row r="1099" spans="1:4" x14ac:dyDescent="0.25">
      <c r="A1099" s="106" t="s">
        <v>88</v>
      </c>
      <c r="B1099" s="107" t="s">
        <v>2859</v>
      </c>
      <c r="C1099" s="108" t="s">
        <v>1306</v>
      </c>
      <c r="D1099" s="109">
        <v>19900</v>
      </c>
    </row>
    <row r="1100" spans="1:4" x14ac:dyDescent="0.25">
      <c r="A1100" s="106" t="s">
        <v>547</v>
      </c>
      <c r="B1100" s="107" t="s">
        <v>1964</v>
      </c>
      <c r="C1100" s="108" t="s">
        <v>1310</v>
      </c>
      <c r="D1100" s="109">
        <v>9900</v>
      </c>
    </row>
    <row r="1101" spans="1:4" x14ac:dyDescent="0.25">
      <c r="A1101" s="106" t="s">
        <v>638</v>
      </c>
      <c r="B1101" s="107" t="s">
        <v>1418</v>
      </c>
      <c r="C1101" s="108" t="s">
        <v>1310</v>
      </c>
      <c r="D1101" s="109">
        <v>5900</v>
      </c>
    </row>
    <row r="1102" spans="1:4" x14ac:dyDescent="0.25">
      <c r="A1102" s="106" t="s">
        <v>773</v>
      </c>
      <c r="B1102" s="107" t="s">
        <v>1457</v>
      </c>
      <c r="C1102" s="108" t="s">
        <v>1310</v>
      </c>
      <c r="D1102" s="109">
        <v>5900</v>
      </c>
    </row>
    <row r="1103" spans="1:4" x14ac:dyDescent="0.25">
      <c r="A1103" s="106" t="s">
        <v>710</v>
      </c>
      <c r="B1103" s="107" t="s">
        <v>1326</v>
      </c>
      <c r="C1103" s="108" t="s">
        <v>1310</v>
      </c>
      <c r="D1103" s="109">
        <v>15900</v>
      </c>
    </row>
    <row r="1104" spans="1:4" x14ac:dyDescent="0.25">
      <c r="A1104" s="106" t="s">
        <v>711</v>
      </c>
      <c r="B1104" s="107" t="s">
        <v>3003</v>
      </c>
      <c r="C1104" s="108" t="s">
        <v>1310</v>
      </c>
      <c r="D1104" s="109">
        <v>9900</v>
      </c>
    </row>
    <row r="1105" spans="1:4" x14ac:dyDescent="0.25">
      <c r="A1105" s="106" t="s">
        <v>725</v>
      </c>
      <c r="B1105" s="107" t="s">
        <v>3004</v>
      </c>
      <c r="C1105" s="108" t="s">
        <v>1310</v>
      </c>
      <c r="D1105" s="109">
        <v>15900</v>
      </c>
    </row>
    <row r="1106" spans="1:4" x14ac:dyDescent="0.25">
      <c r="A1106" s="106" t="s">
        <v>726</v>
      </c>
      <c r="B1106" s="107" t="s">
        <v>1333</v>
      </c>
      <c r="C1106" s="108" t="s">
        <v>1310</v>
      </c>
      <c r="D1106" s="109">
        <v>9900</v>
      </c>
    </row>
    <row r="1107" spans="1:4" x14ac:dyDescent="0.25">
      <c r="A1107" s="106" t="s">
        <v>749</v>
      </c>
      <c r="B1107" s="107" t="s">
        <v>3005</v>
      </c>
      <c r="C1107" s="108" t="s">
        <v>1310</v>
      </c>
      <c r="D1107" s="109">
        <v>25900</v>
      </c>
    </row>
    <row r="1108" spans="1:4" x14ac:dyDescent="0.25">
      <c r="A1108" s="106" t="s">
        <v>750</v>
      </c>
      <c r="B1108" s="107" t="s">
        <v>3006</v>
      </c>
      <c r="C1108" s="108" t="s">
        <v>1310</v>
      </c>
      <c r="D1108" s="109">
        <v>19900</v>
      </c>
    </row>
    <row r="1109" spans="1:4" x14ac:dyDescent="0.25">
      <c r="A1109" s="106" t="s">
        <v>598</v>
      </c>
      <c r="B1109" s="107" t="s">
        <v>2055</v>
      </c>
      <c r="C1109" s="108" t="s">
        <v>1310</v>
      </c>
      <c r="D1109" s="109">
        <v>5900</v>
      </c>
    </row>
    <row r="1110" spans="1:4" x14ac:dyDescent="0.25">
      <c r="A1110" s="106" t="s">
        <v>967</v>
      </c>
      <c r="B1110" s="107" t="s">
        <v>3012</v>
      </c>
      <c r="C1110" s="108" t="s">
        <v>1310</v>
      </c>
      <c r="D1110" s="109">
        <v>4900</v>
      </c>
    </row>
    <row r="1111" spans="1:4" x14ac:dyDescent="0.25">
      <c r="A1111" s="106" t="s">
        <v>51</v>
      </c>
      <c r="B1111" s="107" t="s">
        <v>1532</v>
      </c>
      <c r="C1111" s="108" t="s">
        <v>1306</v>
      </c>
      <c r="D1111" s="109">
        <v>9900</v>
      </c>
    </row>
    <row r="1112" spans="1:4" x14ac:dyDescent="0.25">
      <c r="A1112" s="106" t="s">
        <v>40</v>
      </c>
      <c r="B1112" s="107" t="s">
        <v>2501</v>
      </c>
      <c r="C1112" s="108" t="s">
        <v>1306</v>
      </c>
      <c r="D1112" s="109">
        <v>9900</v>
      </c>
    </row>
    <row r="1113" spans="1:4" x14ac:dyDescent="0.25">
      <c r="A1113" s="106" t="s">
        <v>197</v>
      </c>
      <c r="B1113" s="107" t="s">
        <v>1560</v>
      </c>
      <c r="C1113" s="108" t="s">
        <v>1310</v>
      </c>
      <c r="D1113" s="109">
        <v>5900</v>
      </c>
    </row>
    <row r="1114" spans="1:4" x14ac:dyDescent="0.25">
      <c r="A1114" s="106" t="s">
        <v>1566</v>
      </c>
      <c r="B1114" s="107" t="s">
        <v>1567</v>
      </c>
      <c r="C1114" s="108" t="s">
        <v>1310</v>
      </c>
      <c r="D1114" s="109">
        <v>7900</v>
      </c>
    </row>
    <row r="1115" spans="1:4" x14ac:dyDescent="0.25">
      <c r="A1115" s="106" t="s">
        <v>206</v>
      </c>
      <c r="B1115" s="107" t="s">
        <v>1570</v>
      </c>
      <c r="C1115" s="108" t="s">
        <v>1306</v>
      </c>
      <c r="D1115" s="109">
        <v>3900</v>
      </c>
    </row>
    <row r="1116" spans="1:4" x14ac:dyDescent="0.25">
      <c r="A1116" s="106" t="s">
        <v>210</v>
      </c>
      <c r="B1116" s="107" t="s">
        <v>1570</v>
      </c>
      <c r="C1116" s="108" t="s">
        <v>1306</v>
      </c>
      <c r="D1116" s="109">
        <v>2900</v>
      </c>
    </row>
    <row r="1117" spans="1:4" x14ac:dyDescent="0.25">
      <c r="A1117" s="106" t="s">
        <v>49</v>
      </c>
      <c r="B1117" s="107" t="s">
        <v>2907</v>
      </c>
      <c r="C1117" s="108" t="s">
        <v>1306</v>
      </c>
      <c r="D1117" s="109">
        <v>19900</v>
      </c>
    </row>
    <row r="1118" spans="1:4" x14ac:dyDescent="0.25">
      <c r="A1118" s="106" t="s">
        <v>65</v>
      </c>
      <c r="B1118" s="107" t="s">
        <v>2832</v>
      </c>
      <c r="C1118" s="108" t="s">
        <v>1306</v>
      </c>
      <c r="D1118" s="109">
        <v>7900</v>
      </c>
    </row>
    <row r="1119" spans="1:4" x14ac:dyDescent="0.25">
      <c r="A1119" s="106" t="s">
        <v>1206</v>
      </c>
      <c r="B1119" s="107" t="s">
        <v>2277</v>
      </c>
      <c r="C1119" s="108" t="s">
        <v>1306</v>
      </c>
      <c r="D1119" s="109">
        <v>17900</v>
      </c>
    </row>
    <row r="1120" spans="1:4" x14ac:dyDescent="0.25">
      <c r="A1120" s="106" t="s">
        <v>1435</v>
      </c>
      <c r="B1120" s="107" t="s">
        <v>1436</v>
      </c>
      <c r="C1120" s="108" t="s">
        <v>1306</v>
      </c>
      <c r="D1120" s="109">
        <v>49900</v>
      </c>
    </row>
    <row r="1121" spans="1:4" x14ac:dyDescent="0.25">
      <c r="A1121" s="106" t="s">
        <v>41</v>
      </c>
      <c r="B1121" s="107" t="s">
        <v>1531</v>
      </c>
      <c r="C1121" s="108" t="s">
        <v>1306</v>
      </c>
      <c r="D1121" s="109">
        <v>7900</v>
      </c>
    </row>
    <row r="1122" spans="1:4" x14ac:dyDescent="0.25">
      <c r="A1122" s="106" t="s">
        <v>634</v>
      </c>
      <c r="B1122" s="107" t="s">
        <v>1366</v>
      </c>
      <c r="C1122" s="108" t="s">
        <v>1310</v>
      </c>
      <c r="D1122" s="109">
        <v>11900</v>
      </c>
    </row>
    <row r="1123" spans="1:4" x14ac:dyDescent="0.25">
      <c r="A1123" s="106" t="s">
        <v>583</v>
      </c>
      <c r="B1123" s="107" t="s">
        <v>1530</v>
      </c>
      <c r="C1123" s="108" t="s">
        <v>1310</v>
      </c>
      <c r="D1123" s="109">
        <v>15900</v>
      </c>
    </row>
    <row r="1124" spans="1:4" x14ac:dyDescent="0.25">
      <c r="A1124" s="106" t="s">
        <v>1011</v>
      </c>
      <c r="B1124" s="107" t="s">
        <v>1603</v>
      </c>
      <c r="C1124" s="108" t="s">
        <v>1306</v>
      </c>
      <c r="D1124" s="109">
        <v>15900</v>
      </c>
    </row>
    <row r="1125" spans="1:4" x14ac:dyDescent="0.25">
      <c r="A1125" s="106" t="s">
        <v>885</v>
      </c>
      <c r="B1125" s="107" t="s">
        <v>1824</v>
      </c>
      <c r="C1125" s="108" t="s">
        <v>1306</v>
      </c>
      <c r="D1125" s="109">
        <v>9900</v>
      </c>
    </row>
    <row r="1126" spans="1:4" x14ac:dyDescent="0.25">
      <c r="A1126" s="106" t="s">
        <v>806</v>
      </c>
      <c r="B1126" s="107" t="s">
        <v>1817</v>
      </c>
      <c r="C1126" s="108" t="s">
        <v>1310</v>
      </c>
      <c r="D1126" s="109">
        <v>9900</v>
      </c>
    </row>
    <row r="1127" spans="1:4" x14ac:dyDescent="0.25">
      <c r="A1127" s="106" t="s">
        <v>836</v>
      </c>
      <c r="B1127" s="107" t="s">
        <v>1602</v>
      </c>
      <c r="C1127" s="108" t="s">
        <v>1306</v>
      </c>
      <c r="D1127" s="109">
        <v>9900</v>
      </c>
    </row>
    <row r="1128" spans="1:4" x14ac:dyDescent="0.25">
      <c r="A1128" s="106" t="s">
        <v>413</v>
      </c>
      <c r="B1128" s="107" t="s">
        <v>1341</v>
      </c>
      <c r="C1128" s="108" t="s">
        <v>1306</v>
      </c>
      <c r="D1128" s="109">
        <v>11900</v>
      </c>
    </row>
    <row r="1129" spans="1:4" x14ac:dyDescent="0.25">
      <c r="A1129" s="106" t="s">
        <v>402</v>
      </c>
      <c r="B1129" s="107" t="s">
        <v>1411</v>
      </c>
      <c r="C1129" s="108" t="s">
        <v>1306</v>
      </c>
      <c r="D1129" s="109">
        <v>11900</v>
      </c>
    </row>
    <row r="1130" spans="1:4" x14ac:dyDescent="0.25">
      <c r="A1130" s="106" t="s">
        <v>375</v>
      </c>
      <c r="B1130" s="107" t="s">
        <v>1622</v>
      </c>
      <c r="C1130" s="108" t="s">
        <v>1310</v>
      </c>
      <c r="D1130" s="109">
        <v>9900</v>
      </c>
    </row>
    <row r="1131" spans="1:4" x14ac:dyDescent="0.25">
      <c r="A1131" s="106" t="s">
        <v>1102</v>
      </c>
      <c r="B1131" s="107" t="s">
        <v>1950</v>
      </c>
      <c r="C1131" s="108" t="s">
        <v>1306</v>
      </c>
      <c r="D1131" s="109">
        <v>11900</v>
      </c>
    </row>
    <row r="1132" spans="1:4" x14ac:dyDescent="0.25">
      <c r="A1132" s="106" t="s">
        <v>50</v>
      </c>
      <c r="B1132" s="107" t="s">
        <v>1454</v>
      </c>
      <c r="C1132" s="108" t="s">
        <v>1310</v>
      </c>
      <c r="D1132" s="109">
        <v>15900</v>
      </c>
    </row>
    <row r="1133" spans="1:4" x14ac:dyDescent="0.25">
      <c r="A1133" s="106" t="s">
        <v>705</v>
      </c>
      <c r="B1133" s="107" t="s">
        <v>1732</v>
      </c>
      <c r="C1133" s="108" t="s">
        <v>1306</v>
      </c>
      <c r="D1133" s="109">
        <v>3900</v>
      </c>
    </row>
    <row r="1134" spans="1:4" x14ac:dyDescent="0.25">
      <c r="A1134" s="106" t="s">
        <v>1137</v>
      </c>
      <c r="B1134" s="107" t="s">
        <v>2030</v>
      </c>
      <c r="C1134" s="108" t="s">
        <v>1306</v>
      </c>
      <c r="D1134" s="109">
        <v>3900</v>
      </c>
    </row>
    <row r="1135" spans="1:4" x14ac:dyDescent="0.25">
      <c r="A1135" s="106" t="s">
        <v>752</v>
      </c>
      <c r="B1135" s="107" t="s">
        <v>1483</v>
      </c>
      <c r="C1135" s="108" t="s">
        <v>1306</v>
      </c>
      <c r="D1135" s="109">
        <v>3900</v>
      </c>
    </row>
    <row r="1136" spans="1:4" ht="24.75" x14ac:dyDescent="0.25">
      <c r="A1136" s="106" t="s">
        <v>372</v>
      </c>
      <c r="B1136" s="118" t="s">
        <v>1415</v>
      </c>
      <c r="C1136" s="108" t="s">
        <v>1310</v>
      </c>
      <c r="D1136" s="109">
        <v>3900</v>
      </c>
    </row>
    <row r="1137" spans="1:4" x14ac:dyDescent="0.25">
      <c r="A1137" s="106" t="s">
        <v>755</v>
      </c>
      <c r="B1137" s="107" t="s">
        <v>1541</v>
      </c>
      <c r="C1137" s="108" t="s">
        <v>1310</v>
      </c>
      <c r="D1137" s="109">
        <v>9900</v>
      </c>
    </row>
    <row r="1138" spans="1:4" x14ac:dyDescent="0.25">
      <c r="A1138" s="106" t="s">
        <v>207</v>
      </c>
      <c r="B1138" s="107" t="s">
        <v>2833</v>
      </c>
      <c r="C1138" s="108" t="s">
        <v>1306</v>
      </c>
      <c r="D1138" s="109">
        <v>9900</v>
      </c>
    </row>
    <row r="1139" spans="1:4" x14ac:dyDescent="0.25">
      <c r="A1139" s="106" t="s">
        <v>417</v>
      </c>
      <c r="B1139" s="107" t="s">
        <v>1413</v>
      </c>
      <c r="C1139" s="108" t="s">
        <v>1306</v>
      </c>
      <c r="D1139" s="109">
        <v>15900</v>
      </c>
    </row>
    <row r="1140" spans="1:4" x14ac:dyDescent="0.25">
      <c r="A1140" s="106" t="s">
        <v>807</v>
      </c>
      <c r="B1140" s="107" t="s">
        <v>2908</v>
      </c>
      <c r="C1140" s="108" t="s">
        <v>1306</v>
      </c>
      <c r="D1140" s="109">
        <v>19900</v>
      </c>
    </row>
    <row r="1141" spans="1:4" x14ac:dyDescent="0.25">
      <c r="A1141" s="106" t="s">
        <v>369</v>
      </c>
      <c r="B1141" s="107" t="s">
        <v>1327</v>
      </c>
      <c r="C1141" s="108" t="s">
        <v>1310</v>
      </c>
      <c r="D1141" s="109">
        <v>5900</v>
      </c>
    </row>
    <row r="1142" spans="1:4" x14ac:dyDescent="0.25">
      <c r="A1142" s="106" t="s">
        <v>632</v>
      </c>
      <c r="B1142" s="107" t="s">
        <v>1486</v>
      </c>
      <c r="C1142" s="108" t="s">
        <v>1310</v>
      </c>
      <c r="D1142" s="109">
        <v>6900</v>
      </c>
    </row>
    <row r="1143" spans="1:4" x14ac:dyDescent="0.25">
      <c r="A1143" s="106" t="s">
        <v>1101</v>
      </c>
      <c r="B1143" s="107" t="s">
        <v>1895</v>
      </c>
      <c r="C1143" s="108" t="s">
        <v>1310</v>
      </c>
      <c r="D1143" s="109">
        <v>4900</v>
      </c>
    </row>
    <row r="1144" spans="1:4" x14ac:dyDescent="0.25">
      <c r="A1144" s="106" t="s">
        <v>1055</v>
      </c>
      <c r="B1144" s="107" t="s">
        <v>1309</v>
      </c>
      <c r="C1144" s="108" t="s">
        <v>1310</v>
      </c>
      <c r="D1144" s="109">
        <v>3900</v>
      </c>
    </row>
    <row r="1145" spans="1:4" x14ac:dyDescent="0.25">
      <c r="A1145" s="106" t="s">
        <v>1165</v>
      </c>
      <c r="B1145" s="107" t="s">
        <v>1439</v>
      </c>
      <c r="C1145" s="108" t="s">
        <v>1310</v>
      </c>
      <c r="D1145" s="109">
        <v>3900</v>
      </c>
    </row>
    <row r="1146" spans="1:4" x14ac:dyDescent="0.25">
      <c r="A1146" s="106" t="s">
        <v>1138</v>
      </c>
      <c r="B1146" s="107" t="s">
        <v>1462</v>
      </c>
      <c r="C1146" s="108" t="s">
        <v>1310</v>
      </c>
      <c r="D1146" s="109">
        <v>3900</v>
      </c>
    </row>
    <row r="1147" spans="1:4" ht="24.75" x14ac:dyDescent="0.25">
      <c r="A1147" s="106" t="s">
        <v>1222</v>
      </c>
      <c r="B1147" s="118" t="s">
        <v>3013</v>
      </c>
      <c r="C1147" s="108" t="s">
        <v>1310</v>
      </c>
      <c r="D1147" s="109">
        <v>7900</v>
      </c>
    </row>
    <row r="1148" spans="1:4" x14ac:dyDescent="0.25">
      <c r="A1148" s="106" t="s">
        <v>63</v>
      </c>
      <c r="B1148" s="107" t="s">
        <v>2909</v>
      </c>
      <c r="C1148" s="108" t="s">
        <v>1306</v>
      </c>
      <c r="D1148" s="109">
        <v>19900</v>
      </c>
    </row>
    <row r="1149" spans="1:4" x14ac:dyDescent="0.25">
      <c r="A1149" s="106" t="s">
        <v>56</v>
      </c>
      <c r="B1149" s="107" t="s">
        <v>2910</v>
      </c>
      <c r="C1149" s="108" t="s">
        <v>1306</v>
      </c>
      <c r="D1149" s="109">
        <v>19900</v>
      </c>
    </row>
    <row r="1150" spans="1:4" x14ac:dyDescent="0.25">
      <c r="A1150" s="106" t="s">
        <v>58</v>
      </c>
      <c r="B1150" s="107" t="s">
        <v>2911</v>
      </c>
      <c r="C1150" s="108" t="s">
        <v>1306</v>
      </c>
      <c r="D1150" s="109">
        <v>19900</v>
      </c>
    </row>
    <row r="1151" spans="1:4" x14ac:dyDescent="0.25">
      <c r="A1151" s="106" t="s">
        <v>1243</v>
      </c>
      <c r="B1151" s="107" t="s">
        <v>1993</v>
      </c>
      <c r="C1151" s="108" t="s">
        <v>1306</v>
      </c>
      <c r="D1151" s="109">
        <v>49900</v>
      </c>
    </row>
    <row r="1152" spans="1:4" x14ac:dyDescent="0.25">
      <c r="A1152" s="106" t="s">
        <v>1255</v>
      </c>
      <c r="B1152" s="107" t="s">
        <v>1589</v>
      </c>
      <c r="C1152" s="108" t="s">
        <v>1306</v>
      </c>
      <c r="D1152" s="109">
        <v>49900</v>
      </c>
    </row>
    <row r="1153" spans="1:4" x14ac:dyDescent="0.25">
      <c r="A1153" s="106" t="s">
        <v>633</v>
      </c>
      <c r="B1153" s="107" t="s">
        <v>1419</v>
      </c>
      <c r="C1153" s="108" t="s">
        <v>1306</v>
      </c>
      <c r="D1153" s="109">
        <v>15900</v>
      </c>
    </row>
    <row r="1154" spans="1:4" x14ac:dyDescent="0.25">
      <c r="A1154" s="106" t="s">
        <v>582</v>
      </c>
      <c r="B1154" s="107" t="s">
        <v>1373</v>
      </c>
      <c r="C1154" s="108" t="s">
        <v>1306</v>
      </c>
      <c r="D1154" s="109">
        <v>39900</v>
      </c>
    </row>
    <row r="1155" spans="1:4" x14ac:dyDescent="0.25">
      <c r="A1155" s="106" t="s">
        <v>585</v>
      </c>
      <c r="B1155" s="107" t="s">
        <v>1362</v>
      </c>
      <c r="C1155" s="108" t="s">
        <v>1306</v>
      </c>
      <c r="D1155" s="109">
        <v>39900</v>
      </c>
    </row>
    <row r="1156" spans="1:4" x14ac:dyDescent="0.25">
      <c r="A1156" s="106" t="s">
        <v>544</v>
      </c>
      <c r="B1156" s="107" t="s">
        <v>1500</v>
      </c>
      <c r="C1156" s="108" t="s">
        <v>1306</v>
      </c>
      <c r="D1156" s="109">
        <v>39900</v>
      </c>
    </row>
    <row r="1157" spans="1:4" x14ac:dyDescent="0.25">
      <c r="A1157" s="106" t="s">
        <v>565</v>
      </c>
      <c r="B1157" s="107" t="s">
        <v>2662</v>
      </c>
      <c r="C1157" s="108" t="s">
        <v>1306</v>
      </c>
      <c r="D1157" s="109">
        <v>39900</v>
      </c>
    </row>
    <row r="1158" spans="1:4" x14ac:dyDescent="0.25">
      <c r="A1158" s="106" t="s">
        <v>2654</v>
      </c>
      <c r="B1158" s="106" t="s">
        <v>2661</v>
      </c>
      <c r="C1158" s="108" t="s">
        <v>1306</v>
      </c>
      <c r="D1158" s="109">
        <v>39900</v>
      </c>
    </row>
    <row r="1159" spans="1:4" x14ac:dyDescent="0.25">
      <c r="A1159" s="106" t="s">
        <v>884</v>
      </c>
      <c r="B1159" s="107" t="s">
        <v>1559</v>
      </c>
      <c r="C1159" s="108" t="s">
        <v>1306</v>
      </c>
      <c r="D1159" s="109">
        <v>11900</v>
      </c>
    </row>
    <row r="1160" spans="1:4" x14ac:dyDescent="0.25">
      <c r="A1160" s="106" t="s">
        <v>1203</v>
      </c>
      <c r="B1160" s="107" t="s">
        <v>1399</v>
      </c>
      <c r="C1160" s="108" t="s">
        <v>1306</v>
      </c>
      <c r="D1160" s="109">
        <v>49900</v>
      </c>
    </row>
    <row r="1161" spans="1:4" x14ac:dyDescent="0.25">
      <c r="A1161" s="106" t="s">
        <v>973</v>
      </c>
      <c r="B1161" s="107" t="s">
        <v>2834</v>
      </c>
      <c r="C1161" s="108" t="s">
        <v>1306</v>
      </c>
      <c r="D1161" s="109">
        <v>11900</v>
      </c>
    </row>
    <row r="1162" spans="1:4" x14ac:dyDescent="0.25">
      <c r="A1162" s="106" t="s">
        <v>974</v>
      </c>
      <c r="B1162" s="107" t="s">
        <v>1519</v>
      </c>
      <c r="C1162" s="108" t="s">
        <v>1306</v>
      </c>
      <c r="D1162" s="109">
        <v>11900</v>
      </c>
    </row>
    <row r="1163" spans="1:4" x14ac:dyDescent="0.25">
      <c r="A1163" s="106" t="s">
        <v>984</v>
      </c>
      <c r="B1163" s="107" t="s">
        <v>1571</v>
      </c>
      <c r="C1163" s="108" t="s">
        <v>1306</v>
      </c>
      <c r="D1163" s="109">
        <v>15900</v>
      </c>
    </row>
    <row r="1164" spans="1:4" x14ac:dyDescent="0.25">
      <c r="A1164" s="106" t="s">
        <v>1478</v>
      </c>
      <c r="B1164" s="107" t="s">
        <v>1479</v>
      </c>
      <c r="C1164" s="108" t="s">
        <v>1310</v>
      </c>
      <c r="D1164" s="109">
        <v>14900</v>
      </c>
    </row>
    <row r="1165" spans="1:4" x14ac:dyDescent="0.25">
      <c r="A1165" s="106" t="s">
        <v>734</v>
      </c>
      <c r="B1165" s="107" t="s">
        <v>1858</v>
      </c>
      <c r="C1165" s="108" t="s">
        <v>1310</v>
      </c>
      <c r="D1165" s="109">
        <v>15900</v>
      </c>
    </row>
    <row r="1166" spans="1:4" x14ac:dyDescent="0.25">
      <c r="A1166" s="106" t="s">
        <v>718</v>
      </c>
      <c r="B1166" s="107" t="s">
        <v>1863</v>
      </c>
      <c r="C1166" s="108" t="s">
        <v>1306</v>
      </c>
      <c r="D1166" s="109">
        <v>15900</v>
      </c>
    </row>
    <row r="1167" spans="1:4" x14ac:dyDescent="0.25">
      <c r="A1167" s="106" t="s">
        <v>745</v>
      </c>
      <c r="B1167" s="107" t="s">
        <v>1780</v>
      </c>
      <c r="C1167" s="108" t="s">
        <v>1306</v>
      </c>
      <c r="D1167" s="109">
        <v>15900</v>
      </c>
    </row>
    <row r="1168" spans="1:4" x14ac:dyDescent="0.25">
      <c r="A1168" s="106" t="s">
        <v>596</v>
      </c>
      <c r="B1168" s="107" t="s">
        <v>1322</v>
      </c>
      <c r="C1168" s="108" t="s">
        <v>1306</v>
      </c>
      <c r="D1168" s="109">
        <v>15900</v>
      </c>
    </row>
    <row r="1169" spans="1:4" x14ac:dyDescent="0.25">
      <c r="A1169" s="106" t="s">
        <v>1162</v>
      </c>
      <c r="B1169" s="107" t="s">
        <v>1378</v>
      </c>
      <c r="C1169" s="108" t="s">
        <v>1306</v>
      </c>
      <c r="D1169" s="109">
        <v>15900</v>
      </c>
    </row>
    <row r="1170" spans="1:4" x14ac:dyDescent="0.25">
      <c r="A1170" s="106" t="s">
        <v>753</v>
      </c>
      <c r="B1170" s="107" t="s">
        <v>1379</v>
      </c>
      <c r="C1170" s="108" t="s">
        <v>1306</v>
      </c>
      <c r="D1170" s="109">
        <v>15900</v>
      </c>
    </row>
    <row r="1171" spans="1:4" x14ac:dyDescent="0.25">
      <c r="A1171" s="106" t="s">
        <v>426</v>
      </c>
      <c r="B1171" s="107" t="s">
        <v>1408</v>
      </c>
      <c r="C1171" s="108" t="s">
        <v>1306</v>
      </c>
      <c r="D1171" s="109">
        <v>15900</v>
      </c>
    </row>
    <row r="1172" spans="1:4" x14ac:dyDescent="0.25">
      <c r="A1172" s="106" t="s">
        <v>1219</v>
      </c>
      <c r="B1172" s="107" t="s">
        <v>1453</v>
      </c>
      <c r="C1172" s="108" t="s">
        <v>1306</v>
      </c>
      <c r="D1172" s="109">
        <v>49900</v>
      </c>
    </row>
    <row r="1173" spans="1:4" x14ac:dyDescent="0.25">
      <c r="A1173" s="106" t="s">
        <v>1265</v>
      </c>
      <c r="B1173" s="107" t="s">
        <v>2513</v>
      </c>
      <c r="C1173" s="108" t="s">
        <v>1306</v>
      </c>
      <c r="D1173" s="109">
        <v>49900</v>
      </c>
    </row>
    <row r="1174" spans="1:4" x14ac:dyDescent="0.25">
      <c r="A1174" s="106" t="s">
        <v>437</v>
      </c>
      <c r="B1174" s="107" t="s">
        <v>1517</v>
      </c>
      <c r="C1174" s="108" t="s">
        <v>1306</v>
      </c>
      <c r="D1174" s="109">
        <v>11900</v>
      </c>
    </row>
    <row r="1175" spans="1:4" x14ac:dyDescent="0.25">
      <c r="A1175" s="106" t="s">
        <v>43</v>
      </c>
      <c r="B1175" s="107" t="s">
        <v>2502</v>
      </c>
      <c r="C1175" s="108" t="s">
        <v>1306</v>
      </c>
      <c r="D1175" s="109">
        <v>9900</v>
      </c>
    </row>
    <row r="1176" spans="1:4" x14ac:dyDescent="0.25">
      <c r="A1176" s="106" t="s">
        <v>639</v>
      </c>
      <c r="B1176" s="107" t="s">
        <v>2866</v>
      </c>
      <c r="C1176" s="108" t="s">
        <v>1306</v>
      </c>
      <c r="D1176" s="109">
        <v>29900</v>
      </c>
    </row>
    <row r="1177" spans="1:4" x14ac:dyDescent="0.25">
      <c r="A1177" s="106" t="s">
        <v>227</v>
      </c>
      <c r="B1177" s="107" t="s">
        <v>2867</v>
      </c>
      <c r="C1177" s="108" t="s">
        <v>1306</v>
      </c>
      <c r="D1177" s="109">
        <v>15900</v>
      </c>
    </row>
    <row r="1178" spans="1:4" x14ac:dyDescent="0.25">
      <c r="A1178" s="106" t="s">
        <v>1495</v>
      </c>
      <c r="B1178" s="107" t="s">
        <v>1496</v>
      </c>
      <c r="C1178" s="108" t="s">
        <v>1306</v>
      </c>
      <c r="D1178" s="109">
        <v>3900</v>
      </c>
    </row>
    <row r="1179" spans="1:4" x14ac:dyDescent="0.25">
      <c r="A1179" s="106" t="s">
        <v>826</v>
      </c>
      <c r="B1179" s="107" t="s">
        <v>2868</v>
      </c>
      <c r="C1179" s="108" t="s">
        <v>1306</v>
      </c>
      <c r="D1179" s="109">
        <v>19900</v>
      </c>
    </row>
    <row r="1180" spans="1:4" x14ac:dyDescent="0.25">
      <c r="A1180" s="106" t="s">
        <v>874</v>
      </c>
      <c r="B1180" s="107" t="s">
        <v>2869</v>
      </c>
      <c r="C1180" s="108" t="s">
        <v>1306</v>
      </c>
      <c r="D1180" s="109">
        <v>19900</v>
      </c>
    </row>
    <row r="1181" spans="1:4" x14ac:dyDescent="0.25">
      <c r="A1181" s="106" t="s">
        <v>841</v>
      </c>
      <c r="B1181" s="107" t="s">
        <v>2870</v>
      </c>
      <c r="C1181" s="108" t="s">
        <v>1306</v>
      </c>
      <c r="D1181" s="109">
        <v>19900</v>
      </c>
    </row>
    <row r="1182" spans="1:4" x14ac:dyDescent="0.25">
      <c r="A1182" s="106" t="s">
        <v>364</v>
      </c>
      <c r="B1182" s="107" t="s">
        <v>2861</v>
      </c>
      <c r="C1182" s="108" t="s">
        <v>1306</v>
      </c>
      <c r="D1182" s="109">
        <v>29900</v>
      </c>
    </row>
    <row r="1183" spans="1:4" x14ac:dyDescent="0.25">
      <c r="A1183" s="106" t="s">
        <v>419</v>
      </c>
      <c r="B1183" s="107" t="s">
        <v>2871</v>
      </c>
      <c r="C1183" s="108" t="s">
        <v>1306</v>
      </c>
      <c r="D1183" s="109">
        <v>29900</v>
      </c>
    </row>
    <row r="1184" spans="1:4" x14ac:dyDescent="0.25">
      <c r="A1184" s="106" t="s">
        <v>386</v>
      </c>
      <c r="B1184" s="107" t="s">
        <v>2872</v>
      </c>
      <c r="C1184" s="108" t="s">
        <v>1306</v>
      </c>
      <c r="D1184" s="109">
        <v>29900</v>
      </c>
    </row>
    <row r="1185" spans="1:4" x14ac:dyDescent="0.25">
      <c r="A1185" s="106" t="s">
        <v>431</v>
      </c>
      <c r="B1185" s="107" t="s">
        <v>2860</v>
      </c>
      <c r="C1185" s="108" t="s">
        <v>1306</v>
      </c>
      <c r="D1185" s="109">
        <v>19900</v>
      </c>
    </row>
    <row r="1186" spans="1:4" x14ac:dyDescent="0.25">
      <c r="A1186" s="106" t="s">
        <v>438</v>
      </c>
      <c r="B1186" s="107" t="s">
        <v>2219</v>
      </c>
      <c r="C1186" s="108" t="s">
        <v>1306</v>
      </c>
      <c r="D1186" s="109">
        <v>19900</v>
      </c>
    </row>
    <row r="1187" spans="1:4" x14ac:dyDescent="0.25">
      <c r="A1187" s="106" t="s">
        <v>635</v>
      </c>
      <c r="B1187" s="107" t="s">
        <v>2553</v>
      </c>
      <c r="C1187" s="108" t="s">
        <v>1306</v>
      </c>
      <c r="D1187" s="109">
        <v>3900</v>
      </c>
    </row>
    <row r="1188" spans="1:4" x14ac:dyDescent="0.25">
      <c r="A1188" s="106" t="s">
        <v>476</v>
      </c>
      <c r="B1188" s="107" t="s">
        <v>1551</v>
      </c>
      <c r="C1188" s="108" t="s">
        <v>1306</v>
      </c>
      <c r="D1188" s="109">
        <v>5900</v>
      </c>
    </row>
    <row r="1189" spans="1:4" x14ac:dyDescent="0.25">
      <c r="A1189" s="106" t="s">
        <v>475</v>
      </c>
      <c r="B1189" s="107" t="s">
        <v>2532</v>
      </c>
      <c r="C1189" s="108" t="s">
        <v>1306</v>
      </c>
      <c r="D1189" s="109">
        <v>6900</v>
      </c>
    </row>
    <row r="1190" spans="1:4" x14ac:dyDescent="0.25">
      <c r="A1190" s="106" t="s">
        <v>456</v>
      </c>
      <c r="B1190" s="107" t="s">
        <v>2873</v>
      </c>
      <c r="C1190" s="108" t="s">
        <v>1306</v>
      </c>
      <c r="D1190" s="109">
        <v>29900</v>
      </c>
    </row>
    <row r="1191" spans="1:4" x14ac:dyDescent="0.25">
      <c r="A1191" s="106" t="s">
        <v>443</v>
      </c>
      <c r="B1191" s="107" t="s">
        <v>2874</v>
      </c>
      <c r="C1191" s="108" t="s">
        <v>1306</v>
      </c>
      <c r="D1191" s="109">
        <v>29900</v>
      </c>
    </row>
    <row r="1192" spans="1:4" x14ac:dyDescent="0.25">
      <c r="A1192" s="106" t="s">
        <v>599</v>
      </c>
      <c r="B1192" s="107" t="s">
        <v>2875</v>
      </c>
      <c r="C1192" s="108" t="s">
        <v>1306</v>
      </c>
      <c r="D1192" s="109">
        <v>29900</v>
      </c>
    </row>
    <row r="1193" spans="1:4" x14ac:dyDescent="0.25">
      <c r="A1193" s="106" t="s">
        <v>472</v>
      </c>
      <c r="B1193" s="107" t="s">
        <v>2876</v>
      </c>
      <c r="C1193" s="108" t="s">
        <v>1306</v>
      </c>
      <c r="D1193" s="109">
        <v>29900</v>
      </c>
    </row>
    <row r="1194" spans="1:4" x14ac:dyDescent="0.25">
      <c r="A1194" s="106" t="s">
        <v>552</v>
      </c>
      <c r="B1194" s="107" t="s">
        <v>2877</v>
      </c>
      <c r="C1194" s="108" t="s">
        <v>1306</v>
      </c>
      <c r="D1194" s="109">
        <v>29900</v>
      </c>
    </row>
    <row r="1195" spans="1:4" x14ac:dyDescent="0.25">
      <c r="A1195" s="106" t="s">
        <v>2651</v>
      </c>
      <c r="B1195" s="106" t="s">
        <v>2878</v>
      </c>
      <c r="C1195" s="108" t="s">
        <v>1306</v>
      </c>
      <c r="D1195" s="109">
        <v>39900</v>
      </c>
    </row>
    <row r="1196" spans="1:4" x14ac:dyDescent="0.25">
      <c r="A1196" s="106" t="s">
        <v>1538</v>
      </c>
      <c r="B1196" s="107" t="s">
        <v>1539</v>
      </c>
      <c r="C1196" s="108" t="s">
        <v>1306</v>
      </c>
      <c r="D1196" s="109">
        <v>19900</v>
      </c>
    </row>
    <row r="1197" spans="1:4" x14ac:dyDescent="0.25">
      <c r="A1197" s="106" t="s">
        <v>578</v>
      </c>
      <c r="B1197" s="107" t="s">
        <v>2879</v>
      </c>
      <c r="C1197" s="108" t="s">
        <v>1306</v>
      </c>
      <c r="D1197" s="109">
        <v>29900</v>
      </c>
    </row>
    <row r="1198" spans="1:4" x14ac:dyDescent="0.25">
      <c r="A1198" s="106" t="s">
        <v>24</v>
      </c>
      <c r="B1198" s="107" t="s">
        <v>2894</v>
      </c>
      <c r="C1198" s="108" t="s">
        <v>1306</v>
      </c>
      <c r="D1198" s="109">
        <v>19900</v>
      </c>
    </row>
    <row r="1199" spans="1:4" x14ac:dyDescent="0.25">
      <c r="A1199" s="106" t="s">
        <v>29</v>
      </c>
      <c r="B1199" s="107" t="s">
        <v>2912</v>
      </c>
      <c r="C1199" s="108" t="s">
        <v>1306</v>
      </c>
      <c r="D1199" s="109">
        <v>19900</v>
      </c>
    </row>
    <row r="1200" spans="1:4" x14ac:dyDescent="0.25">
      <c r="A1200" s="106" t="s">
        <v>31</v>
      </c>
      <c r="B1200" s="107" t="s">
        <v>2913</v>
      </c>
      <c r="C1200" s="108" t="s">
        <v>1306</v>
      </c>
      <c r="D1200" s="109">
        <v>19900</v>
      </c>
    </row>
    <row r="1201" spans="1:4" x14ac:dyDescent="0.25">
      <c r="A1201" s="106" t="s">
        <v>26</v>
      </c>
      <c r="B1201" s="107" t="s">
        <v>2914</v>
      </c>
      <c r="C1201" s="108" t="s">
        <v>1306</v>
      </c>
      <c r="D1201" s="109">
        <v>19900</v>
      </c>
    </row>
    <row r="1202" spans="1:4" x14ac:dyDescent="0.25">
      <c r="A1202" s="106" t="s">
        <v>1088</v>
      </c>
      <c r="B1202" s="107" t="s">
        <v>2880</v>
      </c>
      <c r="C1202" s="108" t="s">
        <v>1306</v>
      </c>
      <c r="D1202" s="109">
        <v>29900</v>
      </c>
    </row>
    <row r="1203" spans="1:4" x14ac:dyDescent="0.25">
      <c r="A1203" s="106" t="s">
        <v>636</v>
      </c>
      <c r="B1203" s="107" t="s">
        <v>2554</v>
      </c>
      <c r="C1203" s="108" t="s">
        <v>1306</v>
      </c>
      <c r="D1203" s="109">
        <v>5900</v>
      </c>
    </row>
    <row r="1204" spans="1:4" x14ac:dyDescent="0.25">
      <c r="A1204" s="106" t="s">
        <v>1491</v>
      </c>
      <c r="B1204" s="107" t="s">
        <v>2881</v>
      </c>
      <c r="C1204" s="108" t="s">
        <v>1306</v>
      </c>
      <c r="D1204" s="109">
        <v>15900</v>
      </c>
    </row>
    <row r="1205" spans="1:4" x14ac:dyDescent="0.25">
      <c r="A1205" s="106" t="s">
        <v>117</v>
      </c>
      <c r="B1205" s="107" t="s">
        <v>2882</v>
      </c>
      <c r="C1205" s="108" t="s">
        <v>1306</v>
      </c>
      <c r="D1205" s="109">
        <v>15900</v>
      </c>
    </row>
    <row r="1206" spans="1:4" x14ac:dyDescent="0.25">
      <c r="A1206" s="106" t="s">
        <v>1493</v>
      </c>
      <c r="B1206" s="107" t="s">
        <v>2915</v>
      </c>
      <c r="C1206" s="108" t="s">
        <v>1306</v>
      </c>
      <c r="D1206" s="109">
        <v>19900</v>
      </c>
    </row>
    <row r="1207" spans="1:4" x14ac:dyDescent="0.25">
      <c r="A1207" s="106" t="s">
        <v>184</v>
      </c>
      <c r="B1207" s="107" t="s">
        <v>2883</v>
      </c>
      <c r="C1207" s="108" t="s">
        <v>1306</v>
      </c>
      <c r="D1207" s="109">
        <v>15900</v>
      </c>
    </row>
    <row r="1208" spans="1:4" x14ac:dyDescent="0.25">
      <c r="A1208" s="106" t="s">
        <v>2496</v>
      </c>
      <c r="B1208" s="107" t="s">
        <v>2884</v>
      </c>
      <c r="C1208" s="108" t="s">
        <v>1306</v>
      </c>
      <c r="D1208" s="109">
        <v>19900</v>
      </c>
    </row>
    <row r="1209" spans="1:4" x14ac:dyDescent="0.25">
      <c r="A1209" s="106" t="s">
        <v>174</v>
      </c>
      <c r="B1209" s="107" t="s">
        <v>2885</v>
      </c>
      <c r="C1209" s="108" t="s">
        <v>1306</v>
      </c>
      <c r="D1209" s="109">
        <v>19900</v>
      </c>
    </row>
    <row r="1210" spans="1:4" x14ac:dyDescent="0.25">
      <c r="A1210" s="106" t="s">
        <v>319</v>
      </c>
      <c r="B1210" s="107" t="s">
        <v>2916</v>
      </c>
      <c r="C1210" s="108" t="s">
        <v>1306</v>
      </c>
      <c r="D1210" s="109">
        <v>19900</v>
      </c>
    </row>
    <row r="1211" spans="1:4" x14ac:dyDescent="0.25">
      <c r="A1211" s="106" t="s">
        <v>245</v>
      </c>
      <c r="B1211" s="107" t="s">
        <v>2886</v>
      </c>
      <c r="C1211" s="108" t="s">
        <v>1306</v>
      </c>
      <c r="D1211" s="109">
        <v>19900</v>
      </c>
    </row>
    <row r="1212" spans="1:4" x14ac:dyDescent="0.25">
      <c r="A1212" s="106" t="s">
        <v>198</v>
      </c>
      <c r="B1212" s="107" t="s">
        <v>2887</v>
      </c>
      <c r="C1212" s="108" t="s">
        <v>1306</v>
      </c>
      <c r="D1212" s="109">
        <v>19900</v>
      </c>
    </row>
    <row r="1213" spans="1:4" x14ac:dyDescent="0.25">
      <c r="A1213" s="106" t="s">
        <v>211</v>
      </c>
      <c r="B1213" s="107" t="s">
        <v>2583</v>
      </c>
      <c r="C1213" s="108" t="s">
        <v>1306</v>
      </c>
      <c r="D1213" s="109">
        <v>7900</v>
      </c>
    </row>
    <row r="1214" spans="1:4" x14ac:dyDescent="0.25">
      <c r="A1214" s="106" t="s">
        <v>42</v>
      </c>
      <c r="B1214" s="107" t="s">
        <v>2917</v>
      </c>
      <c r="C1214" s="108" t="s">
        <v>1306</v>
      </c>
      <c r="D1214" s="109">
        <v>19900</v>
      </c>
    </row>
    <row r="1215" spans="1:4" x14ac:dyDescent="0.25">
      <c r="A1215" s="106" t="s">
        <v>511</v>
      </c>
      <c r="B1215" s="107" t="s">
        <v>2888</v>
      </c>
      <c r="C1215" s="108" t="s">
        <v>1306</v>
      </c>
      <c r="D1215" s="109">
        <v>19900</v>
      </c>
    </row>
    <row r="1216" spans="1:4" x14ac:dyDescent="0.25">
      <c r="A1216" s="106" t="s">
        <v>522</v>
      </c>
      <c r="B1216" s="107" t="s">
        <v>2889</v>
      </c>
      <c r="C1216" s="108" t="s">
        <v>1306</v>
      </c>
      <c r="D1216" s="109">
        <v>19900</v>
      </c>
    </row>
    <row r="1217" spans="1:4" x14ac:dyDescent="0.25">
      <c r="A1217" s="106" t="s">
        <v>972</v>
      </c>
      <c r="B1217" s="107" t="s">
        <v>2071</v>
      </c>
      <c r="C1217" s="108" t="s">
        <v>1310</v>
      </c>
      <c r="D1217" s="109">
        <v>2900</v>
      </c>
    </row>
    <row r="1218" spans="1:4" x14ac:dyDescent="0.25">
      <c r="A1218" s="106" t="s">
        <v>980</v>
      </c>
      <c r="B1218" s="107" t="s">
        <v>2590</v>
      </c>
      <c r="C1218" s="108" t="s">
        <v>1306</v>
      </c>
      <c r="D1218" s="109">
        <v>2900</v>
      </c>
    </row>
    <row r="1219" spans="1:4" x14ac:dyDescent="0.25">
      <c r="A1219" s="106" t="s">
        <v>906</v>
      </c>
      <c r="B1219" s="107" t="s">
        <v>2603</v>
      </c>
      <c r="C1219" s="108" t="s">
        <v>1306</v>
      </c>
      <c r="D1219" s="109">
        <v>15900</v>
      </c>
    </row>
    <row r="1220" spans="1:4" x14ac:dyDescent="0.25">
      <c r="A1220" s="106" t="s">
        <v>2356</v>
      </c>
      <c r="B1220" s="107" t="s">
        <v>2591</v>
      </c>
      <c r="C1220" s="108" t="s">
        <v>1306</v>
      </c>
      <c r="D1220" s="109">
        <v>2900</v>
      </c>
    </row>
    <row r="1221" spans="1:4" x14ac:dyDescent="0.25">
      <c r="A1221" s="106" t="s">
        <v>911</v>
      </c>
      <c r="B1221" s="107" t="s">
        <v>1572</v>
      </c>
      <c r="C1221" s="108" t="s">
        <v>1310</v>
      </c>
      <c r="D1221" s="109">
        <v>5900</v>
      </c>
    </row>
    <row r="1222" spans="1:4" x14ac:dyDescent="0.25">
      <c r="A1222" s="106" t="s">
        <v>1030</v>
      </c>
      <c r="B1222" s="107" t="s">
        <v>2918</v>
      </c>
      <c r="C1222" s="108" t="s">
        <v>1306</v>
      </c>
      <c r="D1222" s="109">
        <v>19900</v>
      </c>
    </row>
    <row r="1223" spans="1:4" x14ac:dyDescent="0.25">
      <c r="A1223" s="106" t="s">
        <v>1142</v>
      </c>
      <c r="B1223" s="107" t="s">
        <v>2890</v>
      </c>
      <c r="C1223" s="108" t="s">
        <v>1306</v>
      </c>
      <c r="D1223" s="109">
        <v>29900</v>
      </c>
    </row>
    <row r="1224" spans="1:4" x14ac:dyDescent="0.25">
      <c r="A1224" s="106" t="s">
        <v>1150</v>
      </c>
      <c r="B1224" s="107" t="s">
        <v>1404</v>
      </c>
      <c r="C1224" s="108" t="s">
        <v>1310</v>
      </c>
      <c r="D1224" s="109">
        <v>19900</v>
      </c>
    </row>
    <row r="1225" spans="1:4" x14ac:dyDescent="0.25">
      <c r="A1225" s="106" t="s">
        <v>1136</v>
      </c>
      <c r="B1225" s="107" t="s">
        <v>1398</v>
      </c>
      <c r="C1225" s="108" t="s">
        <v>1310</v>
      </c>
      <c r="D1225" s="109">
        <v>19900</v>
      </c>
    </row>
    <row r="1226" spans="1:4" x14ac:dyDescent="0.25">
      <c r="A1226" s="106" t="s">
        <v>1139</v>
      </c>
      <c r="B1226" s="107" t="s">
        <v>1414</v>
      </c>
      <c r="C1226" s="108" t="s">
        <v>1310</v>
      </c>
      <c r="D1226" s="109">
        <v>23900</v>
      </c>
    </row>
    <row r="1227" spans="1:4" x14ac:dyDescent="0.25">
      <c r="A1227" s="106" t="s">
        <v>774</v>
      </c>
      <c r="B1227" s="107" t="s">
        <v>1477</v>
      </c>
      <c r="C1227" s="108" t="s">
        <v>1306</v>
      </c>
      <c r="D1227" s="109">
        <v>15900</v>
      </c>
    </row>
    <row r="1228" spans="1:4" x14ac:dyDescent="0.25">
      <c r="A1228" s="106" t="s">
        <v>775</v>
      </c>
      <c r="B1228" s="107" t="s">
        <v>2628</v>
      </c>
      <c r="C1228" s="108" t="s">
        <v>1306</v>
      </c>
      <c r="D1228" s="109">
        <v>11900</v>
      </c>
    </row>
    <row r="1229" spans="1:4" x14ac:dyDescent="0.25">
      <c r="A1229" s="106" t="s">
        <v>776</v>
      </c>
      <c r="B1229" s="107" t="s">
        <v>2629</v>
      </c>
      <c r="C1229" s="108" t="s">
        <v>1306</v>
      </c>
      <c r="D1229" s="109">
        <v>15900</v>
      </c>
    </row>
    <row r="1230" spans="1:4" x14ac:dyDescent="0.25">
      <c r="A1230" s="106" t="s">
        <v>777</v>
      </c>
      <c r="B1230" s="107" t="s">
        <v>2891</v>
      </c>
      <c r="C1230" s="108" t="s">
        <v>1306</v>
      </c>
      <c r="D1230" s="109">
        <v>19900</v>
      </c>
    </row>
    <row r="1231" spans="1:4" x14ac:dyDescent="0.25">
      <c r="A1231" s="106" t="s">
        <v>778</v>
      </c>
      <c r="B1231" s="107" t="s">
        <v>1576</v>
      </c>
      <c r="C1231" s="108" t="s">
        <v>1306</v>
      </c>
      <c r="D1231" s="109">
        <v>17900</v>
      </c>
    </row>
    <row r="1232" spans="1:4" x14ac:dyDescent="0.25">
      <c r="A1232" s="106" t="s">
        <v>1003</v>
      </c>
      <c r="B1232" s="107" t="s">
        <v>2892</v>
      </c>
      <c r="C1232" s="108" t="s">
        <v>1306</v>
      </c>
      <c r="D1232" s="109">
        <v>29900</v>
      </c>
    </row>
    <row r="1233" spans="1:4" x14ac:dyDescent="0.25">
      <c r="A1233" s="106" t="s">
        <v>1019</v>
      </c>
      <c r="B1233" s="107" t="s">
        <v>2893</v>
      </c>
      <c r="C1233" s="108" t="s">
        <v>1306</v>
      </c>
      <c r="D1233" s="109">
        <v>29900</v>
      </c>
    </row>
    <row r="1234" spans="1:4" x14ac:dyDescent="0.25">
      <c r="A1234" s="106" t="s">
        <v>1200</v>
      </c>
      <c r="B1234" s="107" t="s">
        <v>2865</v>
      </c>
      <c r="C1234" s="108" t="s">
        <v>1306</v>
      </c>
      <c r="D1234" s="109">
        <v>49900</v>
      </c>
    </row>
    <row r="1235" spans="1:4" x14ac:dyDescent="0.25">
      <c r="A1235" s="106" t="s">
        <v>2357</v>
      </c>
      <c r="B1235" s="107" t="s">
        <v>2555</v>
      </c>
      <c r="C1235" s="108" t="s">
        <v>1306</v>
      </c>
      <c r="D1235" s="109">
        <v>900</v>
      </c>
    </row>
    <row r="1236" spans="1:4" x14ac:dyDescent="0.25">
      <c r="A1236" s="106" t="s">
        <v>666</v>
      </c>
      <c r="B1236" s="107" t="s">
        <v>1455</v>
      </c>
      <c r="C1236" s="108" t="s">
        <v>1306</v>
      </c>
      <c r="D1236" s="109">
        <v>1900</v>
      </c>
    </row>
    <row r="1237" spans="1:4" x14ac:dyDescent="0.25">
      <c r="A1237" s="106" t="s">
        <v>1216</v>
      </c>
      <c r="B1237" s="107" t="s">
        <v>1452</v>
      </c>
      <c r="C1237" s="108" t="s">
        <v>1306</v>
      </c>
      <c r="D1237" s="109">
        <v>6900</v>
      </c>
    </row>
    <row r="1238" spans="1:4" x14ac:dyDescent="0.25">
      <c r="A1238" s="106" t="s">
        <v>1851</v>
      </c>
      <c r="B1238" s="107" t="s">
        <v>1852</v>
      </c>
      <c r="C1238" s="108" t="s">
        <v>1306</v>
      </c>
      <c r="D1238" s="109">
        <v>14900</v>
      </c>
    </row>
    <row r="1239" spans="1:4" x14ac:dyDescent="0.25">
      <c r="A1239" s="106" t="s">
        <v>1643</v>
      </c>
      <c r="B1239" s="107" t="s">
        <v>1644</v>
      </c>
      <c r="C1239" s="108" t="s">
        <v>1306</v>
      </c>
      <c r="D1239" s="109">
        <v>19900</v>
      </c>
    </row>
    <row r="1240" spans="1:4" x14ac:dyDescent="0.25">
      <c r="A1240" s="106" t="s">
        <v>1661</v>
      </c>
      <c r="B1240" s="107" t="s">
        <v>1662</v>
      </c>
      <c r="C1240" s="108" t="s">
        <v>1306</v>
      </c>
      <c r="D1240" s="109">
        <v>14900</v>
      </c>
    </row>
    <row r="1241" spans="1:4" x14ac:dyDescent="0.25">
      <c r="A1241" s="106" t="s">
        <v>508</v>
      </c>
      <c r="B1241" s="107" t="s">
        <v>2835</v>
      </c>
      <c r="C1241" s="108" t="s">
        <v>1306</v>
      </c>
      <c r="D1241" s="109">
        <v>5900</v>
      </c>
    </row>
    <row r="1242" spans="1:4" x14ac:dyDescent="0.25">
      <c r="A1242" s="106" t="s">
        <v>1694</v>
      </c>
      <c r="B1242" s="107" t="s">
        <v>2919</v>
      </c>
      <c r="C1242" s="108" t="s">
        <v>1306</v>
      </c>
      <c r="D1242" s="109">
        <v>19900</v>
      </c>
    </row>
    <row r="1243" spans="1:4" x14ac:dyDescent="0.25">
      <c r="A1243" s="106" t="s">
        <v>19</v>
      </c>
      <c r="B1243" s="107" t="s">
        <v>1940</v>
      </c>
      <c r="C1243" s="108" t="s">
        <v>1306</v>
      </c>
      <c r="D1243" s="109">
        <v>9900</v>
      </c>
    </row>
    <row r="1244" spans="1:4" x14ac:dyDescent="0.25">
      <c r="A1244" s="106" t="s">
        <v>523</v>
      </c>
      <c r="B1244" s="107" t="s">
        <v>1854</v>
      </c>
      <c r="C1244" s="108" t="s">
        <v>1306</v>
      </c>
      <c r="D1244" s="109">
        <v>9900</v>
      </c>
    </row>
    <row r="1245" spans="1:4" x14ac:dyDescent="0.25">
      <c r="A1245" s="106" t="s">
        <v>429</v>
      </c>
      <c r="B1245" s="107" t="s">
        <v>2009</v>
      </c>
      <c r="C1245" s="108" t="s">
        <v>1306</v>
      </c>
      <c r="D1245" s="109">
        <v>9900</v>
      </c>
    </row>
    <row r="1246" spans="1:4" x14ac:dyDescent="0.25">
      <c r="A1246" s="106" t="s">
        <v>435</v>
      </c>
      <c r="B1246" s="107" t="s">
        <v>1908</v>
      </c>
      <c r="C1246" s="108" t="s">
        <v>1306</v>
      </c>
      <c r="D1246" s="109">
        <v>9900</v>
      </c>
    </row>
    <row r="1247" spans="1:4" x14ac:dyDescent="0.25">
      <c r="A1247" s="106" t="s">
        <v>115</v>
      </c>
      <c r="B1247" s="107" t="s">
        <v>2343</v>
      </c>
      <c r="C1247" s="108" t="s">
        <v>1306</v>
      </c>
      <c r="D1247" s="109">
        <v>9900</v>
      </c>
    </row>
    <row r="1248" spans="1:4" x14ac:dyDescent="0.25">
      <c r="A1248" s="106" t="s">
        <v>1971</v>
      </c>
      <c r="B1248" s="107" t="s">
        <v>1972</v>
      </c>
      <c r="C1248" s="108" t="s">
        <v>1306</v>
      </c>
      <c r="D1248" s="109">
        <v>9900</v>
      </c>
    </row>
    <row r="1249" spans="1:4" x14ac:dyDescent="0.25">
      <c r="A1249" s="106" t="s">
        <v>179</v>
      </c>
      <c r="B1249" s="107" t="s">
        <v>1461</v>
      </c>
      <c r="C1249" s="108" t="s">
        <v>1306</v>
      </c>
      <c r="D1249" s="109">
        <v>15900</v>
      </c>
    </row>
    <row r="1250" spans="1:4" x14ac:dyDescent="0.25">
      <c r="A1250" s="106" t="s">
        <v>165</v>
      </c>
      <c r="B1250" s="107" t="s">
        <v>2945</v>
      </c>
      <c r="C1250" s="108" t="s">
        <v>1306</v>
      </c>
      <c r="D1250" s="109">
        <v>15900</v>
      </c>
    </row>
    <row r="1251" spans="1:4" x14ac:dyDescent="0.25">
      <c r="A1251" s="106" t="s">
        <v>550</v>
      </c>
      <c r="B1251" s="107" t="s">
        <v>1897</v>
      </c>
      <c r="C1251" s="108" t="s">
        <v>1306</v>
      </c>
      <c r="D1251" s="109">
        <v>9900</v>
      </c>
    </row>
    <row r="1252" spans="1:4" x14ac:dyDescent="0.25">
      <c r="A1252" s="106" t="s">
        <v>196</v>
      </c>
      <c r="B1252" s="107" t="s">
        <v>1561</v>
      </c>
      <c r="C1252" s="108" t="s">
        <v>1306</v>
      </c>
      <c r="D1252" s="109">
        <v>15900</v>
      </c>
    </row>
    <row r="1253" spans="1:4" x14ac:dyDescent="0.25">
      <c r="A1253" s="106" t="s">
        <v>172</v>
      </c>
      <c r="B1253" s="107" t="s">
        <v>2556</v>
      </c>
      <c r="C1253" s="108" t="s">
        <v>1306</v>
      </c>
      <c r="D1253" s="109">
        <v>11900</v>
      </c>
    </row>
    <row r="1254" spans="1:4" x14ac:dyDescent="0.25">
      <c r="A1254" s="106" t="s">
        <v>1281</v>
      </c>
      <c r="B1254" s="107" t="s">
        <v>1292</v>
      </c>
      <c r="C1254" s="108" t="s">
        <v>1306</v>
      </c>
      <c r="D1254" s="109">
        <v>9900</v>
      </c>
    </row>
    <row r="1255" spans="1:4" x14ac:dyDescent="0.25">
      <c r="A1255" s="106" t="s">
        <v>7</v>
      </c>
      <c r="B1255" s="107" t="s">
        <v>2640</v>
      </c>
      <c r="C1255" s="108" t="s">
        <v>1306</v>
      </c>
      <c r="D1255" s="109">
        <v>9900</v>
      </c>
    </row>
    <row r="1256" spans="1:4" x14ac:dyDescent="0.25">
      <c r="A1256" s="106" t="s">
        <v>37</v>
      </c>
      <c r="B1256" s="107" t="s">
        <v>2320</v>
      </c>
      <c r="C1256" s="108" t="s">
        <v>1306</v>
      </c>
      <c r="D1256" s="109">
        <v>15900</v>
      </c>
    </row>
    <row r="1257" spans="1:4" x14ac:dyDescent="0.25">
      <c r="A1257" s="106" t="s">
        <v>28</v>
      </c>
      <c r="B1257" s="107" t="s">
        <v>1655</v>
      </c>
      <c r="C1257" s="108" t="s">
        <v>1306</v>
      </c>
      <c r="D1257" s="109">
        <v>9900</v>
      </c>
    </row>
    <row r="1258" spans="1:4" x14ac:dyDescent="0.25">
      <c r="A1258" s="106" t="s">
        <v>34</v>
      </c>
      <c r="B1258" s="107" t="s">
        <v>1604</v>
      </c>
      <c r="C1258" s="108" t="s">
        <v>1306</v>
      </c>
      <c r="D1258" s="109">
        <v>9900</v>
      </c>
    </row>
    <row r="1259" spans="1:4" x14ac:dyDescent="0.25">
      <c r="A1259" s="106" t="s">
        <v>2017</v>
      </c>
      <c r="B1259" s="107" t="s">
        <v>2018</v>
      </c>
      <c r="C1259" s="108" t="s">
        <v>1306</v>
      </c>
      <c r="D1259" s="109">
        <v>9900</v>
      </c>
    </row>
    <row r="1260" spans="1:4" x14ac:dyDescent="0.25">
      <c r="A1260" s="106" t="s">
        <v>457</v>
      </c>
      <c r="B1260" s="107" t="s">
        <v>1748</v>
      </c>
      <c r="C1260" s="108" t="s">
        <v>1306</v>
      </c>
      <c r="D1260" s="109">
        <v>9900</v>
      </c>
    </row>
    <row r="1261" spans="1:4" x14ac:dyDescent="0.25">
      <c r="A1261" s="106" t="s">
        <v>1029</v>
      </c>
      <c r="B1261" s="107" t="s">
        <v>2272</v>
      </c>
      <c r="C1261" s="108" t="s">
        <v>1306</v>
      </c>
      <c r="D1261" s="109">
        <v>9900</v>
      </c>
    </row>
    <row r="1262" spans="1:4" x14ac:dyDescent="0.25">
      <c r="A1262" s="106" t="s">
        <v>2031</v>
      </c>
      <c r="B1262" s="107" t="s">
        <v>2032</v>
      </c>
      <c r="C1262" s="108" t="s">
        <v>1306</v>
      </c>
      <c r="D1262" s="109">
        <v>9900</v>
      </c>
    </row>
    <row r="1263" spans="1:4" x14ac:dyDescent="0.25">
      <c r="A1263" s="106" t="s">
        <v>2351</v>
      </c>
      <c r="B1263" s="107" t="s">
        <v>2853</v>
      </c>
      <c r="C1263" s="108" t="s">
        <v>1306</v>
      </c>
      <c r="D1263" s="109">
        <v>9900</v>
      </c>
    </row>
    <row r="1264" spans="1:4" x14ac:dyDescent="0.25">
      <c r="A1264" s="106" t="s">
        <v>839</v>
      </c>
      <c r="B1264" s="107" t="s">
        <v>1616</v>
      </c>
      <c r="C1264" s="108" t="s">
        <v>1306</v>
      </c>
      <c r="D1264" s="109">
        <v>9900</v>
      </c>
    </row>
    <row r="1265" spans="1:4" x14ac:dyDescent="0.25">
      <c r="A1265" s="106" t="s">
        <v>887</v>
      </c>
      <c r="B1265" s="107" t="s">
        <v>1614</v>
      </c>
      <c r="C1265" s="108" t="s">
        <v>1306</v>
      </c>
      <c r="D1265" s="109">
        <v>9900</v>
      </c>
    </row>
    <row r="1266" spans="1:4" x14ac:dyDescent="0.25">
      <c r="A1266" s="106" t="s">
        <v>246</v>
      </c>
      <c r="B1266" s="107" t="s">
        <v>2242</v>
      </c>
      <c r="C1266" s="108" t="s">
        <v>1306</v>
      </c>
      <c r="D1266" s="109">
        <v>9900</v>
      </c>
    </row>
    <row r="1267" spans="1:4" x14ac:dyDescent="0.25">
      <c r="A1267" s="106" t="s">
        <v>571</v>
      </c>
      <c r="B1267" s="107" t="s">
        <v>2538</v>
      </c>
      <c r="C1267" s="108" t="s">
        <v>1306</v>
      </c>
      <c r="D1267" s="109">
        <v>3900</v>
      </c>
    </row>
    <row r="1268" spans="1:4" x14ac:dyDescent="0.25">
      <c r="A1268" s="106" t="s">
        <v>1059</v>
      </c>
      <c r="B1268" s="107" t="s">
        <v>1995</v>
      </c>
      <c r="C1268" s="108" t="s">
        <v>1306</v>
      </c>
      <c r="D1268" s="109">
        <v>29900</v>
      </c>
    </row>
    <row r="1269" spans="1:4" x14ac:dyDescent="0.25">
      <c r="A1269" s="106" t="s">
        <v>1027</v>
      </c>
      <c r="B1269" s="107" t="s">
        <v>1898</v>
      </c>
      <c r="C1269" s="108" t="s">
        <v>1306</v>
      </c>
      <c r="D1269" s="109">
        <v>29900</v>
      </c>
    </row>
    <row r="1270" spans="1:4" x14ac:dyDescent="0.25">
      <c r="A1270" s="106" t="s">
        <v>1052</v>
      </c>
      <c r="B1270" s="107" t="s">
        <v>2051</v>
      </c>
      <c r="C1270" s="108" t="s">
        <v>1306</v>
      </c>
      <c r="D1270" s="109">
        <v>79900</v>
      </c>
    </row>
    <row r="1271" spans="1:4" x14ac:dyDescent="0.25">
      <c r="A1271" s="106" t="s">
        <v>1061</v>
      </c>
      <c r="B1271" s="107" t="s">
        <v>1827</v>
      </c>
      <c r="C1271" s="108" t="s">
        <v>1306</v>
      </c>
      <c r="D1271" s="109">
        <v>79900</v>
      </c>
    </row>
    <row r="1272" spans="1:4" x14ac:dyDescent="0.25">
      <c r="A1272" s="106" t="s">
        <v>644</v>
      </c>
      <c r="B1272" s="107" t="s">
        <v>1901</v>
      </c>
      <c r="C1272" s="108" t="s">
        <v>1306</v>
      </c>
      <c r="D1272" s="109">
        <v>15900</v>
      </c>
    </row>
    <row r="1273" spans="1:4" x14ac:dyDescent="0.25">
      <c r="A1273" s="106" t="s">
        <v>1132</v>
      </c>
      <c r="B1273" s="107" t="s">
        <v>2890</v>
      </c>
      <c r="C1273" s="108" t="s">
        <v>1306</v>
      </c>
      <c r="D1273" s="109">
        <v>29900</v>
      </c>
    </row>
    <row r="1274" spans="1:4" x14ac:dyDescent="0.25">
      <c r="A1274" s="106" t="s">
        <v>1578</v>
      </c>
      <c r="B1274" s="107" t="s">
        <v>2891</v>
      </c>
      <c r="C1274" s="108" t="s">
        <v>1306</v>
      </c>
      <c r="D1274" s="109">
        <v>19900</v>
      </c>
    </row>
    <row r="1275" spans="1:4" x14ac:dyDescent="0.25">
      <c r="A1275" s="106" t="s">
        <v>1641</v>
      </c>
      <c r="B1275" s="107" t="s">
        <v>1642</v>
      </c>
      <c r="C1275" s="108" t="s">
        <v>1306</v>
      </c>
      <c r="D1275" s="109">
        <v>7900</v>
      </c>
    </row>
    <row r="1276" spans="1:4" x14ac:dyDescent="0.25">
      <c r="A1276" s="106" t="s">
        <v>2033</v>
      </c>
      <c r="B1276" s="107" t="s">
        <v>2920</v>
      </c>
      <c r="C1276" s="108" t="s">
        <v>1306</v>
      </c>
      <c r="D1276" s="109">
        <v>19900</v>
      </c>
    </row>
    <row r="1277" spans="1:4" x14ac:dyDescent="0.25">
      <c r="A1277" s="106"/>
      <c r="B1277" s="107" t="s">
        <v>2533</v>
      </c>
      <c r="C1277" s="108" t="s">
        <v>1306</v>
      </c>
      <c r="D1277" s="109">
        <v>6900</v>
      </c>
    </row>
    <row r="1278" spans="1:4" x14ac:dyDescent="0.25">
      <c r="D1278"/>
    </row>
    <row r="1279" spans="1:4" x14ac:dyDescent="0.25">
      <c r="D1279"/>
    </row>
    <row r="1280" spans="1: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4" x14ac:dyDescent="0.25">
      <c r="D1985"/>
    </row>
    <row r="1986" spans="4:4" x14ac:dyDescent="0.25">
      <c r="D1986"/>
    </row>
    <row r="1987" spans="4:4" x14ac:dyDescent="0.25">
      <c r="D1987"/>
    </row>
    <row r="1988" spans="4:4" x14ac:dyDescent="0.25">
      <c r="D1988"/>
    </row>
    <row r="1989" spans="4:4" x14ac:dyDescent="0.25">
      <c r="D1989"/>
    </row>
    <row r="1990" spans="4:4" x14ac:dyDescent="0.25">
      <c r="D1990"/>
    </row>
    <row r="1991" spans="4:4" x14ac:dyDescent="0.25">
      <c r="D1991"/>
    </row>
    <row r="1992" spans="4:4" x14ac:dyDescent="0.25">
      <c r="D1992"/>
    </row>
    <row r="1993" spans="4:4" x14ac:dyDescent="0.25">
      <c r="D1993"/>
    </row>
    <row r="1994" spans="4:4" x14ac:dyDescent="0.25">
      <c r="D1994"/>
    </row>
    <row r="1995" spans="4:4" x14ac:dyDescent="0.25">
      <c r="D1995"/>
    </row>
    <row r="1996" spans="4:4" x14ac:dyDescent="0.25">
      <c r="D1996"/>
    </row>
    <row r="1997" spans="4:4" x14ac:dyDescent="0.25">
      <c r="D1997"/>
    </row>
    <row r="1998" spans="4:4" x14ac:dyDescent="0.25">
      <c r="D1998"/>
    </row>
    <row r="1999" spans="4:4" x14ac:dyDescent="0.25">
      <c r="D1999"/>
    </row>
    <row r="2000" spans="4:4"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1:4" s="110" customFormat="1" ht="15.75" x14ac:dyDescent="0.25">
      <c r="A2657"/>
      <c r="B2657"/>
      <c r="C2657"/>
      <c r="D2657"/>
    </row>
    <row r="2658" spans="1:4" x14ac:dyDescent="0.25">
      <c r="D2658"/>
    </row>
  </sheetData>
  <autoFilter ref="A2:D2657" xr:uid="{91AC75B3-F489-419C-9F85-55213E444D39}">
    <sortState xmlns:xlrd2="http://schemas.microsoft.com/office/spreadsheetml/2017/richdata2" ref="A3:D2657">
      <sortCondition ref="A2:A2657"/>
    </sortState>
  </autoFilter>
  <customSheetViews>
    <customSheetView guid="{FCA1C7BD-BFD4-431C-88DA-19717E3F3C7B}" topLeftCell="A119">
      <selection activeCell="E206" sqref="E206"/>
      <pageMargins left="0.7" right="0.7" top="0.75" bottom="0.75" header="0.3" footer="0.3"/>
    </customSheetView>
  </customSheetViews>
  <phoneticPr fontId="2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8049-0619-4E75-AD2A-37C669D7528D}">
  <sheetPr codeName="Worksheet____10"/>
  <dimension ref="A1:O8"/>
  <sheetViews>
    <sheetView view="pageLayout" topLeftCell="B1" zoomScaleNormal="100" workbookViewId="0">
      <selection activeCell="B8" sqref="B8:C8"/>
    </sheetView>
  </sheetViews>
  <sheetFormatPr defaultRowHeight="15" x14ac:dyDescent="0.25"/>
  <cols>
    <col min="1" max="1" width="7.85546875" hidden="1" customWidth="1"/>
    <col min="2" max="2" width="2.85546875" bestFit="1" customWidth="1"/>
    <col min="3" max="3" width="9.28515625" bestFit="1" customWidth="1"/>
    <col min="4" max="4" width="37.42578125" customWidth="1"/>
    <col min="5" max="5" width="15.140625" customWidth="1"/>
    <col min="6" max="6" width="12.28515625" customWidth="1"/>
  </cols>
  <sheetData>
    <row r="1" spans="1:15" ht="15" customHeight="1" x14ac:dyDescent="0.25">
      <c r="B1" s="130" t="e" vm="1">
        <v>#VALUE!</v>
      </c>
      <c r="C1" s="130"/>
      <c r="D1" s="130"/>
      <c r="E1" s="130"/>
      <c r="F1" s="133" t="s">
        <v>2364</v>
      </c>
      <c r="G1" s="133"/>
      <c r="H1" s="133"/>
      <c r="I1" s="133" t="e" vm="2">
        <v>#VALUE!</v>
      </c>
      <c r="J1" s="133"/>
      <c r="K1" s="133"/>
      <c r="L1" s="133"/>
      <c r="M1" s="133"/>
      <c r="N1" s="69"/>
      <c r="O1" s="69"/>
    </row>
    <row r="2" spans="1:15" ht="15" customHeight="1" x14ac:dyDescent="0.25">
      <c r="B2" s="130"/>
      <c r="C2" s="130"/>
      <c r="D2" s="130"/>
      <c r="E2" s="130"/>
      <c r="F2" s="133"/>
      <c r="G2" s="133"/>
      <c r="H2" s="133"/>
      <c r="I2" s="133"/>
      <c r="J2" s="133"/>
      <c r="K2" s="133"/>
      <c r="L2" s="133"/>
      <c r="M2" s="133"/>
      <c r="N2" s="69"/>
      <c r="O2" s="69"/>
    </row>
    <row r="3" spans="1:15" ht="15" customHeight="1" x14ac:dyDescent="0.25">
      <c r="B3" s="130"/>
      <c r="C3" s="130"/>
      <c r="D3" s="130"/>
      <c r="E3" s="130"/>
      <c r="F3" s="137" t="s">
        <v>1277</v>
      </c>
      <c r="G3" s="137"/>
      <c r="H3" s="137"/>
      <c r="I3" s="133"/>
      <c r="J3" s="133"/>
      <c r="K3" s="133"/>
      <c r="L3" s="133"/>
      <c r="M3" s="133"/>
      <c r="N3" s="69"/>
      <c r="O3" s="69"/>
    </row>
    <row r="5" spans="1:15" ht="24" x14ac:dyDescent="0.25">
      <c r="A5" s="23" t="s">
        <v>0</v>
      </c>
      <c r="B5" s="23" t="s">
        <v>2</v>
      </c>
      <c r="C5" s="23" t="s">
        <v>1</v>
      </c>
      <c r="D5" s="23" t="s">
        <v>1267</v>
      </c>
      <c r="E5" s="68" t="s">
        <v>1268</v>
      </c>
      <c r="F5" s="68" t="s">
        <v>1269</v>
      </c>
    </row>
    <row r="6" spans="1:15" x14ac:dyDescent="0.25">
      <c r="A6" s="2" t="s">
        <v>23</v>
      </c>
      <c r="B6" s="6" t="s">
        <v>15</v>
      </c>
      <c r="C6" s="5" t="s">
        <v>24</v>
      </c>
      <c r="D6" s="15" t="str">
        <f>VLOOKUP(C6,Общий!$A$2:$D$2655,2,FALSE)</f>
        <v>Плата управления A6</v>
      </c>
      <c r="E6" s="4">
        <f>VLOOKUP(C6,Общий!$A$2:$D$2655,4,FALSE)</f>
        <v>19900</v>
      </c>
      <c r="F6" s="2"/>
    </row>
    <row r="7" spans="1:15" ht="36.75" thickBot="1" x14ac:dyDescent="0.3">
      <c r="A7" s="2" t="s">
        <v>23</v>
      </c>
      <c r="B7" s="4" t="s">
        <v>9</v>
      </c>
      <c r="C7" s="2" t="s">
        <v>16</v>
      </c>
      <c r="D7" s="15" t="str">
        <f>VLOOKUP(C7,Общий!$A$2:$D$2655,2,FALSE)</f>
        <v>Корпус A3F/A500/A6/A60/A6F/A700F/A824/A924/блока управления WIL</v>
      </c>
      <c r="E7" s="13">
        <f>VLOOKUP(C7,Общий!$A$2:$D$2655,4,FALSE)</f>
        <v>4900</v>
      </c>
      <c r="F7" s="2"/>
    </row>
    <row r="8" spans="1:15" ht="15.75" thickTop="1" x14ac:dyDescent="0.25">
      <c r="B8" s="70" t="s">
        <v>1270</v>
      </c>
      <c r="C8" s="71" t="s">
        <v>1892</v>
      </c>
      <c r="D8" s="72" t="str">
        <f>VLOOKUP(C8,Общий!$A$2:$D$2655,2,FALSE)</f>
        <v>Плата управления A6</v>
      </c>
      <c r="E8" s="73">
        <f>VLOOKUP(C8,Общий!$A$2:$D$2655,4,FALSE)</f>
        <v>19900</v>
      </c>
      <c r="F8" s="70"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M3"/>
    <mergeCell ref="B1:E3"/>
  </mergeCells>
  <hyperlinks>
    <hyperlink ref="F3:H3" location="Оглавление!A1" display="Содержание &gt;&gt;&gt;" xr:uid="{45B3248D-A2A9-48CC-AECE-718047F9C8D3}"/>
  </hyperlinks>
  <pageMargins left="0.23622047244094491" right="0.23622047244094491" top="0.35433070866141736" bottom="0.35433070866141736" header="0" footer="0"/>
  <pageSetup paperSize="9" orientation="landscape"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1231-D5A8-410D-A331-CF9601A068B5}">
  <sheetPr codeName="Worksheet____94">
    <pageSetUpPr fitToPage="1"/>
  </sheetPr>
  <dimension ref="A1:O37"/>
  <sheetViews>
    <sheetView view="pageLayout" topLeftCell="B1" zoomScale="85" zoomScaleNormal="100" zoomScalePageLayoutView="85" workbookViewId="0">
      <selection activeCell="F37" sqref="F37"/>
    </sheetView>
  </sheetViews>
  <sheetFormatPr defaultRowHeight="15" x14ac:dyDescent="0.25"/>
  <cols>
    <col min="1" max="1" width="7.85546875" hidden="1" customWidth="1"/>
    <col min="2" max="2" width="3.5703125" bestFit="1" customWidth="1"/>
    <col min="3" max="3" width="14.5703125" bestFit="1" customWidth="1"/>
    <col min="4" max="4" width="56.140625" customWidth="1"/>
    <col min="5" max="5" width="8.7109375" bestFit="1" customWidth="1"/>
    <col min="6" max="6" width="14.140625" bestFit="1" customWidth="1"/>
    <col min="14" max="14" width="16.28515625" customWidth="1"/>
  </cols>
  <sheetData>
    <row r="1" spans="1:15" ht="15" customHeight="1" x14ac:dyDescent="0.25">
      <c r="A1" s="130" t="e" vm="1">
        <v>#VALUE!</v>
      </c>
      <c r="B1" s="130"/>
      <c r="C1" s="130"/>
      <c r="D1" s="130"/>
      <c r="E1" s="133" t="s">
        <v>2444</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719</v>
      </c>
      <c r="B6" s="4" t="s">
        <v>108</v>
      </c>
      <c r="C6" s="7" t="s">
        <v>713</v>
      </c>
      <c r="D6" s="15" t="str">
        <f>VLOOKUP(C6,Общий!$A$2:$D$2655,2,FALSE)</f>
        <v>Шестерня винтовая TO4016P,5016P</v>
      </c>
      <c r="E6" s="13">
        <f>VLOOKUP(C6,Общий!$A$2:$D$2655,4,FALSE)</f>
        <v>3900</v>
      </c>
      <c r="F6" s="22"/>
    </row>
    <row r="7" spans="1:15" ht="24" x14ac:dyDescent="0.25">
      <c r="A7" s="2" t="s">
        <v>719</v>
      </c>
      <c r="B7" s="4" t="s">
        <v>229</v>
      </c>
      <c r="C7" s="7" t="s">
        <v>702</v>
      </c>
      <c r="D7" s="15" t="str">
        <f>VLOOKUP(C7,Общий!$A$2:$D$2655,2,FALSE)</f>
        <v>Штифт TO4016P, TO4605,TO5024HS, TO5605, ТО4024, ТО4605, ТО5015, ТО5016, ТО5024</v>
      </c>
      <c r="E7" s="13">
        <f>VLOOKUP(C7,Общий!$A$2:$D$2655,4,FALSE)</f>
        <v>500</v>
      </c>
      <c r="F7" s="22"/>
    </row>
    <row r="8" spans="1:15" x14ac:dyDescent="0.25">
      <c r="A8" s="2" t="s">
        <v>719</v>
      </c>
      <c r="B8" s="4" t="s">
        <v>114</v>
      </c>
      <c r="C8" s="7" t="s">
        <v>642</v>
      </c>
      <c r="D8" s="15" t="str">
        <f>VLOOKUP(C8,Общий!$A$2:$D$2655,2,FALSE)</f>
        <v>Втулка WINGO 4,5/MOBY/TOONA 4,5,5024HS/HKHS/HOPP</v>
      </c>
      <c r="E8" s="13">
        <f>VLOOKUP(C8,Общий!$A$2:$D$2655,4,FALSE)</f>
        <v>900</v>
      </c>
      <c r="F8" s="22"/>
    </row>
    <row r="9" spans="1:15" x14ac:dyDescent="0.25">
      <c r="A9" s="2" t="s">
        <v>719</v>
      </c>
      <c r="B9" s="3" t="s">
        <v>124</v>
      </c>
      <c r="C9" s="7" t="s">
        <v>703</v>
      </c>
      <c r="D9" s="15" t="str">
        <f>VLOOKUP(C9,Общий!$A$2:$D$2655,2,FALSE)</f>
        <v>Планка TOONA4,5,5024HS</v>
      </c>
      <c r="E9" s="13">
        <f>VLOOKUP(C9,Общий!$A$2:$D$2655,4,FALSE)</f>
        <v>900</v>
      </c>
      <c r="F9" s="22"/>
    </row>
    <row r="10" spans="1:15" x14ac:dyDescent="0.25">
      <c r="A10" s="2" t="s">
        <v>719</v>
      </c>
      <c r="B10" s="3" t="s">
        <v>497</v>
      </c>
      <c r="C10" s="7" t="s">
        <v>674</v>
      </c>
      <c r="D10" s="15" t="str">
        <f>VLOOKUP(C10,Общий!$A$2:$D$2655,2,FALSE)</f>
        <v>Конденсатор TOONA 230В/MOBY 230В/TOO4500</v>
      </c>
      <c r="E10" s="13">
        <f>VLOOKUP(C10,Общий!$A$2:$D$2655,4,FALSE)</f>
        <v>1900</v>
      </c>
      <c r="F10" s="22"/>
    </row>
    <row r="11" spans="1:15" x14ac:dyDescent="0.25">
      <c r="A11" s="2" t="s">
        <v>719</v>
      </c>
      <c r="B11" s="3" t="s">
        <v>499</v>
      </c>
      <c r="C11" s="7" t="s">
        <v>704</v>
      </c>
      <c r="D11" s="15" t="str">
        <f>VLOOKUP(C11,Общий!$A$2:$D$2655,2,FALSE)</f>
        <v>Крышка задняя TO4016P,5016P,4024,5024</v>
      </c>
      <c r="E11" s="13">
        <f>VLOOKUP(C11,Общий!$A$2:$D$2655,4,FALSE)</f>
        <v>900</v>
      </c>
      <c r="F11" s="22"/>
    </row>
    <row r="12" spans="1:15" x14ac:dyDescent="0.25">
      <c r="A12" s="2" t="s">
        <v>719</v>
      </c>
      <c r="B12" s="4" t="s">
        <v>261</v>
      </c>
      <c r="C12" s="7" t="s">
        <v>720</v>
      </c>
      <c r="D12" s="15" t="str">
        <f>VLOOKUP(C12,Общий!$A$2:$D$2655,2,FALSE)</f>
        <v>Комплект микропереключателя TO4016P,5016P</v>
      </c>
      <c r="E12" s="13">
        <f>VLOOKUP(C12,Общий!$A$2:$D$2655,4,FALSE)</f>
        <v>5900</v>
      </c>
      <c r="F12" s="22"/>
    </row>
    <row r="13" spans="1:15" x14ac:dyDescent="0.25">
      <c r="A13" s="2" t="s">
        <v>719</v>
      </c>
      <c r="B13" s="4" t="s">
        <v>310</v>
      </c>
      <c r="C13" s="7" t="s">
        <v>557</v>
      </c>
      <c r="D13" s="15" t="s">
        <v>333</v>
      </c>
      <c r="E13" s="13"/>
      <c r="F13" s="22"/>
    </row>
    <row r="14" spans="1:15" x14ac:dyDescent="0.25">
      <c r="A14" s="2" t="s">
        <v>719</v>
      </c>
      <c r="B14" s="3" t="s">
        <v>715</v>
      </c>
      <c r="C14" s="7" t="s">
        <v>714</v>
      </c>
      <c r="D14" s="15" t="str">
        <f>VLOOKUP(C14,Общий!$A$2:$D$2655,2,FALSE)</f>
        <v>Вал X-METRO 24В/ME3024,3010/TOONA</v>
      </c>
      <c r="E14" s="13">
        <f>VLOOKUP(C14,Общий!$A$2:$D$2655,4,FALSE)</f>
        <v>900</v>
      </c>
      <c r="F14" s="22"/>
    </row>
    <row r="15" spans="1:15" ht="36" x14ac:dyDescent="0.25">
      <c r="A15" s="2" t="s">
        <v>719</v>
      </c>
      <c r="B15" s="3">
        <v>100</v>
      </c>
      <c r="C15" s="7" t="s">
        <v>382</v>
      </c>
      <c r="D15" s="15" t="str">
        <f>VLOOKUP(C15,Общий!$A$2:$D$2655,2,FALSE)</f>
        <v>Личинка замка RB/RO1000/TH1500,1551/RUN1500,1800,2500/RUNHS/ROX/TUB3500/WINGO/MOBY/TO4016P,5016P,4024,5024,5024HS</v>
      </c>
      <c r="E15" s="13">
        <f>VLOOKUP(C15,Общий!$A$2:$D$2655,4,FALSE)</f>
        <v>1900</v>
      </c>
      <c r="F15" s="22"/>
    </row>
    <row r="16" spans="1:15" x14ac:dyDescent="0.25">
      <c r="A16" s="2" t="s">
        <v>719</v>
      </c>
      <c r="B16" s="3">
        <v>102</v>
      </c>
      <c r="C16" s="7" t="s">
        <v>514</v>
      </c>
      <c r="D16" s="15" t="s">
        <v>333</v>
      </c>
      <c r="E16" s="13"/>
      <c r="F16" s="22"/>
    </row>
    <row r="17" spans="1:6" x14ac:dyDescent="0.25">
      <c r="A17" s="2" t="s">
        <v>719</v>
      </c>
      <c r="B17" s="6" t="s">
        <v>132</v>
      </c>
      <c r="C17" s="14" t="s">
        <v>705</v>
      </c>
      <c r="D17" s="11" t="str">
        <f>VLOOKUP(C17,Общий!$A$2:$D$2655,2,FALSE)</f>
        <v>Комплект замка разблокировки TOONA 4,5,7</v>
      </c>
      <c r="E17" s="13">
        <f>VLOOKUP(C17,Общий!$A$2:$D$2655,4,FALSE)</f>
        <v>3900</v>
      </c>
      <c r="F17" s="22"/>
    </row>
    <row r="18" spans="1:6" x14ac:dyDescent="0.25">
      <c r="A18" s="2" t="s">
        <v>719</v>
      </c>
      <c r="B18" s="6" t="s">
        <v>10</v>
      </c>
      <c r="C18" s="14" t="s">
        <v>721</v>
      </c>
      <c r="D18" s="11" t="str">
        <f>VLOOKUP(C18,Общий!$A$2:$D$2655,2,FALSE)</f>
        <v>Комплект червячного винта TO4016P</v>
      </c>
      <c r="E18" s="13">
        <f>VLOOKUP(C18,Общий!$A$2:$D$2655,4,FALSE)</f>
        <v>7900</v>
      </c>
      <c r="F18" s="22"/>
    </row>
    <row r="19" spans="1:6" x14ac:dyDescent="0.25">
      <c r="A19" s="2" t="s">
        <v>719</v>
      </c>
      <c r="B19" s="4" t="s">
        <v>44</v>
      </c>
      <c r="C19" s="7" t="s">
        <v>717</v>
      </c>
      <c r="D19" s="15" t="str">
        <f>VLOOKUP(C19,Общий!$A$2:$D$2655,2,FALSE)</f>
        <v>Редуктор TO4006,4016P,5015,TO5016P</v>
      </c>
      <c r="E19" s="13">
        <f>VLOOKUP(C19,Общий!$A$2:$D$2655,4,FALSE)</f>
        <v>4900</v>
      </c>
      <c r="F19" s="22"/>
    </row>
    <row r="20" spans="1:6" x14ac:dyDescent="0.25">
      <c r="A20" s="2" t="s">
        <v>719</v>
      </c>
      <c r="B20" s="4" t="s">
        <v>15</v>
      </c>
      <c r="C20" s="7" t="s">
        <v>718</v>
      </c>
      <c r="D20" s="15" t="str">
        <f>VLOOKUP(C20,Общий!$A$2:$D$2655,2,FALSE)</f>
        <v>Комплект электродвигателя TO4016P,5016P</v>
      </c>
      <c r="E20" s="13">
        <f>VLOOKUP(C20,Общий!$A$2:$D$2655,4,FALSE)</f>
        <v>15900</v>
      </c>
      <c r="F20" s="22"/>
    </row>
    <row r="21" spans="1:6" x14ac:dyDescent="0.25">
      <c r="A21" s="2" t="s">
        <v>719</v>
      </c>
      <c r="B21" s="4" t="s">
        <v>385</v>
      </c>
      <c r="C21" s="7" t="s">
        <v>682</v>
      </c>
      <c r="D21" s="15" t="str">
        <f>VLOOKUP(C21,Общий!$A$2:$D$2655,2,FALSE)</f>
        <v>Комплект концевого выключателч MOBY/TOONA 230В</v>
      </c>
      <c r="E21" s="13">
        <f>VLOOKUP(C21,Общий!$A$2:$D$2655,4,FALSE)</f>
        <v>3900</v>
      </c>
      <c r="F21" s="22"/>
    </row>
    <row r="22" spans="1:6" ht="84" x14ac:dyDescent="0.25">
      <c r="A22" s="2" t="s">
        <v>719</v>
      </c>
      <c r="B22" s="4" t="s">
        <v>387</v>
      </c>
      <c r="C22" s="7" t="s">
        <v>2839</v>
      </c>
      <c r="D22" s="15" t="str">
        <f>VLOOKUP(C22,Общий!$A$2:$D$2655,2,FALSE)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VLOOKUP(C22,Общий!$A$2:$D$2655,4,FALSE)</f>
        <v>900</v>
      </c>
      <c r="F22" s="22"/>
    </row>
    <row r="23" spans="1:6" x14ac:dyDescent="0.25">
      <c r="A23" s="2" t="s">
        <v>719</v>
      </c>
      <c r="B23" s="4" t="s">
        <v>185</v>
      </c>
      <c r="C23" s="7" t="s">
        <v>683</v>
      </c>
      <c r="D23" s="15" t="str">
        <f>VLOOKUP(C23,Общий!$A$2:$D$2655,2,FALSE)</f>
        <v>Кронштейны крепления TO4016P,4024/MB4015,4006,4024</v>
      </c>
      <c r="E23" s="13">
        <f>VLOOKUP(C23,Общий!$A$2:$D$2655,4,FALSE)</f>
        <v>4900</v>
      </c>
      <c r="F23" s="22"/>
    </row>
    <row r="24" spans="1:6" x14ac:dyDescent="0.25">
      <c r="A24" s="2" t="s">
        <v>719</v>
      </c>
      <c r="B24" s="4" t="s">
        <v>9</v>
      </c>
      <c r="C24" s="7" t="s">
        <v>722</v>
      </c>
      <c r="D24" s="15" t="str">
        <f>VLOOKUP(C24,Общий!$A$2:$D$2655,2,FALSE)</f>
        <v>Комплект втулки TO4016P,5016P</v>
      </c>
      <c r="E24" s="13">
        <f>VLOOKUP(C24,Общий!$A$2:$D$2655,4,FALSE)</f>
        <v>3900</v>
      </c>
      <c r="F24" s="22"/>
    </row>
    <row r="25" spans="1:6" x14ac:dyDescent="0.25">
      <c r="A25" s="2" t="s">
        <v>719</v>
      </c>
      <c r="B25" s="4" t="s">
        <v>129</v>
      </c>
      <c r="C25" s="7" t="s">
        <v>710</v>
      </c>
      <c r="D25" s="15" t="str">
        <f>VLOOKUP(C25,Общий!$A$2:$D$2655,2,FALSE)</f>
        <v>Корпус в сборе TOONA4</v>
      </c>
      <c r="E25" s="13">
        <f>VLOOKUP(C25,Общий!$A$2:$D$2655,4,FALSE)</f>
        <v>15900</v>
      </c>
      <c r="F25" s="22"/>
    </row>
    <row r="26" spans="1:6" ht="15.75" thickBot="1" x14ac:dyDescent="0.3">
      <c r="A26" s="2" t="s">
        <v>719</v>
      </c>
      <c r="B26" s="4" t="s">
        <v>136</v>
      </c>
      <c r="C26" s="7" t="s">
        <v>711</v>
      </c>
      <c r="D26" s="15" t="str">
        <f>VLOOKUP(C26,Общий!$A$2:$D$2655,2,FALSE)</f>
        <v>Верхние крышки TOONA4</v>
      </c>
      <c r="E26" s="13">
        <f>VLOOKUP(C26,Общий!$A$2:$D$2655,4,FALSE)</f>
        <v>9900</v>
      </c>
      <c r="F26" s="22"/>
    </row>
    <row r="27" spans="1:6" ht="15.75" thickTop="1" x14ac:dyDescent="0.25">
      <c r="B27" s="76" t="s">
        <v>1270</v>
      </c>
      <c r="C27" s="80" t="s">
        <v>1606</v>
      </c>
      <c r="D27" s="74" t="str">
        <f>VLOOKUP(C27,Общий!$A$2:$D$2655,2,FALSE)</f>
        <v>Кронштейн WG4024/TO4016P,4024/MB4005</v>
      </c>
      <c r="E27" s="75">
        <f>VLOOKUP(C27,Общий!$A$2:$D$2655,4,FALSE)</f>
        <v>1900</v>
      </c>
      <c r="F27" s="76" t="s">
        <v>1302</v>
      </c>
    </row>
    <row r="28" spans="1:6" ht="24" x14ac:dyDescent="0.25">
      <c r="B28" s="79" t="s">
        <v>1270</v>
      </c>
      <c r="C28" s="81" t="s">
        <v>1828</v>
      </c>
      <c r="D28" s="77" t="str">
        <f>VLOOKUP(C28,Общий!$A$2:$D$2655,2,FALSE)</f>
        <v>Пружина SO2000/WINGO 4,5/MOBY/TO4016P,5016P,4024,5024,7024/HK7024</v>
      </c>
      <c r="E28" s="78">
        <f>VLOOKUP(C28,Общий!$A$2:$D$2655,4,FALSE)</f>
        <v>900</v>
      </c>
      <c r="F28" s="79" t="s">
        <v>1302</v>
      </c>
    </row>
    <row r="29" spans="1:6" x14ac:dyDescent="0.25">
      <c r="B29" s="79" t="s">
        <v>1270</v>
      </c>
      <c r="C29" s="81" t="s">
        <v>1902</v>
      </c>
      <c r="D29" s="77" t="str">
        <f>VLOOKUP(C29,Общий!$A$2:$D$2655,2,FALSE)</f>
        <v>Разъем коммутационный MOBY 230В/TO4016P,5016Р</v>
      </c>
      <c r="E29" s="78">
        <f>VLOOKUP(C29,Общий!$A$2:$D$2655,4,FALSE)</f>
        <v>900</v>
      </c>
      <c r="F29" s="79" t="s">
        <v>1302</v>
      </c>
    </row>
    <row r="30" spans="1:6" ht="24" x14ac:dyDescent="0.25">
      <c r="B30" s="79" t="s">
        <v>1270</v>
      </c>
      <c r="C30" s="81" t="s">
        <v>2080</v>
      </c>
      <c r="D30" s="77" t="str">
        <f>VLOOKUP(C30,Общий!$A$2:$D$2655,2,FALSE)</f>
        <v>Кожух подшипника RO300,500/MOBY/TOONA4,5 230 В/TOO3000,4500/HY7005,7100/ME3000,3000R01</v>
      </c>
      <c r="E30" s="78">
        <f>VLOOKUP(C30,Общий!$A$2:$D$2655,4,FALSE)</f>
        <v>900</v>
      </c>
      <c r="F30" s="79" t="s">
        <v>1302</v>
      </c>
    </row>
    <row r="31" spans="1:6" ht="24" x14ac:dyDescent="0.25">
      <c r="B31" s="79" t="s">
        <v>1270</v>
      </c>
      <c r="C31" s="81" t="s">
        <v>2092</v>
      </c>
      <c r="D31" s="77" t="str">
        <f>VLOOKUP(C31,Общий!$A$2:$D$2655,2,FALSE)</f>
        <v>Подшипник МOBY 230 в/WINGO 230 в/TOONA 230 в/TOO3000,4500/ME3000,3000R01,3000L,3000LR01,3024,3010</v>
      </c>
      <c r="E31" s="78">
        <f>VLOOKUP(C31,Общий!$A$2:$D$2655,4,FALSE)</f>
        <v>1900</v>
      </c>
      <c r="F31" s="79" t="s">
        <v>1302</v>
      </c>
    </row>
    <row r="32" spans="1:6" x14ac:dyDescent="0.25">
      <c r="B32" s="79" t="s">
        <v>1270</v>
      </c>
      <c r="C32" s="81" t="s">
        <v>2180</v>
      </c>
      <c r="D32" s="77" t="str">
        <f>VLOOKUP(C32,Общий!$A$2:$D$2655,2,FALSE)</f>
        <v>Кронштейн задний PLUTO/MB4005/WG4024/TO4005,4006,4016P,4024</v>
      </c>
      <c r="E32" s="78">
        <f>VLOOKUP(C32,Общий!$A$2:$D$2655,4,FALSE)</f>
        <v>900</v>
      </c>
      <c r="F32" s="79" t="s">
        <v>1302</v>
      </c>
    </row>
    <row r="33" spans="2:6" x14ac:dyDescent="0.25">
      <c r="B33" s="79" t="s">
        <v>1270</v>
      </c>
      <c r="C33" s="81" t="s">
        <v>2205</v>
      </c>
      <c r="D33" s="77" t="str">
        <f>VLOOKUP(C33,Общий!$A$2:$D$2655,2,FALSE)</f>
        <v>Статор ME3000,3010/MOBY 220В/TOONA 220В/TOO3000</v>
      </c>
      <c r="E33" s="78">
        <f>VLOOKUP(C33,Общий!$A$2:$D$2655,4,FALSE)</f>
        <v>9900</v>
      </c>
      <c r="F33" s="79" t="s">
        <v>1302</v>
      </c>
    </row>
    <row r="34" spans="2:6" x14ac:dyDescent="0.25">
      <c r="B34" s="79" t="s">
        <v>1270</v>
      </c>
      <c r="C34" s="81" t="s">
        <v>2282</v>
      </c>
      <c r="D34" s="77" t="str">
        <f>VLOOKUP(C34,Общий!$A$2:$D$2655,2,FALSE)</f>
        <v>Крышка верхняя TO4024,4016P</v>
      </c>
      <c r="E34" s="78">
        <f>VLOOKUP(C34,Общий!$A$2:$D$2655,4,FALSE)</f>
        <v>5900</v>
      </c>
      <c r="F34" s="79" t="s">
        <v>1302</v>
      </c>
    </row>
    <row r="35" spans="2:6" x14ac:dyDescent="0.25">
      <c r="B35" s="79">
        <v>61</v>
      </c>
      <c r="C35" s="81" t="s">
        <v>720</v>
      </c>
      <c r="D35" s="77" t="str">
        <f>VLOOKUP(C35,Общий!$A$2:$D$2655,2,FALSE)</f>
        <v>Комплект микропереключателя TO4016P,5016P</v>
      </c>
      <c r="E35" s="78">
        <f>VLOOKUP(C35,Общий!$A$2:$D$2655,4,FALSE)</f>
        <v>5900</v>
      </c>
      <c r="F35" s="79" t="s">
        <v>1302</v>
      </c>
    </row>
    <row r="36" spans="2:6" x14ac:dyDescent="0.25">
      <c r="B36" s="79">
        <v>42</v>
      </c>
      <c r="C36" s="81" t="s">
        <v>703</v>
      </c>
      <c r="D36" s="77" t="str">
        <f>VLOOKUP(C36,Общий!$A$2:$D$2655,2,FALSE)</f>
        <v>Планка TOONA4,5,5024HS</v>
      </c>
      <c r="E36" s="78">
        <f>VLOOKUP(C36,Общий!$A$2:$D$2655,4,FALSE)</f>
        <v>900</v>
      </c>
      <c r="F36" s="79" t="s">
        <v>1302</v>
      </c>
    </row>
    <row r="37" spans="2:6" x14ac:dyDescent="0.25">
      <c r="B37" s="79" t="s">
        <v>136</v>
      </c>
      <c r="C37" s="81" t="s">
        <v>711</v>
      </c>
      <c r="D37" s="77" t="str">
        <f>VLOOKUP(C37,Общий!$A$2:$D$2655,2,FALSE)</f>
        <v>Верхние крышки TOONA4</v>
      </c>
      <c r="E37" s="78">
        <f>VLOOKUP(C37,Общий!$A$2:$D$2655,4,FALSE)</f>
        <v>9900</v>
      </c>
      <c r="F3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166180FC-2914-48C2-905B-DC0F7237D0D6}"/>
  </hyperlinks>
  <pageMargins left="0.23622047244094491" right="0.23622047244094491" top="0.35433070866141736" bottom="0.35433070866141736" header="0" footer="0"/>
  <pageSetup paperSize="9" scale="76"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CB25D-3FF3-40AD-8C3A-76B339F9759F}">
  <sheetPr codeName="Worksheet____95">
    <pageSetUpPr fitToPage="1"/>
  </sheetPr>
  <dimension ref="A1:N29"/>
  <sheetViews>
    <sheetView view="pageLayout" topLeftCell="B1" zoomScale="85" zoomScaleNormal="100" zoomScalePageLayoutView="85" workbookViewId="0">
      <selection activeCell="F29" sqref="F29"/>
    </sheetView>
  </sheetViews>
  <sheetFormatPr defaultRowHeight="15" x14ac:dyDescent="0.25"/>
  <cols>
    <col min="1" max="1" width="7.85546875" hidden="1" customWidth="1"/>
    <col min="2" max="2" width="3.5703125" bestFit="1" customWidth="1"/>
    <col min="3" max="3" width="14.5703125" bestFit="1" customWidth="1"/>
    <col min="4" max="4" width="43.140625" customWidth="1"/>
    <col min="5" max="5" width="8.7109375" bestFit="1" customWidth="1"/>
    <col min="6" max="6" width="13.85546875" customWidth="1"/>
    <col min="12" max="12" width="43" customWidth="1"/>
    <col min="13" max="13" width="32.7109375" customWidth="1"/>
    <col min="14" max="14" width="16" customWidth="1"/>
  </cols>
  <sheetData>
    <row r="1" spans="1:14" ht="15" customHeight="1" x14ac:dyDescent="0.25">
      <c r="A1" s="130" t="e" vm="1">
        <v>#VALUE!</v>
      </c>
      <c r="B1" s="130"/>
      <c r="C1" s="130"/>
      <c r="D1" s="130"/>
      <c r="E1" s="133" t="s">
        <v>2445</v>
      </c>
      <c r="F1" s="133"/>
      <c r="G1" s="133"/>
      <c r="H1" s="133"/>
      <c r="I1" s="131" t="e" vm="2">
        <v>#VALUE!</v>
      </c>
      <c r="J1" s="131"/>
      <c r="K1" s="131"/>
      <c r="L1" s="131"/>
      <c r="M1" s="69"/>
      <c r="N1" s="69"/>
    </row>
    <row r="2" spans="1:14" ht="15" customHeight="1" x14ac:dyDescent="0.25">
      <c r="A2" s="130"/>
      <c r="B2" s="130"/>
      <c r="C2" s="130"/>
      <c r="D2" s="130"/>
      <c r="E2" s="133"/>
      <c r="F2" s="133"/>
      <c r="G2" s="133"/>
      <c r="H2" s="133"/>
      <c r="I2" s="131"/>
      <c r="J2" s="131"/>
      <c r="K2" s="131"/>
      <c r="L2" s="131"/>
      <c r="M2" s="69"/>
      <c r="N2" s="69"/>
    </row>
    <row r="3" spans="1:14" ht="15" customHeight="1" x14ac:dyDescent="0.25">
      <c r="A3" s="130"/>
      <c r="B3" s="130"/>
      <c r="C3" s="130"/>
      <c r="D3" s="130"/>
      <c r="E3" s="137" t="s">
        <v>1277</v>
      </c>
      <c r="F3" s="137"/>
      <c r="G3" s="137"/>
      <c r="H3" s="137"/>
      <c r="I3" s="131"/>
      <c r="J3" s="131"/>
      <c r="K3" s="131"/>
      <c r="L3" s="131"/>
      <c r="M3" s="69"/>
      <c r="N3" s="69"/>
    </row>
    <row r="5" spans="1:14" ht="24" x14ac:dyDescent="0.25">
      <c r="A5" s="23" t="s">
        <v>0</v>
      </c>
      <c r="B5" s="23" t="s">
        <v>2</v>
      </c>
      <c r="C5" s="23" t="s">
        <v>1</v>
      </c>
      <c r="D5" s="23" t="s">
        <v>1267</v>
      </c>
      <c r="E5" s="68" t="s">
        <v>1268</v>
      </c>
      <c r="F5" s="68" t="s">
        <v>1269</v>
      </c>
    </row>
    <row r="6" spans="1:14" x14ac:dyDescent="0.25">
      <c r="A6" s="2" t="s">
        <v>723</v>
      </c>
      <c r="B6" s="3" t="s">
        <v>108</v>
      </c>
      <c r="C6" s="7" t="s">
        <v>713</v>
      </c>
      <c r="D6" s="15" t="str">
        <f>VLOOKUP(C6,Общий!$A$2:$D$2655,2,FALSE)</f>
        <v>Шестерня винтовая TO4016P,5016P</v>
      </c>
      <c r="E6" s="13">
        <f>VLOOKUP(C6,Общий!$A$2:$D$2655,4,FALSE)</f>
        <v>3900</v>
      </c>
      <c r="F6" s="22"/>
    </row>
    <row r="7" spans="1:14" ht="24" x14ac:dyDescent="0.25">
      <c r="A7" s="2" t="s">
        <v>723</v>
      </c>
      <c r="B7" s="3" t="s">
        <v>229</v>
      </c>
      <c r="C7" s="7" t="s">
        <v>702</v>
      </c>
      <c r="D7" s="15" t="str">
        <f>VLOOKUP(C7,Общий!$A$2:$D$2655,2,FALSE)</f>
        <v>Штифт TO4016P, TO4605,TO5024HS, TO5605, ТО4024, ТО4605, ТО5015, ТО5016, ТО5024</v>
      </c>
      <c r="E7" s="13">
        <f>VLOOKUP(C7,Общий!$A$2:$D$2655,4,FALSE)</f>
        <v>500</v>
      </c>
      <c r="F7" s="22"/>
    </row>
    <row r="8" spans="1:14" ht="24" x14ac:dyDescent="0.25">
      <c r="A8" s="2" t="s">
        <v>723</v>
      </c>
      <c r="B8" s="3" t="s">
        <v>114</v>
      </c>
      <c r="C8" s="7" t="s">
        <v>642</v>
      </c>
      <c r="D8" s="15" t="str">
        <f>VLOOKUP(C8,Общий!$A$2:$D$2655,2,FALSE)</f>
        <v>Втулка WINGO 4,5/MOBY/TOONA 4,5,5024HS/HKHS/HOPP</v>
      </c>
      <c r="E8" s="13">
        <f>VLOOKUP(C8,Общий!$A$2:$D$2655,4,FALSE)</f>
        <v>900</v>
      </c>
      <c r="F8" s="22"/>
    </row>
    <row r="9" spans="1:14" x14ac:dyDescent="0.25">
      <c r="A9" s="2" t="s">
        <v>723</v>
      </c>
      <c r="B9" s="4" t="s">
        <v>124</v>
      </c>
      <c r="C9" s="7" t="s">
        <v>703</v>
      </c>
      <c r="D9" s="15" t="str">
        <f>VLOOKUP(C9,Общий!$A$2:$D$2655,2,FALSE)</f>
        <v>Планка TOONA4,5,5024HS</v>
      </c>
      <c r="E9" s="13">
        <f>VLOOKUP(C9,Общий!$A$2:$D$2655,4,FALSE)</f>
        <v>900</v>
      </c>
      <c r="F9" s="22"/>
    </row>
    <row r="10" spans="1:14" x14ac:dyDescent="0.25">
      <c r="A10" s="2" t="s">
        <v>723</v>
      </c>
      <c r="B10" s="4" t="s">
        <v>497</v>
      </c>
      <c r="C10" s="7" t="s">
        <v>674</v>
      </c>
      <c r="D10" s="15" t="str">
        <f>VLOOKUP(C10,Общий!$A$2:$D$2655,2,FALSE)</f>
        <v>Конденсатор TOONA 230В/MOBY 230В/TOO4500</v>
      </c>
      <c r="E10" s="13">
        <f>VLOOKUP(C10,Общий!$A$2:$D$2655,4,FALSE)</f>
        <v>1900</v>
      </c>
      <c r="F10" s="22"/>
    </row>
    <row r="11" spans="1:14" x14ac:dyDescent="0.25">
      <c r="A11" s="2" t="s">
        <v>723</v>
      </c>
      <c r="B11" s="4" t="s">
        <v>499</v>
      </c>
      <c r="C11" s="7" t="s">
        <v>704</v>
      </c>
      <c r="D11" s="15" t="str">
        <f>VLOOKUP(C11,Общий!$A$2:$D$2655,2,FALSE)</f>
        <v>Крышка задняя TO4016P,5016P,4024,5024</v>
      </c>
      <c r="E11" s="13">
        <f>VLOOKUP(C11,Общий!$A$2:$D$2655,4,FALSE)</f>
        <v>900</v>
      </c>
      <c r="F11" s="22"/>
    </row>
    <row r="12" spans="1:14" x14ac:dyDescent="0.25">
      <c r="A12" s="2" t="s">
        <v>723</v>
      </c>
      <c r="B12" s="3" t="s">
        <v>261</v>
      </c>
      <c r="C12" s="7" t="s">
        <v>720</v>
      </c>
      <c r="D12" s="15" t="str">
        <f>VLOOKUP(C12,Общий!$A$2:$D$2655,2,FALSE)</f>
        <v>Комплект микропереключателя TO4016P,5016P</v>
      </c>
      <c r="E12" s="13">
        <f>VLOOKUP(C12,Общий!$A$2:$D$2655,4,FALSE)</f>
        <v>5900</v>
      </c>
      <c r="F12" s="22"/>
    </row>
    <row r="13" spans="1:14" x14ac:dyDescent="0.25">
      <c r="A13" s="2" t="s">
        <v>723</v>
      </c>
      <c r="B13" s="3" t="s">
        <v>310</v>
      </c>
      <c r="C13" s="7" t="s">
        <v>557</v>
      </c>
      <c r="D13" s="15" t="s">
        <v>333</v>
      </c>
      <c r="E13" s="13"/>
      <c r="F13" s="22"/>
    </row>
    <row r="14" spans="1:14" x14ac:dyDescent="0.25">
      <c r="A14" s="2" t="s">
        <v>723</v>
      </c>
      <c r="B14" s="3" t="s">
        <v>715</v>
      </c>
      <c r="C14" s="7" t="s">
        <v>714</v>
      </c>
      <c r="D14" s="15" t="str">
        <f>VLOOKUP(C14,Общий!$A$2:$D$2655,2,FALSE)</f>
        <v>Вал X-METRO 24В/ME3024,3010/TOONA</v>
      </c>
      <c r="E14" s="13">
        <f>VLOOKUP(C14,Общий!$A$2:$D$2655,4,FALSE)</f>
        <v>900</v>
      </c>
      <c r="F14" s="22"/>
    </row>
    <row r="15" spans="1:14" ht="48" x14ac:dyDescent="0.25">
      <c r="A15" s="2" t="s">
        <v>723</v>
      </c>
      <c r="B15" s="3">
        <v>100</v>
      </c>
      <c r="C15" s="7" t="s">
        <v>382</v>
      </c>
      <c r="D15" s="15" t="str">
        <f>VLOOKUP(C15,Общий!$A$2:$D$2655,2,FALSE)</f>
        <v>Личинка замка RB/RO1000/TH1500,1551/RUN1500,1800,2500/RUNHS/ROX/TUB3500/WINGO/MOBY/TO4016P,5016P,4024,5024,5024HS</v>
      </c>
      <c r="E15" s="13">
        <f>VLOOKUP(C15,Общий!$A$2:$D$2655,4,FALSE)</f>
        <v>1900</v>
      </c>
      <c r="F15" s="22"/>
    </row>
    <row r="16" spans="1:14" x14ac:dyDescent="0.25">
      <c r="A16" s="2" t="s">
        <v>723</v>
      </c>
      <c r="B16" s="3">
        <v>102</v>
      </c>
      <c r="C16" s="7" t="s">
        <v>514</v>
      </c>
      <c r="D16" s="15" t="s">
        <v>333</v>
      </c>
      <c r="E16" s="13"/>
      <c r="F16" s="22"/>
    </row>
    <row r="17" spans="1:6" x14ac:dyDescent="0.25">
      <c r="A17" s="2" t="s">
        <v>723</v>
      </c>
      <c r="B17" s="6" t="s">
        <v>132</v>
      </c>
      <c r="C17" s="14" t="s">
        <v>705</v>
      </c>
      <c r="D17" s="11" t="str">
        <f>VLOOKUP(C17,Общий!$A$2:$D$2655,2,FALSE)</f>
        <v>Комплект замка разблокировки TOONA 4,5,7</v>
      </c>
      <c r="E17" s="13">
        <f>VLOOKUP(C17,Общий!$A$2:$D$2655,4,FALSE)</f>
        <v>3900</v>
      </c>
      <c r="F17" s="22"/>
    </row>
    <row r="18" spans="1:6" x14ac:dyDescent="0.25">
      <c r="A18" s="2" t="s">
        <v>723</v>
      </c>
      <c r="B18" s="6" t="s">
        <v>10</v>
      </c>
      <c r="C18" s="14" t="s">
        <v>724</v>
      </c>
      <c r="D18" s="11" t="str">
        <f>VLOOKUP(C18,Общий!$A$2:$D$2655,2,FALSE)</f>
        <v>Комплект червячного винта TO5016P</v>
      </c>
      <c r="E18" s="13">
        <f>VLOOKUP(C18,Общий!$A$2:$D$2655,4,FALSE)</f>
        <v>8900</v>
      </c>
      <c r="F18" s="22"/>
    </row>
    <row r="19" spans="1:6" x14ac:dyDescent="0.25">
      <c r="A19" s="2" t="s">
        <v>723</v>
      </c>
      <c r="B19" s="4" t="s">
        <v>44</v>
      </c>
      <c r="C19" s="7" t="s">
        <v>717</v>
      </c>
      <c r="D19" s="15" t="str">
        <f>VLOOKUP(C19,Общий!$A$2:$D$2655,2,FALSE)</f>
        <v>Редуктор TO4006,4016P,5015,TO5016P</v>
      </c>
      <c r="E19" s="13">
        <f>VLOOKUP(C19,Общий!$A$2:$D$2655,4,FALSE)</f>
        <v>4900</v>
      </c>
      <c r="F19" s="22"/>
    </row>
    <row r="20" spans="1:6" x14ac:dyDescent="0.25">
      <c r="A20" s="2" t="s">
        <v>723</v>
      </c>
      <c r="B20" s="4" t="s">
        <v>15</v>
      </c>
      <c r="C20" s="7" t="s">
        <v>718</v>
      </c>
      <c r="D20" s="15" t="str">
        <f>VLOOKUP(C20,Общий!$A$2:$D$2655,2,FALSE)</f>
        <v>Комплект электродвигателя TO4016P,5016P</v>
      </c>
      <c r="E20" s="13">
        <f>VLOOKUP(C20,Общий!$A$2:$D$2655,4,FALSE)</f>
        <v>15900</v>
      </c>
      <c r="F20" s="22"/>
    </row>
    <row r="21" spans="1:6" ht="24" x14ac:dyDescent="0.25">
      <c r="A21" s="2" t="s">
        <v>723</v>
      </c>
      <c r="B21" s="4" t="s">
        <v>385</v>
      </c>
      <c r="C21" s="7" t="s">
        <v>682</v>
      </c>
      <c r="D21" s="15" t="str">
        <f>VLOOKUP(C21,Общий!$A$2:$D$2655,2,FALSE)</f>
        <v>Комплект концевого выключателч MOBY/TOONA 230В</v>
      </c>
      <c r="E21" s="13">
        <f>VLOOKUP(C21,Общий!$A$2:$D$2655,4,FALSE)</f>
        <v>3900</v>
      </c>
      <c r="F21" s="22"/>
    </row>
    <row r="22" spans="1:6" ht="108" x14ac:dyDescent="0.25">
      <c r="A22" s="2" t="s">
        <v>723</v>
      </c>
      <c r="B22" s="4" t="s">
        <v>387</v>
      </c>
      <c r="C22" s="7" t="s">
        <v>2839</v>
      </c>
      <c r="D22" s="15" t="str">
        <f>VLOOKUP(C22,Общий!$A$2:$D$2655,2,FALSE)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VLOOKUP(C22,Общий!$A$2:$D$2655,4,FALSE)</f>
        <v>900</v>
      </c>
      <c r="F22" s="22"/>
    </row>
    <row r="23" spans="1:6" ht="24" x14ac:dyDescent="0.25">
      <c r="A23" s="2" t="s">
        <v>723</v>
      </c>
      <c r="B23" s="4" t="s">
        <v>185</v>
      </c>
      <c r="C23" s="7" t="s">
        <v>692</v>
      </c>
      <c r="D23" s="15" t="str">
        <f>VLOOKUP(C23,Общий!$A$2:$D$2655,2,FALSE)</f>
        <v>Кронштейны крепления MB5015,5016,5024/TO5016P,5024,TO5024HS</v>
      </c>
      <c r="E23" s="13">
        <f>VLOOKUP(C23,Общий!$A$2:$D$2655,4,FALSE)</f>
        <v>4900</v>
      </c>
      <c r="F23" s="22"/>
    </row>
    <row r="24" spans="1:6" x14ac:dyDescent="0.25">
      <c r="A24" s="2" t="s">
        <v>723</v>
      </c>
      <c r="B24" s="4" t="s">
        <v>9</v>
      </c>
      <c r="C24" s="7" t="s">
        <v>722</v>
      </c>
      <c r="D24" s="15" t="str">
        <f>VLOOKUP(C24,Общий!$A$2:$D$2655,2,FALSE)</f>
        <v>Комплект втулки TO4016P,5016P</v>
      </c>
      <c r="E24" s="13">
        <f>VLOOKUP(C24,Общий!$A$2:$D$2655,4,FALSE)</f>
        <v>3900</v>
      </c>
      <c r="F24" s="22"/>
    </row>
    <row r="25" spans="1:6" x14ac:dyDescent="0.25">
      <c r="A25" s="2" t="s">
        <v>723</v>
      </c>
      <c r="B25" s="4" t="s">
        <v>129</v>
      </c>
      <c r="C25" s="7" t="s">
        <v>725</v>
      </c>
      <c r="D25" s="15" t="str">
        <f>VLOOKUP(C25,Общий!$A$2:$D$2655,2,FALSE)</f>
        <v>Корпус в сборе TOONA5</v>
      </c>
      <c r="E25" s="13">
        <f>VLOOKUP(C25,Общий!$A$2:$D$2655,4,FALSE)</f>
        <v>15900</v>
      </c>
      <c r="F25" s="22"/>
    </row>
    <row r="26" spans="1:6" ht="15.75" thickBot="1" x14ac:dyDescent="0.3">
      <c r="A26" s="2" t="s">
        <v>723</v>
      </c>
      <c r="B26" s="4" t="s">
        <v>136</v>
      </c>
      <c r="C26" s="7" t="s">
        <v>726</v>
      </c>
      <c r="D26" s="15" t="str">
        <f>VLOOKUP(C26,Общий!$A$2:$D$2655,2,FALSE)</f>
        <v>Верхние крышки TOONA5</v>
      </c>
      <c r="E26" s="13">
        <f>VLOOKUP(C26,Общий!$A$2:$D$2655,4,FALSE)</f>
        <v>9900</v>
      </c>
      <c r="F26" s="22"/>
    </row>
    <row r="27" spans="1:6" ht="15.75" thickTop="1" x14ac:dyDescent="0.25">
      <c r="B27" s="76">
        <v>61</v>
      </c>
      <c r="C27" s="80" t="s">
        <v>720</v>
      </c>
      <c r="D27" s="74" t="str">
        <f>VLOOKUP(C27,Общий!$A$2:$D$2655,2,FALSE)</f>
        <v>Комплект микропереключателя TO4016P,5016P</v>
      </c>
      <c r="E27" s="75">
        <f>VLOOKUP(C27,Общий!$A$2:$D$2655,4,FALSE)</f>
        <v>5900</v>
      </c>
      <c r="F27" s="76" t="s">
        <v>1302</v>
      </c>
    </row>
    <row r="28" spans="1:6" x14ac:dyDescent="0.25">
      <c r="B28" s="79">
        <v>42</v>
      </c>
      <c r="C28" s="81" t="s">
        <v>703</v>
      </c>
      <c r="D28" s="77" t="str">
        <f>VLOOKUP(C28,Общий!$A$2:$D$2655,2,FALSE)</f>
        <v>Планка TOONA4,5,5024HS</v>
      </c>
      <c r="E28" s="78">
        <f>VLOOKUP(C28,Общий!$A$2:$D$2655,4,FALSE)</f>
        <v>900</v>
      </c>
      <c r="F28" s="79" t="s">
        <v>1302</v>
      </c>
    </row>
    <row r="29" spans="1:6" x14ac:dyDescent="0.25">
      <c r="B29" s="79" t="s">
        <v>136</v>
      </c>
      <c r="C29" s="81" t="s">
        <v>726</v>
      </c>
      <c r="D29" s="77" t="str">
        <f>VLOOKUP(C29,Общий!$A$2:$D$2655,2,FALSE)</f>
        <v>Верхние крышки TOONA5</v>
      </c>
      <c r="E29" s="78">
        <f>VLOOKUP(C29,Общий!$A$2:$D$2655,4,FALSE)</f>
        <v>9900</v>
      </c>
      <c r="F2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C5A944D9-24FB-404B-8E11-08243C5B1371}"/>
  </hyperlinks>
  <pageMargins left="0.23622047244094491" right="0.23622047244094491" top="0.35433070866141736" bottom="0.35433070866141736" header="0" footer="0"/>
  <pageSetup paperSize="9" scale="82"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7190-AE5B-4B69-958A-B7DFA11FA4E6}">
  <sheetPr codeName="Worksheet____96">
    <pageSetUpPr fitToPage="1"/>
  </sheetPr>
  <dimension ref="A1:M36"/>
  <sheetViews>
    <sheetView view="pageLayout" topLeftCell="B1" zoomScale="85" zoomScaleNormal="100" zoomScalePageLayoutView="85" workbookViewId="0">
      <selection activeCell="F36" sqref="F36"/>
    </sheetView>
  </sheetViews>
  <sheetFormatPr defaultRowHeight="15" x14ac:dyDescent="0.25"/>
  <cols>
    <col min="1" max="1" width="7.85546875" hidden="1" customWidth="1"/>
    <col min="2" max="2" width="3.5703125" bestFit="1" customWidth="1"/>
    <col min="3" max="3" width="14.5703125" bestFit="1" customWidth="1"/>
    <col min="4" max="4" width="59.28515625" customWidth="1"/>
    <col min="5" max="5" width="8.7109375" bestFit="1" customWidth="1"/>
    <col min="6" max="6" width="14.140625" bestFit="1" customWidth="1"/>
    <col min="13" max="13" width="19.28515625" customWidth="1"/>
    <col min="14" max="14" width="16.5703125" customWidth="1"/>
  </cols>
  <sheetData>
    <row r="1" spans="1:13" ht="15" customHeight="1" x14ac:dyDescent="0.25">
      <c r="A1" s="130" t="e" vm="1">
        <v>#VALUE!</v>
      </c>
      <c r="B1" s="130"/>
      <c r="C1" s="130"/>
      <c r="D1" s="130"/>
      <c r="E1" s="133" t="s">
        <v>2446</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727</v>
      </c>
      <c r="B6" s="3" t="s">
        <v>108</v>
      </c>
      <c r="C6" s="7" t="s">
        <v>713</v>
      </c>
      <c r="D6" s="15" t="str">
        <f>VLOOKUP(C6,Общий!$A$2:$D$2655,2,FALSE)</f>
        <v>Шестерня винтовая TO4016P,5016P</v>
      </c>
      <c r="E6" s="13">
        <f>VLOOKUP(C6,Общий!$A$2:$D$2655,4,FALSE)</f>
        <v>3900</v>
      </c>
      <c r="F6" s="22"/>
    </row>
    <row r="7" spans="1:13" ht="24" x14ac:dyDescent="0.25">
      <c r="A7" s="2" t="s">
        <v>727</v>
      </c>
      <c r="B7" s="3" t="s">
        <v>229</v>
      </c>
      <c r="C7" s="7" t="s">
        <v>702</v>
      </c>
      <c r="D7" s="15" t="str">
        <f>VLOOKUP(C7,Общий!$A$2:$D$2655,2,FALSE)</f>
        <v>Штифт TO4016P, TO4605,TO5024HS, TO5605, ТО4024, ТО4605, ТО5015, ТО5016, ТО5024</v>
      </c>
      <c r="E7" s="13">
        <f>VLOOKUP(C7,Общий!$A$2:$D$2655,4,FALSE)</f>
        <v>500</v>
      </c>
      <c r="F7" s="22"/>
    </row>
    <row r="8" spans="1:13" x14ac:dyDescent="0.25">
      <c r="A8" s="2" t="s">
        <v>727</v>
      </c>
      <c r="B8" s="3" t="s">
        <v>114</v>
      </c>
      <c r="C8" s="7" t="s">
        <v>642</v>
      </c>
      <c r="D8" s="15" t="str">
        <f>VLOOKUP(C8,Общий!$A$2:$D$2655,2,FALSE)</f>
        <v>Втулка WINGO 4,5/MOBY/TOONA 4,5,5024HS/HKHS/HOPP</v>
      </c>
      <c r="E8" s="13">
        <f>VLOOKUP(C8,Общий!$A$2:$D$2655,4,FALSE)</f>
        <v>900</v>
      </c>
      <c r="F8" s="22"/>
    </row>
    <row r="9" spans="1:13" x14ac:dyDescent="0.25">
      <c r="A9" s="2" t="s">
        <v>727</v>
      </c>
      <c r="B9" s="4" t="s">
        <v>124</v>
      </c>
      <c r="C9" s="7" t="s">
        <v>703</v>
      </c>
      <c r="D9" s="15" t="str">
        <f>VLOOKUP(C9,Общий!$A$2:$D$2655,2,FALSE)</f>
        <v>Планка TOONA4,5,5024HS</v>
      </c>
      <c r="E9" s="13">
        <f>VLOOKUP(C9,Общий!$A$2:$D$2655,4,FALSE)</f>
        <v>900</v>
      </c>
      <c r="F9" s="22"/>
    </row>
    <row r="10" spans="1:13" x14ac:dyDescent="0.25">
      <c r="A10" s="2" t="s">
        <v>727</v>
      </c>
      <c r="B10" s="4" t="s">
        <v>497</v>
      </c>
      <c r="C10" s="7" t="s">
        <v>674</v>
      </c>
      <c r="D10" s="15" t="str">
        <f>VLOOKUP(C10,Общий!$A$2:$D$2655,2,FALSE)</f>
        <v>Конденсатор TOONA 230В/MOBY 230В/TOO4500</v>
      </c>
      <c r="E10" s="13">
        <f>VLOOKUP(C10,Общий!$A$2:$D$2655,4,FALSE)</f>
        <v>1900</v>
      </c>
      <c r="F10" s="22"/>
    </row>
    <row r="11" spans="1:13" x14ac:dyDescent="0.25">
      <c r="A11" s="2" t="s">
        <v>727</v>
      </c>
      <c r="B11" s="4" t="s">
        <v>499</v>
      </c>
      <c r="C11" s="7" t="s">
        <v>704</v>
      </c>
      <c r="D11" s="15" t="str">
        <f>VLOOKUP(C11,Общий!$A$2:$D$2655,2,FALSE)</f>
        <v>Крышка задняя TO4016P,5016P,4024,5024</v>
      </c>
      <c r="E11" s="13">
        <f>VLOOKUP(C11,Общий!$A$2:$D$2655,4,FALSE)</f>
        <v>900</v>
      </c>
      <c r="F11" s="22"/>
    </row>
    <row r="12" spans="1:13" x14ac:dyDescent="0.25">
      <c r="A12" s="2" t="s">
        <v>727</v>
      </c>
      <c r="B12" s="3" t="s">
        <v>261</v>
      </c>
      <c r="C12" s="7" t="s">
        <v>720</v>
      </c>
      <c r="D12" s="15" t="str">
        <f>VLOOKUP(C12,Общий!$A$2:$D$2655,2,FALSE)</f>
        <v>Комплект микропереключателя TO4016P,5016P</v>
      </c>
      <c r="E12" s="13">
        <f>VLOOKUP(C12,Общий!$A$2:$D$2655,4,FALSE)</f>
        <v>5900</v>
      </c>
      <c r="F12" s="22"/>
    </row>
    <row r="13" spans="1:13" x14ac:dyDescent="0.25">
      <c r="A13" s="2" t="s">
        <v>727</v>
      </c>
      <c r="B13" s="4" t="s">
        <v>310</v>
      </c>
      <c r="C13" s="7" t="s">
        <v>557</v>
      </c>
      <c r="D13" s="15" t="s">
        <v>333</v>
      </c>
      <c r="E13" s="13"/>
      <c r="F13" s="22"/>
    </row>
    <row r="14" spans="1:13" x14ac:dyDescent="0.25">
      <c r="A14" s="2" t="s">
        <v>727</v>
      </c>
      <c r="B14" s="3" t="s">
        <v>715</v>
      </c>
      <c r="C14" s="7" t="s">
        <v>714</v>
      </c>
      <c r="D14" s="15" t="str">
        <f>VLOOKUP(C14,Общий!$A$2:$D$2655,2,FALSE)</f>
        <v>Вал X-METRO 24В/ME3024,3010/TOONA</v>
      </c>
      <c r="E14" s="13">
        <f>VLOOKUP(C14,Общий!$A$2:$D$2655,4,FALSE)</f>
        <v>900</v>
      </c>
      <c r="F14" s="22"/>
    </row>
    <row r="15" spans="1:13" ht="36" x14ac:dyDescent="0.25">
      <c r="A15" s="2" t="s">
        <v>727</v>
      </c>
      <c r="B15" s="3">
        <v>100</v>
      </c>
      <c r="C15" s="7" t="s">
        <v>382</v>
      </c>
      <c r="D15" s="15" t="str">
        <f>VLOOKUP(C15,Общий!$A$2:$D$2655,2,FALSE)</f>
        <v>Личинка замка RB/RO1000/TH1500,1551/RUN1500,1800,2500/RUNHS/ROX/TUB3500/WINGO/MOBY/TO4016P,5016P,4024,5024,5024HS</v>
      </c>
      <c r="E15" s="13">
        <f>VLOOKUP(C15,Общий!$A$2:$D$2655,4,FALSE)</f>
        <v>1900</v>
      </c>
      <c r="F15" s="22"/>
    </row>
    <row r="16" spans="1:13" x14ac:dyDescent="0.25">
      <c r="A16" s="2" t="s">
        <v>727</v>
      </c>
      <c r="B16" s="3">
        <v>102</v>
      </c>
      <c r="C16" s="7" t="s">
        <v>514</v>
      </c>
      <c r="D16" s="15" t="s">
        <v>333</v>
      </c>
      <c r="E16" s="13"/>
      <c r="F16" s="22"/>
    </row>
    <row r="17" spans="1:6" x14ac:dyDescent="0.25">
      <c r="A17" s="2" t="s">
        <v>727</v>
      </c>
      <c r="B17" s="6" t="s">
        <v>132</v>
      </c>
      <c r="C17" s="14" t="s">
        <v>705</v>
      </c>
      <c r="D17" s="11" t="str">
        <f>VLOOKUP(C17,Общий!$A$2:$D$2655,2,FALSE)</f>
        <v>Комплект замка разблокировки TOONA 4,5,7</v>
      </c>
      <c r="E17" s="13">
        <f>VLOOKUP(C17,Общий!$A$2:$D$2655,4,FALSE)</f>
        <v>3900</v>
      </c>
      <c r="F17" s="22"/>
    </row>
    <row r="18" spans="1:6" x14ac:dyDescent="0.25">
      <c r="A18" s="2" t="s">
        <v>727</v>
      </c>
      <c r="B18" s="6" t="s">
        <v>10</v>
      </c>
      <c r="C18" s="14" t="s">
        <v>724</v>
      </c>
      <c r="D18" s="11" t="str">
        <f>VLOOKUP(C18,Общий!$A$2:$D$2655,2,FALSE)</f>
        <v>Комплект червячного винта TO5016P</v>
      </c>
      <c r="E18" s="13">
        <f>VLOOKUP(C18,Общий!$A$2:$D$2655,4,FALSE)</f>
        <v>8900</v>
      </c>
      <c r="F18" s="22"/>
    </row>
    <row r="19" spans="1:6" x14ac:dyDescent="0.25">
      <c r="A19" s="2" t="s">
        <v>727</v>
      </c>
      <c r="B19" s="4" t="s">
        <v>44</v>
      </c>
      <c r="C19" s="7" t="s">
        <v>717</v>
      </c>
      <c r="D19" s="15" t="str">
        <f>VLOOKUP(C19,Общий!$A$2:$D$2655,2,FALSE)</f>
        <v>Редуктор TO4006,4016P,5015,TO5016P</v>
      </c>
      <c r="E19" s="13">
        <f>VLOOKUP(C19,Общий!$A$2:$D$2655,4,FALSE)</f>
        <v>4900</v>
      </c>
      <c r="F19" s="22"/>
    </row>
    <row r="20" spans="1:6" x14ac:dyDescent="0.25">
      <c r="A20" s="2" t="s">
        <v>727</v>
      </c>
      <c r="B20" s="4" t="s">
        <v>15</v>
      </c>
      <c r="C20" s="7" t="s">
        <v>718</v>
      </c>
      <c r="D20" s="15" t="str">
        <f>VLOOKUP(C20,Общий!$A$2:$D$2655,2,FALSE)</f>
        <v>Комплект электродвигателя TO4016P,5016P</v>
      </c>
      <c r="E20" s="13">
        <f>VLOOKUP(C20,Общий!$A$2:$D$2655,4,FALSE)</f>
        <v>15900</v>
      </c>
      <c r="F20" s="22"/>
    </row>
    <row r="21" spans="1:6" x14ac:dyDescent="0.25">
      <c r="A21" s="2" t="s">
        <v>727</v>
      </c>
      <c r="B21" s="4" t="s">
        <v>385</v>
      </c>
      <c r="C21" s="7" t="s">
        <v>682</v>
      </c>
      <c r="D21" s="15" t="str">
        <f>VLOOKUP(C21,Общий!$A$2:$D$2655,2,FALSE)</f>
        <v>Комплект концевого выключателч MOBY/TOONA 230В</v>
      </c>
      <c r="E21" s="13">
        <f>VLOOKUP(C21,Общий!$A$2:$D$2655,4,FALSE)</f>
        <v>3900</v>
      </c>
      <c r="F21" s="22"/>
    </row>
    <row r="22" spans="1:6" ht="84" x14ac:dyDescent="0.25">
      <c r="A22" s="2" t="s">
        <v>727</v>
      </c>
      <c r="B22" s="4" t="s">
        <v>387</v>
      </c>
      <c r="C22" s="7" t="s">
        <v>2839</v>
      </c>
      <c r="D22" s="15" t="str">
        <f>VLOOKUP(C22,Общий!$A$2:$D$2655,2,FALSE)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VLOOKUP(C22,Общий!$A$2:$D$2655,4,FALSE)</f>
        <v>900</v>
      </c>
      <c r="F22" s="22"/>
    </row>
    <row r="23" spans="1:6" x14ac:dyDescent="0.25">
      <c r="A23" s="2" t="s">
        <v>727</v>
      </c>
      <c r="B23" s="4" t="s">
        <v>185</v>
      </c>
      <c r="C23" s="7" t="s">
        <v>692</v>
      </c>
      <c r="D23" s="15" t="str">
        <f>VLOOKUP(C23,Общий!$A$2:$D$2655,2,FALSE)</f>
        <v>Кронштейны крепления MB5015,5016,5024/TO5016P,5024,TO5024HS</v>
      </c>
      <c r="E23" s="13">
        <f>VLOOKUP(C23,Общий!$A$2:$D$2655,4,FALSE)</f>
        <v>4900</v>
      </c>
      <c r="F23" s="22"/>
    </row>
    <row r="24" spans="1:6" x14ac:dyDescent="0.25">
      <c r="A24" s="2" t="s">
        <v>727</v>
      </c>
      <c r="B24" s="4" t="s">
        <v>9</v>
      </c>
      <c r="C24" s="7" t="s">
        <v>722</v>
      </c>
      <c r="D24" s="15" t="str">
        <f>VLOOKUP(C24,Общий!$A$2:$D$2655,2,FALSE)</f>
        <v>Комплект втулки TO4016P,5016P</v>
      </c>
      <c r="E24" s="13">
        <f>VLOOKUP(C24,Общий!$A$2:$D$2655,4,FALSE)</f>
        <v>3900</v>
      </c>
      <c r="F24" s="22"/>
    </row>
    <row r="25" spans="1:6" x14ac:dyDescent="0.25">
      <c r="A25" s="2" t="s">
        <v>727</v>
      </c>
      <c r="B25" s="4" t="s">
        <v>129</v>
      </c>
      <c r="C25" s="7" t="s">
        <v>725</v>
      </c>
      <c r="D25" s="15" t="str">
        <f>VLOOKUP(C25,Общий!$A$2:$D$2655,2,FALSE)</f>
        <v>Корпус в сборе TOONA5</v>
      </c>
      <c r="E25" s="13">
        <f>VLOOKUP(C25,Общий!$A$2:$D$2655,4,FALSE)</f>
        <v>15900</v>
      </c>
      <c r="F25" s="22"/>
    </row>
    <row r="26" spans="1:6" ht="15.75" thickBot="1" x14ac:dyDescent="0.3">
      <c r="A26" s="2" t="s">
        <v>727</v>
      </c>
      <c r="B26" s="4" t="s">
        <v>136</v>
      </c>
      <c r="C26" s="7" t="s">
        <v>726</v>
      </c>
      <c r="D26" s="15" t="str">
        <f>VLOOKUP(C26,Общий!$A$2:$D$2655,2,FALSE)</f>
        <v>Верхние крышки TOONA5</v>
      </c>
      <c r="E26" s="13">
        <f>VLOOKUP(C26,Общий!$A$2:$D$2655,4,FALSE)</f>
        <v>9900</v>
      </c>
      <c r="F26" s="22"/>
    </row>
    <row r="27" spans="1:6" ht="15.75" thickTop="1" x14ac:dyDescent="0.25">
      <c r="B27" s="76" t="s">
        <v>1270</v>
      </c>
      <c r="C27" s="80" t="s">
        <v>2075</v>
      </c>
      <c r="D27" s="74" t="str">
        <f>VLOOKUP(C27,Общий!$A$2:$D$2655,2,FALSE)</f>
        <v>Винт червячный TO5015,5016P</v>
      </c>
      <c r="E27" s="75">
        <f>VLOOKUP(C27,Общий!$A$2:$D$2655,4,FALSE)</f>
        <v>3900</v>
      </c>
      <c r="F27" s="76" t="s">
        <v>1302</v>
      </c>
    </row>
    <row r="28" spans="1:6" x14ac:dyDescent="0.25">
      <c r="B28" s="79" t="s">
        <v>1270</v>
      </c>
      <c r="C28" s="81" t="s">
        <v>1828</v>
      </c>
      <c r="D28" s="77" t="str">
        <f>VLOOKUP(C28,Общий!$A$2:$D$2655,2,FALSE)</f>
        <v>Пружина SO2000/WINGO 4,5/MOBY/TO4016P,5016P,4024,5024,7024/HK7024</v>
      </c>
      <c r="E28" s="78">
        <f>VLOOKUP(C28,Общий!$A$2:$D$2655,4,FALSE)</f>
        <v>900</v>
      </c>
      <c r="F28" s="79" t="s">
        <v>1302</v>
      </c>
    </row>
    <row r="29" spans="1:6" x14ac:dyDescent="0.25">
      <c r="B29" s="79" t="s">
        <v>1270</v>
      </c>
      <c r="C29" s="81" t="s">
        <v>2075</v>
      </c>
      <c r="D29" s="77" t="str">
        <f>VLOOKUP(C29,Общий!$A$2:$D$2655,2,FALSE)</f>
        <v>Винт червячный TO5015,5016P</v>
      </c>
      <c r="E29" s="78">
        <f>VLOOKUP(C29,Общий!$A$2:$D$2655,4,FALSE)</f>
        <v>3900</v>
      </c>
      <c r="F29" s="79" t="s">
        <v>1302</v>
      </c>
    </row>
    <row r="30" spans="1:6" x14ac:dyDescent="0.25">
      <c r="B30" s="79" t="s">
        <v>1270</v>
      </c>
      <c r="C30" s="81" t="s">
        <v>2205</v>
      </c>
      <c r="D30" s="77" t="str">
        <f>VLOOKUP(C30,Общий!$A$2:$D$2655,2,FALSE)</f>
        <v>Статор ME3000,3010/MOBY 220В/TOONA 220В/TOO3000</v>
      </c>
      <c r="E30" s="78">
        <f>VLOOKUP(C30,Общий!$A$2:$D$2655,4,FALSE)</f>
        <v>9900</v>
      </c>
      <c r="F30" s="79" t="s">
        <v>1302</v>
      </c>
    </row>
    <row r="31" spans="1:6" ht="24" customHeight="1" x14ac:dyDescent="0.25">
      <c r="B31" s="79" t="s">
        <v>1270</v>
      </c>
      <c r="C31" s="81" t="s">
        <v>1902</v>
      </c>
      <c r="D31" s="77" t="str">
        <f>VLOOKUP(C31,Общий!$A$2:$D$2655,2,FALSE)</f>
        <v>Разъем коммутационный MOBY 230В/TO4016P,5016Р</v>
      </c>
      <c r="E31" s="78">
        <f>VLOOKUP(C31,Общий!$A$2:$D$2655,4,FALSE)</f>
        <v>900</v>
      </c>
      <c r="F31" s="79" t="s">
        <v>1302</v>
      </c>
    </row>
    <row r="32" spans="1:6" ht="24" customHeight="1" x14ac:dyDescent="0.25">
      <c r="B32" s="79" t="s">
        <v>1270</v>
      </c>
      <c r="C32" s="81" t="s">
        <v>2080</v>
      </c>
      <c r="D32" s="77" t="str">
        <f>VLOOKUP(C32,Общий!$A$2:$D$2655,2,FALSE)</f>
        <v>Кожух подшипника RO300,500/MOBY/TOONA4,5 230 В/TOO3000,4500/HY7005,7100/ME3000,3000R01</v>
      </c>
      <c r="E32" s="78">
        <f>VLOOKUP(C32,Общий!$A$2:$D$2655,4,FALSE)</f>
        <v>900</v>
      </c>
      <c r="F32" s="79" t="s">
        <v>1302</v>
      </c>
    </row>
    <row r="33" spans="2:6" ht="24" customHeight="1" x14ac:dyDescent="0.25">
      <c r="B33" s="79" t="s">
        <v>1270</v>
      </c>
      <c r="C33" s="81" t="s">
        <v>2092</v>
      </c>
      <c r="D33" s="77" t="str">
        <f>VLOOKUP(C33,Общий!$A$2:$D$2655,2,FALSE)</f>
        <v>Подшипник МOBY 230 в/WINGO 230 в/TOONA 230 в/TOO3000,4500/ME3000,3000R01,3000L,3000LR01,3024,3010</v>
      </c>
      <c r="E33" s="78">
        <f>VLOOKUP(C33,Общий!$A$2:$D$2655,4,FALSE)</f>
        <v>1900</v>
      </c>
      <c r="F33" s="79" t="s">
        <v>1302</v>
      </c>
    </row>
    <row r="34" spans="2:6" x14ac:dyDescent="0.25">
      <c r="B34" s="79">
        <v>61</v>
      </c>
      <c r="C34" s="81" t="s">
        <v>720</v>
      </c>
      <c r="D34" s="77" t="str">
        <f>VLOOKUP(C34,Общий!$A$2:$D$2655,2,FALSE)</f>
        <v>Комплект микропереключателя TO4016P,5016P</v>
      </c>
      <c r="E34" s="78">
        <f>VLOOKUP(C34,Общий!$A$2:$D$2655,4,FALSE)</f>
        <v>5900</v>
      </c>
      <c r="F34" s="79" t="s">
        <v>1302</v>
      </c>
    </row>
    <row r="35" spans="2:6" x14ac:dyDescent="0.25">
      <c r="B35" s="79">
        <v>42</v>
      </c>
      <c r="C35" s="81" t="s">
        <v>703</v>
      </c>
      <c r="D35" s="77" t="str">
        <f>VLOOKUP(C35,Общий!$A$2:$D$2655,2,FALSE)</f>
        <v>Планка TOONA4,5,5024HS</v>
      </c>
      <c r="E35" s="78">
        <f>VLOOKUP(C35,Общий!$A$2:$D$2655,4,FALSE)</f>
        <v>900</v>
      </c>
      <c r="F35" s="79" t="s">
        <v>1302</v>
      </c>
    </row>
    <row r="36" spans="2:6" x14ac:dyDescent="0.25">
      <c r="B36" s="79" t="s">
        <v>136</v>
      </c>
      <c r="C36" s="81" t="s">
        <v>726</v>
      </c>
      <c r="D36" s="77" t="str">
        <f>VLOOKUP(C36,Общий!$A$2:$D$2655,2,FALSE)</f>
        <v>Верхние крышки TOONA5</v>
      </c>
      <c r="E36" s="78">
        <f>VLOOKUP(C36,Общий!$A$2:$D$2655,4,FALSE)</f>
        <v>9900</v>
      </c>
      <c r="F3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D292F49A-6C8E-4699-94CD-FF587959548C}"/>
  </hyperlinks>
  <pageMargins left="0.23622047244094491" right="0.23622047244094491" top="0.35433070866141736" bottom="0.35433070866141736" header="0" footer="0"/>
  <pageSetup paperSize="9" scale="81"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D211-98DF-4DAC-BB00-6539939B20E8}">
  <sheetPr>
    <pageSetUpPr fitToPage="1"/>
  </sheetPr>
  <dimension ref="A1:N38"/>
  <sheetViews>
    <sheetView view="pageLayout" topLeftCell="B1" zoomScale="85" zoomScaleNormal="100" zoomScalePageLayoutView="85" workbookViewId="0">
      <selection activeCell="F37" sqref="F37"/>
    </sheetView>
  </sheetViews>
  <sheetFormatPr defaultRowHeight="15" x14ac:dyDescent="0.25"/>
  <cols>
    <col min="1" max="1" width="7.85546875" hidden="1" customWidth="1"/>
    <col min="2" max="2" width="3.5703125" bestFit="1" customWidth="1"/>
    <col min="3" max="3" width="14.5703125" bestFit="1" customWidth="1"/>
    <col min="4" max="4" width="59.85546875" customWidth="1"/>
    <col min="5" max="5" width="8.7109375" bestFit="1" customWidth="1"/>
    <col min="6" max="6" width="14.140625" bestFit="1" customWidth="1"/>
    <col min="13" max="13" width="19.28515625" customWidth="1"/>
    <col min="14" max="14" width="16.5703125" customWidth="1"/>
  </cols>
  <sheetData>
    <row r="1" spans="1:14" ht="15" customHeight="1" x14ac:dyDescent="0.25">
      <c r="A1" s="130" t="e" vm="1">
        <v>#VALUE!</v>
      </c>
      <c r="B1" s="130"/>
      <c r="C1" s="130"/>
      <c r="D1" s="130"/>
      <c r="E1" s="133" t="s">
        <v>2675</v>
      </c>
      <c r="F1" s="133"/>
      <c r="G1" s="133"/>
      <c r="H1" s="133"/>
      <c r="I1" s="131" t="e" vm="2">
        <v>#VALUE!</v>
      </c>
      <c r="J1" s="131"/>
      <c r="K1" s="131"/>
      <c r="L1" s="131"/>
      <c r="M1" s="131"/>
      <c r="N1" s="69"/>
    </row>
    <row r="2" spans="1:14" ht="15" customHeight="1" x14ac:dyDescent="0.25">
      <c r="A2" s="130"/>
      <c r="B2" s="130"/>
      <c r="C2" s="130"/>
      <c r="D2" s="130"/>
      <c r="E2" s="133"/>
      <c r="F2" s="133"/>
      <c r="G2" s="133"/>
      <c r="H2" s="133"/>
      <c r="I2" s="131"/>
      <c r="J2" s="131"/>
      <c r="K2" s="131"/>
      <c r="L2" s="131"/>
      <c r="M2" s="131"/>
      <c r="N2" s="69"/>
    </row>
    <row r="3" spans="1:14" ht="15" customHeight="1" x14ac:dyDescent="0.25">
      <c r="A3" s="130"/>
      <c r="B3" s="130"/>
      <c r="C3" s="130"/>
      <c r="D3" s="130"/>
      <c r="E3" s="137" t="s">
        <v>1277</v>
      </c>
      <c r="F3" s="137"/>
      <c r="G3" s="137"/>
      <c r="H3" s="137"/>
      <c r="I3" s="131"/>
      <c r="J3" s="131"/>
      <c r="K3" s="131"/>
      <c r="L3" s="131"/>
      <c r="M3" s="131"/>
      <c r="N3" s="69"/>
    </row>
    <row r="5" spans="1:14" ht="24" x14ac:dyDescent="0.25">
      <c r="A5" s="23" t="s">
        <v>0</v>
      </c>
      <c r="B5" s="23" t="s">
        <v>2</v>
      </c>
      <c r="C5" s="23" t="s">
        <v>1</v>
      </c>
      <c r="D5" s="23" t="s">
        <v>1267</v>
      </c>
      <c r="E5" s="68" t="s">
        <v>1268</v>
      </c>
      <c r="F5" s="68" t="s">
        <v>1269</v>
      </c>
    </row>
    <row r="6" spans="1:14" x14ac:dyDescent="0.25">
      <c r="A6" s="2" t="s">
        <v>727</v>
      </c>
      <c r="B6" s="3" t="s">
        <v>108</v>
      </c>
      <c r="C6" s="7" t="s">
        <v>713</v>
      </c>
      <c r="D6" s="15" t="str">
        <f>VLOOKUP(C6,Общий!$A$2:$D$2655,2,FALSE)</f>
        <v>Шестерня винтовая TO4016P,5016P</v>
      </c>
      <c r="E6" s="13">
        <f>VLOOKUP(C6,Общий!$A$2:$D$2655,4,FALSE)</f>
        <v>3900</v>
      </c>
      <c r="F6" s="22"/>
    </row>
    <row r="7" spans="1:14" ht="24" x14ac:dyDescent="0.25">
      <c r="A7" s="2" t="s">
        <v>727</v>
      </c>
      <c r="B7" s="3" t="s">
        <v>229</v>
      </c>
      <c r="C7" s="7" t="s">
        <v>702</v>
      </c>
      <c r="D7" s="15" t="str">
        <f>VLOOKUP(C7,Общий!$A$2:$D$2655,2,FALSE)</f>
        <v>Штифт TO4016P, TO4605,TO5024HS, TO5605, ТО4024, ТО4605, ТО5015, ТО5016, ТО5024</v>
      </c>
      <c r="E7" s="13">
        <f>VLOOKUP(C7,Общий!$A$2:$D$2655,4,FALSE)</f>
        <v>500</v>
      </c>
      <c r="F7" s="22"/>
    </row>
    <row r="8" spans="1:14" x14ac:dyDescent="0.25">
      <c r="A8" s="2" t="s">
        <v>727</v>
      </c>
      <c r="B8" s="3" t="s">
        <v>114</v>
      </c>
      <c r="C8" s="7" t="s">
        <v>642</v>
      </c>
      <c r="D8" s="15" t="str">
        <f>VLOOKUP(C8,Общий!$A$2:$D$2655,2,FALSE)</f>
        <v>Втулка WINGO 4,5/MOBY/TOONA 4,5,5024HS/HKHS/HOPP</v>
      </c>
      <c r="E8" s="13">
        <f>VLOOKUP(C8,Общий!$A$2:$D$2655,4,FALSE)</f>
        <v>900</v>
      </c>
      <c r="F8" s="22"/>
    </row>
    <row r="9" spans="1:14" x14ac:dyDescent="0.25">
      <c r="A9" s="2" t="s">
        <v>727</v>
      </c>
      <c r="B9" s="4" t="s">
        <v>124</v>
      </c>
      <c r="C9" s="7" t="s">
        <v>703</v>
      </c>
      <c r="D9" s="15" t="str">
        <f>VLOOKUP(C9,Общий!$A$2:$D$2655,2,FALSE)</f>
        <v>Планка TOONA4,5,5024HS</v>
      </c>
      <c r="E9" s="13">
        <f>VLOOKUP(C9,Общий!$A$2:$D$2655,4,FALSE)</f>
        <v>900</v>
      </c>
      <c r="F9" s="22"/>
    </row>
    <row r="10" spans="1:14" x14ac:dyDescent="0.25">
      <c r="A10" s="2" t="s">
        <v>727</v>
      </c>
      <c r="B10" s="4" t="s">
        <v>497</v>
      </c>
      <c r="C10" s="7" t="s">
        <v>592</v>
      </c>
      <c r="D10" s="15" t="str">
        <f>VLOOKUP(C10,Общий!$A$2:$D$2655,2,FALSE)</f>
        <v>Конденсатор 12uF 450v ROX600,1000 / TO5016P</v>
      </c>
      <c r="E10" s="13">
        <f>VLOOKUP(C10,Общий!$A$2:$D$2655,4,FALSE)</f>
        <v>1900</v>
      </c>
      <c r="F10" s="22"/>
    </row>
    <row r="11" spans="1:14" x14ac:dyDescent="0.25">
      <c r="A11" s="2" t="s">
        <v>727</v>
      </c>
      <c r="B11" s="4" t="s">
        <v>499</v>
      </c>
      <c r="C11" s="7" t="s">
        <v>704</v>
      </c>
      <c r="D11" s="15" t="str">
        <f>VLOOKUP(C11,Общий!$A$2:$D$2655,2,FALSE)</f>
        <v>Крышка задняя TO4016P,5016P,4024,5024</v>
      </c>
      <c r="E11" s="13">
        <f>VLOOKUP(C11,Общий!$A$2:$D$2655,4,FALSE)</f>
        <v>900</v>
      </c>
      <c r="F11" s="22"/>
    </row>
    <row r="12" spans="1:14" x14ac:dyDescent="0.25">
      <c r="A12" s="2" t="s">
        <v>727</v>
      </c>
      <c r="B12" s="3" t="s">
        <v>261</v>
      </c>
      <c r="C12" s="7" t="s">
        <v>720</v>
      </c>
      <c r="D12" s="15" t="str">
        <f>VLOOKUP(C12,Общий!$A$2:$D$2655,2,FALSE)</f>
        <v>Комплект микропереключателя TO4016P,5016P</v>
      </c>
      <c r="E12" s="13">
        <f>VLOOKUP(C12,Общий!$A$2:$D$2655,4,FALSE)</f>
        <v>5900</v>
      </c>
      <c r="F12" s="22"/>
    </row>
    <row r="13" spans="1:14" x14ac:dyDescent="0.25">
      <c r="A13" s="2" t="s">
        <v>727</v>
      </c>
      <c r="B13" s="4" t="s">
        <v>310</v>
      </c>
      <c r="C13" s="7" t="s">
        <v>557</v>
      </c>
      <c r="D13" s="15" t="s">
        <v>333</v>
      </c>
      <c r="E13" s="13"/>
      <c r="F13" s="22"/>
    </row>
    <row r="14" spans="1:14" x14ac:dyDescent="0.25">
      <c r="A14" s="2" t="s">
        <v>727</v>
      </c>
      <c r="B14" s="3" t="s">
        <v>715</v>
      </c>
      <c r="C14" s="7" t="s">
        <v>714</v>
      </c>
      <c r="D14" s="15" t="str">
        <f>VLOOKUP(C14,Общий!$A$2:$D$2655,2,FALSE)</f>
        <v>Вал X-METRO 24В/ME3024,3010/TOONA</v>
      </c>
      <c r="E14" s="13">
        <f>VLOOKUP(C14,Общий!$A$2:$D$2655,4,FALSE)</f>
        <v>900</v>
      </c>
      <c r="F14" s="22"/>
    </row>
    <row r="15" spans="1:14" ht="36" x14ac:dyDescent="0.25">
      <c r="A15" s="2" t="s">
        <v>727</v>
      </c>
      <c r="B15" s="3">
        <v>100</v>
      </c>
      <c r="C15" s="7" t="s">
        <v>382</v>
      </c>
      <c r="D15" s="15" t="str">
        <f>VLOOKUP(C15,Общий!$A$2:$D$2655,2,FALSE)</f>
        <v>Личинка замка RB/RO1000/TH1500,1551/RUN1500,1800,2500/RUNHS/ROX/TUB3500/WINGO/MOBY/TO4016P,5016P,4024,5024,5024HS</v>
      </c>
      <c r="E15" s="13">
        <f>VLOOKUP(C15,Общий!$A$2:$D$2655,4,FALSE)</f>
        <v>1900</v>
      </c>
      <c r="F15" s="22"/>
    </row>
    <row r="16" spans="1:14" x14ac:dyDescent="0.25">
      <c r="A16" s="2" t="s">
        <v>727</v>
      </c>
      <c r="B16" s="3">
        <v>102</v>
      </c>
      <c r="C16" s="7" t="s">
        <v>514</v>
      </c>
      <c r="D16" s="15" t="s">
        <v>333</v>
      </c>
      <c r="E16" s="13"/>
      <c r="F16" s="22"/>
    </row>
    <row r="17" spans="1:6" x14ac:dyDescent="0.25">
      <c r="A17" s="2" t="s">
        <v>727</v>
      </c>
      <c r="B17" s="6" t="s">
        <v>132</v>
      </c>
      <c r="C17" s="14" t="s">
        <v>705</v>
      </c>
      <c r="D17" s="11" t="str">
        <f>VLOOKUP(C17,Общий!$A$2:$D$2655,2,FALSE)</f>
        <v>Комплект замка разблокировки TOONA 4,5,7</v>
      </c>
      <c r="E17" s="13">
        <f>VLOOKUP(C17,Общий!$A$2:$D$2655,4,FALSE)</f>
        <v>3900</v>
      </c>
      <c r="F17" s="22"/>
    </row>
    <row r="18" spans="1:6" x14ac:dyDescent="0.25">
      <c r="A18" s="2" t="s">
        <v>727</v>
      </c>
      <c r="B18" s="6" t="s">
        <v>10</v>
      </c>
      <c r="C18" s="14" t="s">
        <v>724</v>
      </c>
      <c r="D18" s="11" t="str">
        <f>VLOOKUP(C18,Общий!$A$2:$D$2655,2,FALSE)</f>
        <v>Комплект червячного винта TO5016P</v>
      </c>
      <c r="E18" s="13">
        <f>VLOOKUP(C18,Общий!$A$2:$D$2655,4,FALSE)</f>
        <v>8900</v>
      </c>
      <c r="F18" s="22"/>
    </row>
    <row r="19" spans="1:6" x14ac:dyDescent="0.25">
      <c r="A19" s="2" t="s">
        <v>727</v>
      </c>
      <c r="B19" s="4" t="s">
        <v>44</v>
      </c>
      <c r="C19" s="7" t="s">
        <v>717</v>
      </c>
      <c r="D19" s="15" t="str">
        <f>VLOOKUP(C19,Общий!$A$2:$D$2655,2,FALSE)</f>
        <v>Редуктор TO4006,4016P,5015,TO5016P</v>
      </c>
      <c r="E19" s="13">
        <f>VLOOKUP(C19,Общий!$A$2:$D$2655,4,FALSE)</f>
        <v>4900</v>
      </c>
      <c r="F19" s="22"/>
    </row>
    <row r="20" spans="1:6" x14ac:dyDescent="0.25">
      <c r="A20" s="2" t="s">
        <v>727</v>
      </c>
      <c r="B20" s="4" t="s">
        <v>15</v>
      </c>
      <c r="C20" s="7" t="s">
        <v>718</v>
      </c>
      <c r="D20" s="15" t="str">
        <f>VLOOKUP(C20,Общий!$A$2:$D$2655,2,FALSE)</f>
        <v>Комплект электродвигателя TO4016P,5016P</v>
      </c>
      <c r="E20" s="13">
        <f>VLOOKUP(C20,Общий!$A$2:$D$2655,4,FALSE)</f>
        <v>15900</v>
      </c>
      <c r="F20" s="22"/>
    </row>
    <row r="21" spans="1:6" x14ac:dyDescent="0.25">
      <c r="A21" s="2" t="s">
        <v>727</v>
      </c>
      <c r="B21" s="4" t="s">
        <v>385</v>
      </c>
      <c r="C21" s="7" t="s">
        <v>682</v>
      </c>
      <c r="D21" s="15" t="str">
        <f>VLOOKUP(C21,Общий!$A$2:$D$2655,2,FALSE)</f>
        <v>Комплект концевого выключателч MOBY/TOONA 230В</v>
      </c>
      <c r="E21" s="13">
        <f>VLOOKUP(C21,Общий!$A$2:$D$2655,4,FALSE)</f>
        <v>3900</v>
      </c>
      <c r="F21" s="22"/>
    </row>
    <row r="22" spans="1:6" ht="84" x14ac:dyDescent="0.25">
      <c r="A22" s="2" t="s">
        <v>727</v>
      </c>
      <c r="B22" s="4" t="s">
        <v>387</v>
      </c>
      <c r="C22" s="7" t="s">
        <v>2839</v>
      </c>
      <c r="D22" s="15" t="str">
        <f>VLOOKUP(C22,Общий!$A$2:$D$2655,2,FALSE)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VLOOKUP(C22,Общий!$A$2:$D$2655,4,FALSE)</f>
        <v>900</v>
      </c>
      <c r="F22" s="22"/>
    </row>
    <row r="23" spans="1:6" x14ac:dyDescent="0.25">
      <c r="A23" s="2" t="s">
        <v>727</v>
      </c>
      <c r="B23" s="4" t="s">
        <v>185</v>
      </c>
      <c r="C23" s="7" t="s">
        <v>692</v>
      </c>
      <c r="D23" s="15" t="str">
        <f>VLOOKUP(C23,Общий!$A$2:$D$2655,2,FALSE)</f>
        <v>Кронштейны крепления MB5015,5016,5024/TO5016P,5024,TO5024HS</v>
      </c>
      <c r="E23" s="13">
        <f>VLOOKUP(C23,Общий!$A$2:$D$2655,4,FALSE)</f>
        <v>4900</v>
      </c>
      <c r="F23" s="22"/>
    </row>
    <row r="24" spans="1:6" x14ac:dyDescent="0.25">
      <c r="A24" s="2" t="s">
        <v>727</v>
      </c>
      <c r="B24" s="4" t="s">
        <v>9</v>
      </c>
      <c r="C24" s="7" t="s">
        <v>722</v>
      </c>
      <c r="D24" s="15" t="str">
        <f>VLOOKUP(C24,Общий!$A$2:$D$2655,2,FALSE)</f>
        <v>Комплект втулки TO4016P,5016P</v>
      </c>
      <c r="E24" s="13">
        <f>VLOOKUP(C24,Общий!$A$2:$D$2655,4,FALSE)</f>
        <v>3900</v>
      </c>
      <c r="F24" s="22"/>
    </row>
    <row r="25" spans="1:6" x14ac:dyDescent="0.25">
      <c r="A25" s="2" t="s">
        <v>727</v>
      </c>
      <c r="B25" s="4" t="s">
        <v>129</v>
      </c>
      <c r="C25" s="7" t="s">
        <v>725</v>
      </c>
      <c r="D25" s="15" t="str">
        <f>VLOOKUP(C25,Общий!$A$2:$D$2655,2,FALSE)</f>
        <v>Корпус в сборе TOONA5</v>
      </c>
      <c r="E25" s="13">
        <f>VLOOKUP(C25,Общий!$A$2:$D$2655,4,FALSE)</f>
        <v>15900</v>
      </c>
      <c r="F25" s="22"/>
    </row>
    <row r="26" spans="1:6" ht="15.75" thickBot="1" x14ac:dyDescent="0.3">
      <c r="A26" s="2" t="s">
        <v>727</v>
      </c>
      <c r="B26" s="4" t="s">
        <v>136</v>
      </c>
      <c r="C26" s="7" t="s">
        <v>726</v>
      </c>
      <c r="D26" s="15" t="str">
        <f>VLOOKUP(C26,Общий!$A$2:$D$2655,2,FALSE)</f>
        <v>Верхние крышки TOONA5</v>
      </c>
      <c r="E26" s="13">
        <f>VLOOKUP(C26,Общий!$A$2:$D$2655,4,FALSE)</f>
        <v>9900</v>
      </c>
      <c r="F26" s="22"/>
    </row>
    <row r="27" spans="1:6" ht="15.75" thickTop="1" x14ac:dyDescent="0.25">
      <c r="B27" s="76" t="s">
        <v>1270</v>
      </c>
      <c r="C27" s="80" t="s">
        <v>2075</v>
      </c>
      <c r="D27" s="74" t="str">
        <f>VLOOKUP(C27,Общий!$A$2:$D$2655,2,FALSE)</f>
        <v>Винт червячный TO5015,5016P</v>
      </c>
      <c r="E27" s="75">
        <f>VLOOKUP(C27,Общий!$A$2:$D$2655,4,FALSE)</f>
        <v>3900</v>
      </c>
      <c r="F27" s="76" t="s">
        <v>1302</v>
      </c>
    </row>
    <row r="28" spans="1:6" x14ac:dyDescent="0.25">
      <c r="B28" s="79" t="s">
        <v>1270</v>
      </c>
      <c r="C28" s="81" t="s">
        <v>2926</v>
      </c>
      <c r="D28" s="77" t="str">
        <f>VLOOKUP(C28,Общий!$A$2:$D$2655,2,FALSE)</f>
        <v>Конденсатор TOONA 230В/MOBY 230В</v>
      </c>
      <c r="E28" s="78">
        <f>VLOOKUP(C28,Общий!$A$2:$D$2655,4,FALSE)</f>
        <v>1900</v>
      </c>
      <c r="F28" s="79" t="s">
        <v>1302</v>
      </c>
    </row>
    <row r="29" spans="1:6" ht="24" customHeight="1" x14ac:dyDescent="0.25">
      <c r="B29" s="79" t="s">
        <v>1270</v>
      </c>
      <c r="C29" s="81" t="s">
        <v>1828</v>
      </c>
      <c r="D29" s="77" t="str">
        <f>VLOOKUP(C29,Общий!$A$2:$D$2655,2,FALSE)</f>
        <v>Пружина SO2000/WINGO 4,5/MOBY/TO4016P,5016P,4024,5024,7024/HK7024</v>
      </c>
      <c r="E29" s="78">
        <f>VLOOKUP(C29,Общий!$A$2:$D$2655,4,FALSE)</f>
        <v>900</v>
      </c>
      <c r="F29" s="79" t="s">
        <v>1302</v>
      </c>
    </row>
    <row r="30" spans="1:6" x14ac:dyDescent="0.25">
      <c r="B30" s="79" t="s">
        <v>1270</v>
      </c>
      <c r="C30" s="81" t="s">
        <v>2075</v>
      </c>
      <c r="D30" s="77" t="str">
        <f>VLOOKUP(C30,Общий!$A$2:$D$2655,2,FALSE)</f>
        <v>Винт червячный TO5015,5016P</v>
      </c>
      <c r="E30" s="78">
        <f>VLOOKUP(C30,Общий!$A$2:$D$2655,4,FALSE)</f>
        <v>3900</v>
      </c>
      <c r="F30" s="79" t="s">
        <v>1302</v>
      </c>
    </row>
    <row r="31" spans="1:6" ht="24" customHeight="1" x14ac:dyDescent="0.25">
      <c r="B31" s="79" t="s">
        <v>1270</v>
      </c>
      <c r="C31" s="81" t="s">
        <v>2205</v>
      </c>
      <c r="D31" s="77" t="str">
        <f>VLOOKUP(C31,Общий!$A$2:$D$2655,2,FALSE)</f>
        <v>Статор ME3000,3010/MOBY 220В/TOONA 220В/TOO3000</v>
      </c>
      <c r="E31" s="78">
        <f>VLOOKUP(C31,Общий!$A$2:$D$2655,4,FALSE)</f>
        <v>9900</v>
      </c>
      <c r="F31" s="79" t="s">
        <v>1302</v>
      </c>
    </row>
    <row r="32" spans="1:6" ht="24" customHeight="1" x14ac:dyDescent="0.25">
      <c r="B32" s="79" t="s">
        <v>1270</v>
      </c>
      <c r="C32" s="81" t="s">
        <v>1902</v>
      </c>
      <c r="D32" s="77" t="str">
        <f>VLOOKUP(C32,Общий!$A$2:$D$2655,2,FALSE)</f>
        <v>Разъем коммутационный MOBY 230В/TO4016P,5016Р</v>
      </c>
      <c r="E32" s="78">
        <f>VLOOKUP(C32,Общий!$A$2:$D$2655,4,FALSE)</f>
        <v>900</v>
      </c>
      <c r="F32" s="79" t="s">
        <v>1302</v>
      </c>
    </row>
    <row r="33" spans="2:6" ht="24" customHeight="1" x14ac:dyDescent="0.25">
      <c r="B33" s="79" t="s">
        <v>1270</v>
      </c>
      <c r="C33" s="81" t="s">
        <v>2080</v>
      </c>
      <c r="D33" s="77" t="str">
        <f>VLOOKUP(C33,Общий!$A$2:$D$2655,2,FALSE)</f>
        <v>Кожух подшипника RO300,500/MOBY/TOONA4,5 230 В/TOO3000,4500/HY7005,7100/ME3000,3000R01</v>
      </c>
      <c r="E33" s="78">
        <f>VLOOKUP(C33,Общий!$A$2:$D$2655,4,FALSE)</f>
        <v>900</v>
      </c>
      <c r="F33" s="79" t="s">
        <v>1302</v>
      </c>
    </row>
    <row r="34" spans="2:6" ht="24" customHeight="1" x14ac:dyDescent="0.25">
      <c r="B34" s="79" t="s">
        <v>1270</v>
      </c>
      <c r="C34" s="81" t="s">
        <v>2092</v>
      </c>
      <c r="D34" s="77" t="str">
        <f>VLOOKUP(C34,Общий!$A$2:$D$2655,2,FALSE)</f>
        <v>Подшипник МOBY 230 в/WINGO 230 в/TOONA 230 в/TOO3000,4500/ME3000,3000R01,3000L,3000LR01,3024,3010</v>
      </c>
      <c r="E34" s="78">
        <f>VLOOKUP(C34,Общий!$A$2:$D$2655,4,FALSE)</f>
        <v>1900</v>
      </c>
      <c r="F34" s="79" t="s">
        <v>1302</v>
      </c>
    </row>
    <row r="35" spans="2:6" x14ac:dyDescent="0.25">
      <c r="B35" s="79">
        <v>44</v>
      </c>
      <c r="C35" s="81" t="s">
        <v>592</v>
      </c>
      <c r="D35" s="77" t="str">
        <f>VLOOKUP(C35,Общий!$A$2:$D$2655,2,FALSE)</f>
        <v>Конденсатор 12uF 450v ROX600,1000 / TO5016P</v>
      </c>
      <c r="E35" s="78">
        <f>VLOOKUP(C35,Общий!$A$2:$D$2655,4,FALSE)</f>
        <v>1900</v>
      </c>
      <c r="F35" s="79" t="s">
        <v>1302</v>
      </c>
    </row>
    <row r="36" spans="2:6" x14ac:dyDescent="0.25">
      <c r="B36" s="79">
        <v>61</v>
      </c>
      <c r="C36" s="81" t="s">
        <v>720</v>
      </c>
      <c r="D36" s="77" t="str">
        <f>VLOOKUP(C36,Общий!$A$2:$D$2655,2,FALSE)</f>
        <v>Комплект микропереключателя TO4016P,5016P</v>
      </c>
      <c r="E36" s="78">
        <f>VLOOKUP(C36,Общий!$A$2:$D$2655,4,FALSE)</f>
        <v>5900</v>
      </c>
      <c r="F36" s="79" t="s">
        <v>1302</v>
      </c>
    </row>
    <row r="37" spans="2:6" x14ac:dyDescent="0.25">
      <c r="B37" s="79" t="s">
        <v>136</v>
      </c>
      <c r="C37" s="81" t="s">
        <v>726</v>
      </c>
      <c r="D37" s="77" t="str">
        <f>VLOOKUP(C37,Общий!$A$2:$D$2655,2,FALSE)</f>
        <v>Верхние крышки TOONA5</v>
      </c>
      <c r="E37" s="78">
        <f>VLOOKUP(C37,Общий!$A$2:$D$2655,4,FALSE)</f>
        <v>9900</v>
      </c>
      <c r="F37" s="79" t="s">
        <v>1302</v>
      </c>
    </row>
    <row r="38" spans="2:6" x14ac:dyDescent="0.25">
      <c r="B38" s="79">
        <v>42</v>
      </c>
      <c r="C38" s="81" t="s">
        <v>703</v>
      </c>
      <c r="D38" s="77" t="str">
        <f>VLOOKUP(C38,Общий!$A$2:$D$2655,2,FALSE)</f>
        <v>Планка TOONA4,5,5024HS</v>
      </c>
      <c r="E38" s="78">
        <f>VLOOKUP(C38,Общий!$A$2:$D$2655,4,FALSE)</f>
        <v>900</v>
      </c>
      <c r="F38" s="79" t="s">
        <v>1302</v>
      </c>
    </row>
  </sheetData>
  <mergeCells count="4">
    <mergeCell ref="A1:D3"/>
    <mergeCell ref="E1:H2"/>
    <mergeCell ref="E3:H3"/>
    <mergeCell ref="I1:M3"/>
  </mergeCells>
  <hyperlinks>
    <hyperlink ref="E3:G3" location="Оглавление!A1" display="Содержание &gt;&gt;&gt;" xr:uid="{608E0EA2-92FC-4C27-93B9-8CE4F39FA277}"/>
  </hyperlinks>
  <pageMargins left="0.23622047244094491" right="0.23622047244094491" top="0.35433070866141736" bottom="0.35433070866141736" header="0" footer="0"/>
  <pageSetup paperSize="9" scale="77"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05E7-C5EA-4442-A0FE-A3828FF7004A}">
  <sheetPr codeName="Worksheet____97">
    <pageSetUpPr fitToPage="1"/>
  </sheetPr>
  <dimension ref="A1:L28"/>
  <sheetViews>
    <sheetView view="pageLayout" topLeftCell="B1" zoomScale="85" zoomScaleNormal="85" zoomScalePageLayoutView="85" workbookViewId="0">
      <selection activeCell="D29" sqref="D29"/>
    </sheetView>
  </sheetViews>
  <sheetFormatPr defaultRowHeight="15" x14ac:dyDescent="0.25"/>
  <cols>
    <col min="1" max="1" width="7.85546875" hidden="1" customWidth="1"/>
    <col min="2" max="2" width="3.5703125" bestFit="1" customWidth="1"/>
    <col min="3" max="3" width="14.5703125" bestFit="1" customWidth="1"/>
    <col min="4" max="4" width="47.7109375" customWidth="1"/>
    <col min="5" max="5" width="8.7109375" bestFit="1" customWidth="1"/>
    <col min="6" max="6" width="13.28515625" customWidth="1"/>
    <col min="11" max="11" width="36.7109375" customWidth="1"/>
    <col min="12" max="12" width="34.42578125" customWidth="1"/>
    <col min="13" max="13" width="26.28515625" customWidth="1"/>
    <col min="14" max="14" width="17.5703125" customWidth="1"/>
  </cols>
  <sheetData>
    <row r="1" spans="1:12" ht="15" customHeight="1" x14ac:dyDescent="0.25">
      <c r="A1" s="130" t="e" vm="1">
        <v>#VALUE!</v>
      </c>
      <c r="B1" s="130"/>
      <c r="C1" s="130"/>
      <c r="D1" s="130"/>
      <c r="E1" s="133" t="s">
        <v>2447</v>
      </c>
      <c r="F1" s="133"/>
      <c r="G1" s="133"/>
      <c r="H1" s="133"/>
      <c r="I1" s="131" t="e" vm="2">
        <v>#VALUE!</v>
      </c>
      <c r="J1" s="131"/>
      <c r="K1" s="131"/>
      <c r="L1" s="69"/>
    </row>
    <row r="2" spans="1:12" ht="15" customHeight="1" x14ac:dyDescent="0.25">
      <c r="A2" s="130"/>
      <c r="B2" s="130"/>
      <c r="C2" s="130"/>
      <c r="D2" s="130"/>
      <c r="E2" s="133"/>
      <c r="F2" s="133"/>
      <c r="G2" s="133"/>
      <c r="H2" s="133"/>
      <c r="I2" s="131"/>
      <c r="J2" s="131"/>
      <c r="K2" s="131"/>
      <c r="L2" s="69"/>
    </row>
    <row r="3" spans="1:12" ht="15" customHeight="1" x14ac:dyDescent="0.25">
      <c r="A3" s="130"/>
      <c r="B3" s="130"/>
      <c r="C3" s="130"/>
      <c r="D3" s="130"/>
      <c r="E3" s="137" t="s">
        <v>1277</v>
      </c>
      <c r="F3" s="137"/>
      <c r="G3" s="137"/>
      <c r="H3" s="137"/>
      <c r="I3" s="131"/>
      <c r="J3" s="131"/>
      <c r="K3" s="131"/>
      <c r="L3" s="69"/>
    </row>
    <row r="5" spans="1:12" ht="24" x14ac:dyDescent="0.25">
      <c r="A5" s="23" t="s">
        <v>0</v>
      </c>
      <c r="B5" s="23" t="s">
        <v>2</v>
      </c>
      <c r="C5" s="23" t="s">
        <v>1</v>
      </c>
      <c r="D5" s="23" t="s">
        <v>1267</v>
      </c>
      <c r="E5" s="68" t="s">
        <v>1268</v>
      </c>
      <c r="F5" s="68" t="s">
        <v>1269</v>
      </c>
    </row>
    <row r="6" spans="1:12" x14ac:dyDescent="0.25">
      <c r="A6" s="2" t="s">
        <v>728</v>
      </c>
      <c r="B6" s="3" t="s">
        <v>108</v>
      </c>
      <c r="C6" s="7" t="s">
        <v>701</v>
      </c>
      <c r="D6" s="15" t="str">
        <f>VLOOKUP(C6,Общий!$A$2:$D$2655,2,FALSE)</f>
        <v>Шестерня винтовая TO4605, TO5605</v>
      </c>
      <c r="E6" s="13">
        <f>VLOOKUP(C6,Общий!$A$2:$D$2655,4,FALSE)</f>
        <v>3900</v>
      </c>
      <c r="F6" s="22"/>
    </row>
    <row r="7" spans="1:12" ht="24" x14ac:dyDescent="0.25">
      <c r="A7" s="2" t="s">
        <v>728</v>
      </c>
      <c r="B7" s="3" t="s">
        <v>229</v>
      </c>
      <c r="C7" s="7" t="s">
        <v>702</v>
      </c>
      <c r="D7" s="15" t="str">
        <f>VLOOKUP(C7,Общий!$A$2:$D$2655,2,FALSE)</f>
        <v>Штифт TO4016P, TO4605,TO5024HS, TO5605, ТО4024, ТО4605, ТО5015, ТО5016, ТО5024</v>
      </c>
      <c r="E7" s="13">
        <f>VLOOKUP(C7,Общий!$A$2:$D$2655,4,FALSE)</f>
        <v>500</v>
      </c>
      <c r="F7" s="22"/>
    </row>
    <row r="8" spans="1:12" x14ac:dyDescent="0.25">
      <c r="A8" s="2" t="s">
        <v>728</v>
      </c>
      <c r="B8" s="3" t="s">
        <v>114</v>
      </c>
      <c r="C8" s="7" t="s">
        <v>642</v>
      </c>
      <c r="D8" s="15" t="str">
        <f>VLOOKUP(C8,Общий!$A$2:$D$2655,2,FALSE)</f>
        <v>Втулка WINGO 4,5/MOBY/TOONA 4,5,5024HS/HKHS/HOPP</v>
      </c>
      <c r="E8" s="13">
        <f>VLOOKUP(C8,Общий!$A$2:$D$2655,4,FALSE)</f>
        <v>900</v>
      </c>
      <c r="F8" s="22"/>
    </row>
    <row r="9" spans="1:12" x14ac:dyDescent="0.25">
      <c r="A9" s="2" t="s">
        <v>728</v>
      </c>
      <c r="B9" s="4" t="s">
        <v>124</v>
      </c>
      <c r="C9" s="7" t="s">
        <v>703</v>
      </c>
      <c r="D9" s="15" t="str">
        <f>VLOOKUP(C9,Общий!$A$2:$D$2655,2,FALSE)</f>
        <v>Планка TOONA4,5,5024HS</v>
      </c>
      <c r="E9" s="13">
        <f>VLOOKUP(C9,Общий!$A$2:$D$2655,4,FALSE)</f>
        <v>900</v>
      </c>
      <c r="F9" s="22"/>
    </row>
    <row r="10" spans="1:12" x14ac:dyDescent="0.25">
      <c r="A10" s="2" t="s">
        <v>728</v>
      </c>
      <c r="B10" s="4" t="s">
        <v>497</v>
      </c>
      <c r="C10" s="7" t="s">
        <v>674</v>
      </c>
      <c r="D10" s="15" t="str">
        <f>VLOOKUP(C10,Общий!$A$2:$D$2655,2,FALSE)</f>
        <v>Конденсатор TOONA 230В/MOBY 230В/TOO4500</v>
      </c>
      <c r="E10" s="13">
        <f>VLOOKUP(C10,Общий!$A$2:$D$2655,4,FALSE)</f>
        <v>1900</v>
      </c>
      <c r="F10" s="22"/>
    </row>
    <row r="11" spans="1:12" x14ac:dyDescent="0.25">
      <c r="A11" s="2" t="s">
        <v>728</v>
      </c>
      <c r="B11" s="4" t="s">
        <v>499</v>
      </c>
      <c r="C11" s="7" t="s">
        <v>704</v>
      </c>
      <c r="D11" s="15" t="str">
        <f>VLOOKUP(C11,Общий!$A$2:$D$2655,2,FALSE)</f>
        <v>Крышка задняя TO4016P,5016P,4024,5024</v>
      </c>
      <c r="E11" s="13">
        <f>VLOOKUP(C11,Общий!$A$2:$D$2655,4,FALSE)</f>
        <v>900</v>
      </c>
      <c r="F11" s="22"/>
    </row>
    <row r="12" spans="1:12" x14ac:dyDescent="0.25">
      <c r="A12" s="2" t="s">
        <v>728</v>
      </c>
      <c r="B12" s="3" t="s">
        <v>310</v>
      </c>
      <c r="C12" s="7" t="s">
        <v>557</v>
      </c>
      <c r="D12" s="15" t="s">
        <v>333</v>
      </c>
      <c r="E12" s="13"/>
      <c r="F12" s="22"/>
    </row>
    <row r="13" spans="1:12" ht="36" x14ac:dyDescent="0.25">
      <c r="A13" s="2" t="s">
        <v>728</v>
      </c>
      <c r="B13" s="3">
        <v>100</v>
      </c>
      <c r="C13" s="7" t="s">
        <v>382</v>
      </c>
      <c r="D13" s="15" t="str">
        <f>VLOOKUP(C13,Общий!$A$2:$D$2655,2,FALSE)</f>
        <v>Личинка замка RB/RO1000/TH1500,1551/RUN1500,1800,2500/RUNHS/ROX/TUB3500/WINGO/MOBY/TO4016P,5016P,4024,5024,5024HS</v>
      </c>
      <c r="E13" s="13">
        <f>VLOOKUP(C13,Общий!$A$2:$D$2655,4,FALSE)</f>
        <v>1900</v>
      </c>
      <c r="F13" s="22"/>
    </row>
    <row r="14" spans="1:12" x14ac:dyDescent="0.25">
      <c r="A14" s="2" t="s">
        <v>728</v>
      </c>
      <c r="B14" s="3">
        <v>102</v>
      </c>
      <c r="C14" s="7" t="s">
        <v>514</v>
      </c>
      <c r="D14" s="15" t="s">
        <v>333</v>
      </c>
      <c r="E14" s="13"/>
      <c r="F14" s="22"/>
    </row>
    <row r="15" spans="1:12" x14ac:dyDescent="0.25">
      <c r="A15" s="2" t="s">
        <v>728</v>
      </c>
      <c r="B15" s="3" t="s">
        <v>261</v>
      </c>
      <c r="C15" s="7" t="s">
        <v>720</v>
      </c>
      <c r="D15" s="15" t="str">
        <f>VLOOKUP(C15,Общий!$A$2:$D$2655,2,FALSE)</f>
        <v>Комплект микропереключателя TO4016P,5016P</v>
      </c>
      <c r="E15" s="13">
        <f>VLOOKUP(C15,Общий!$A$2:$D$2655,4,FALSE)</f>
        <v>5900</v>
      </c>
      <c r="F15" s="22"/>
    </row>
    <row r="16" spans="1:12" x14ac:dyDescent="0.25">
      <c r="A16" s="2" t="s">
        <v>728</v>
      </c>
      <c r="B16" s="6" t="s">
        <v>132</v>
      </c>
      <c r="C16" s="14" t="s">
        <v>705</v>
      </c>
      <c r="D16" s="11" t="str">
        <f>VLOOKUP(C16,Общий!$A$2:$D$2655,2,FALSE)</f>
        <v>Комплект замка разблокировки TOONA 4,5,7</v>
      </c>
      <c r="E16" s="13">
        <f>VLOOKUP(C16,Общий!$A$2:$D$2655,4,FALSE)</f>
        <v>3900</v>
      </c>
      <c r="F16" s="22"/>
    </row>
    <row r="17" spans="1:6" x14ac:dyDescent="0.25">
      <c r="A17" s="2" t="s">
        <v>728</v>
      </c>
      <c r="B17" s="6" t="s">
        <v>10</v>
      </c>
      <c r="C17" s="14" t="s">
        <v>706</v>
      </c>
      <c r="D17" s="11" t="str">
        <f>VLOOKUP(C17,Общий!$A$2:$D$2655,2,FALSE)</f>
        <v>Комплект червячного винта TO4605</v>
      </c>
      <c r="E17" s="13">
        <f>VLOOKUP(C17,Общий!$A$2:$D$2655,4,FALSE)</f>
        <v>7900</v>
      </c>
      <c r="F17" s="22"/>
    </row>
    <row r="18" spans="1:6" x14ac:dyDescent="0.25">
      <c r="A18" s="2" t="s">
        <v>728</v>
      </c>
      <c r="B18" s="4" t="s">
        <v>44</v>
      </c>
      <c r="C18" s="7" t="s">
        <v>707</v>
      </c>
      <c r="D18" s="15" t="str">
        <f>VLOOKUP(C18,Общий!$A$2:$D$2655,2,FALSE)</f>
        <v>Редуктор  TO5605, ТО4605</v>
      </c>
      <c r="E18" s="13">
        <f>VLOOKUP(C18,Общий!$A$2:$D$2655,4,FALSE)</f>
        <v>4900</v>
      </c>
      <c r="F18" s="22"/>
    </row>
    <row r="19" spans="1:6" x14ac:dyDescent="0.25">
      <c r="A19" s="2" t="s">
        <v>728</v>
      </c>
      <c r="B19" s="4" t="s">
        <v>15</v>
      </c>
      <c r="C19" s="7" t="s">
        <v>708</v>
      </c>
      <c r="D19" s="15" t="str">
        <f>VLOOKUP(C19,Общий!$A$2:$D$2655,2,FALSE)</f>
        <v>Комплект электродвигателя TO4605, TO5605</v>
      </c>
      <c r="E19" s="13">
        <f>VLOOKUP(C19,Общий!$A$2:$D$2655,4,FALSE)</f>
        <v>15900</v>
      </c>
      <c r="F19" s="22"/>
    </row>
    <row r="20" spans="1:6" x14ac:dyDescent="0.25">
      <c r="A20" s="2" t="s">
        <v>728</v>
      </c>
      <c r="B20" s="4" t="s">
        <v>385</v>
      </c>
      <c r="C20" s="7" t="s">
        <v>682</v>
      </c>
      <c r="D20" s="15" t="str">
        <f>VLOOKUP(C20,Общий!$A$2:$D$2655,2,FALSE)</f>
        <v>Комплект концевого выключателч MOBY/TOONA 230В</v>
      </c>
      <c r="E20" s="13">
        <f>VLOOKUP(C20,Общий!$A$2:$D$2655,4,FALSE)</f>
        <v>3900</v>
      </c>
      <c r="F20" s="22"/>
    </row>
    <row r="21" spans="1:6" ht="108" x14ac:dyDescent="0.25">
      <c r="A21" s="2" t="s">
        <v>728</v>
      </c>
      <c r="B21" s="4" t="s">
        <v>387</v>
      </c>
      <c r="C21" s="7" t="s">
        <v>2839</v>
      </c>
      <c r="D21" s="15" t="str">
        <f>VLOOKUP(C21,Общий!$A$2:$D$2655,2,FALSE)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1" s="13">
        <f>VLOOKUP(C21,Общий!$A$2:$D$2655,4,FALSE)</f>
        <v>900</v>
      </c>
      <c r="F21" s="22"/>
    </row>
    <row r="22" spans="1:6" x14ac:dyDescent="0.25">
      <c r="A22" s="2" t="s">
        <v>728</v>
      </c>
      <c r="B22" s="4" t="s">
        <v>185</v>
      </c>
      <c r="C22" s="7" t="s">
        <v>683</v>
      </c>
      <c r="D22" s="15" t="str">
        <f>VLOOKUP(C22,Общий!$A$2:$D$2655,2,FALSE)</f>
        <v>Кронштейны крепления TO4016P,4024/MB4015,4006,4024</v>
      </c>
      <c r="E22" s="13">
        <f>VLOOKUP(C22,Общий!$A$2:$D$2655,4,FALSE)</f>
        <v>4900</v>
      </c>
      <c r="F22" s="22"/>
    </row>
    <row r="23" spans="1:6" x14ac:dyDescent="0.25">
      <c r="A23" s="2" t="s">
        <v>728</v>
      </c>
      <c r="B23" s="4" t="s">
        <v>9</v>
      </c>
      <c r="C23" s="7" t="s">
        <v>709</v>
      </c>
      <c r="D23" s="15" t="str">
        <f>VLOOKUP(C23,Общий!$A$2:$D$2655,2,FALSE)</f>
        <v>Комплект втулки TO4605, TO5605</v>
      </c>
      <c r="E23" s="13">
        <f>VLOOKUP(C23,Общий!$A$2:$D$2655,4,FALSE)</f>
        <v>3900</v>
      </c>
      <c r="F23" s="22"/>
    </row>
    <row r="24" spans="1:6" x14ac:dyDescent="0.25">
      <c r="A24" s="2" t="s">
        <v>728</v>
      </c>
      <c r="B24" s="4" t="s">
        <v>129</v>
      </c>
      <c r="C24" s="7" t="s">
        <v>710</v>
      </c>
      <c r="D24" s="15" t="str">
        <f>VLOOKUP(C24,Общий!$A$2:$D$2655,2,FALSE)</f>
        <v>Корпус в сборе TOONA4</v>
      </c>
      <c r="E24" s="13">
        <f>VLOOKUP(C24,Общий!$A$2:$D$2655,4,FALSE)</f>
        <v>15900</v>
      </c>
      <c r="F24" s="22"/>
    </row>
    <row r="25" spans="1:6" ht="15.75" thickBot="1" x14ac:dyDescent="0.3">
      <c r="A25" s="2" t="s">
        <v>728</v>
      </c>
      <c r="B25" s="4" t="s">
        <v>136</v>
      </c>
      <c r="C25" s="7" t="s">
        <v>711</v>
      </c>
      <c r="D25" s="15" t="str">
        <f>VLOOKUP(C25,Общий!$A$2:$D$2655,2,FALSE)</f>
        <v>Верхние крышки TOONA4</v>
      </c>
      <c r="E25" s="13">
        <f>VLOOKUP(C25,Общий!$A$2:$D$2655,4,FALSE)</f>
        <v>9900</v>
      </c>
      <c r="F25" s="22"/>
    </row>
    <row r="26" spans="1:6" ht="15.75" thickTop="1" x14ac:dyDescent="0.25">
      <c r="B26" s="76">
        <v>61</v>
      </c>
      <c r="C26" s="80" t="s">
        <v>720</v>
      </c>
      <c r="D26" s="74" t="str">
        <f>VLOOKUP(C26,Общий!$A$2:$D$2655,2,FALSE)</f>
        <v>Комплект микропереключателя TO4016P,5016P</v>
      </c>
      <c r="E26" s="75">
        <f>VLOOKUP(C26,Общий!$A$2:$D$2655,4,FALSE)</f>
        <v>5900</v>
      </c>
      <c r="F26" s="76" t="s">
        <v>1302</v>
      </c>
    </row>
    <row r="27" spans="1:6" x14ac:dyDescent="0.25">
      <c r="B27" s="79">
        <v>42</v>
      </c>
      <c r="C27" s="81" t="s">
        <v>703</v>
      </c>
      <c r="D27" s="77" t="str">
        <f>VLOOKUP(C27,Общий!$A$2:$D$2655,2,FALSE)</f>
        <v>Планка TOONA4,5,5024HS</v>
      </c>
      <c r="E27" s="78">
        <f>VLOOKUP(C27,Общий!$A$2:$D$2655,4,FALSE)</f>
        <v>900</v>
      </c>
      <c r="F27" s="79" t="s">
        <v>1302</v>
      </c>
    </row>
    <row r="28" spans="1:6" x14ac:dyDescent="0.25">
      <c r="B28" s="79" t="s">
        <v>136</v>
      </c>
      <c r="C28" s="81" t="s">
        <v>711</v>
      </c>
      <c r="D28" s="77" t="str">
        <f>VLOOKUP(C28,Общий!$A$2:$D$2655,2,FALSE)</f>
        <v>Верхние крышки TOONA4</v>
      </c>
      <c r="E28" s="78">
        <f>VLOOKUP(C28,Общий!$A$2:$D$2655,4,FALSE)</f>
        <v>9900</v>
      </c>
      <c r="F2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K3"/>
  </mergeCells>
  <hyperlinks>
    <hyperlink ref="E3:G3" location="Оглавление!A1" display="Содержание &gt;&gt;&gt;" xr:uid="{A4CD1664-4E4A-4F22-89DF-1CE53ABECE84}"/>
  </hyperlinks>
  <pageMargins left="0.23622047244094491" right="0.23622047244094491" top="0.35433070866141736" bottom="0.35433070866141736" header="0" footer="0"/>
  <pageSetup paperSize="9" scale="88"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6364-85AB-4DF9-ACD9-18C0C7CB8712}">
  <sheetPr codeName="Worksheet____98">
    <pageSetUpPr fitToPage="1"/>
  </sheetPr>
  <dimension ref="A1:N28"/>
  <sheetViews>
    <sheetView view="pageLayout" topLeftCell="B1" zoomScale="85" zoomScaleNormal="100" zoomScalePageLayoutView="85" workbookViewId="0">
      <selection activeCell="F28" sqref="F28"/>
    </sheetView>
  </sheetViews>
  <sheetFormatPr defaultRowHeight="15" x14ac:dyDescent="0.25"/>
  <cols>
    <col min="1" max="1" width="7.85546875" hidden="1" customWidth="1"/>
    <col min="2" max="2" width="3.5703125" bestFit="1" customWidth="1"/>
    <col min="3" max="3" width="14.5703125" bestFit="1" customWidth="1"/>
    <col min="4" max="4" width="45.7109375" customWidth="1"/>
    <col min="5" max="5" width="8.7109375" bestFit="1" customWidth="1"/>
    <col min="6" max="6" width="15.42578125" bestFit="1" customWidth="1"/>
    <col min="14" max="14" width="16.7109375" customWidth="1"/>
  </cols>
  <sheetData>
    <row r="1" spans="1:14" ht="15" customHeight="1" x14ac:dyDescent="0.25">
      <c r="A1" s="130" t="e" vm="1">
        <v>#VALUE!</v>
      </c>
      <c r="B1" s="130"/>
      <c r="C1" s="130"/>
      <c r="D1" s="130"/>
      <c r="E1" s="133" t="s">
        <v>2448</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729</v>
      </c>
      <c r="B6" s="3" t="s">
        <v>108</v>
      </c>
      <c r="C6" s="7" t="s">
        <v>701</v>
      </c>
      <c r="D6" s="15" t="str">
        <f>VLOOKUP(C6,Общий!$A$2:$D$2655,2,FALSE)</f>
        <v>Шестерня винтовая TO4605, TO5605</v>
      </c>
      <c r="E6" s="13">
        <f>VLOOKUP(C6,Общий!$A$2:$D$2655,4,FALSE)</f>
        <v>3900</v>
      </c>
      <c r="F6" s="22"/>
    </row>
    <row r="7" spans="1:14" ht="24" x14ac:dyDescent="0.25">
      <c r="A7" s="2" t="s">
        <v>729</v>
      </c>
      <c r="B7" s="3" t="s">
        <v>229</v>
      </c>
      <c r="C7" s="7" t="s">
        <v>702</v>
      </c>
      <c r="D7" s="15" t="str">
        <f>VLOOKUP(C7,Общий!$A$2:$D$2655,2,FALSE)</f>
        <v>Штифт TO4016P, TO4605,TO5024HS, TO5605, ТО4024, ТО4605, ТО5015, ТО5016, ТО5024</v>
      </c>
      <c r="E7" s="13">
        <f>VLOOKUP(C7,Общий!$A$2:$D$2655,4,FALSE)</f>
        <v>500</v>
      </c>
      <c r="F7" s="22"/>
    </row>
    <row r="8" spans="1:14" x14ac:dyDescent="0.25">
      <c r="A8" s="2" t="s">
        <v>729</v>
      </c>
      <c r="B8" s="3" t="s">
        <v>114</v>
      </c>
      <c r="C8" s="7" t="s">
        <v>642</v>
      </c>
      <c r="D8" s="15" t="str">
        <f>VLOOKUP(C8,Общий!$A$2:$D$2655,2,FALSE)</f>
        <v>Втулка WINGO 4,5/MOBY/TOONA 4,5,5024HS/HKHS/HOPP</v>
      </c>
      <c r="E8" s="13">
        <f>VLOOKUP(C8,Общий!$A$2:$D$2655,4,FALSE)</f>
        <v>900</v>
      </c>
      <c r="F8" s="22"/>
    </row>
    <row r="9" spans="1:14" x14ac:dyDescent="0.25">
      <c r="A9" s="2" t="s">
        <v>729</v>
      </c>
      <c r="B9" s="4" t="s">
        <v>124</v>
      </c>
      <c r="C9" s="7" t="s">
        <v>703</v>
      </c>
      <c r="D9" s="15" t="str">
        <f>VLOOKUP(C9,Общий!$A$2:$D$2655,2,FALSE)</f>
        <v>Планка TOONA4,5,5024HS</v>
      </c>
      <c r="E9" s="13">
        <f>VLOOKUP(C9,Общий!$A$2:$D$2655,4,FALSE)</f>
        <v>900</v>
      </c>
      <c r="F9" s="22"/>
    </row>
    <row r="10" spans="1:14" x14ac:dyDescent="0.25">
      <c r="A10" s="2" t="s">
        <v>729</v>
      </c>
      <c r="B10" s="4" t="s">
        <v>497</v>
      </c>
      <c r="C10" s="7" t="s">
        <v>674</v>
      </c>
      <c r="D10" s="15" t="str">
        <f>VLOOKUP(C10,Общий!$A$2:$D$2655,2,FALSE)</f>
        <v>Конденсатор TOONA 230В/MOBY 230В/TOO4500</v>
      </c>
      <c r="E10" s="13">
        <f>VLOOKUP(C10,Общий!$A$2:$D$2655,4,FALSE)</f>
        <v>1900</v>
      </c>
      <c r="F10" s="22"/>
    </row>
    <row r="11" spans="1:14" x14ac:dyDescent="0.25">
      <c r="A11" s="2" t="s">
        <v>729</v>
      </c>
      <c r="B11" s="4" t="s">
        <v>499</v>
      </c>
      <c r="C11" s="7" t="s">
        <v>704</v>
      </c>
      <c r="D11" s="15" t="str">
        <f>VLOOKUP(C11,Общий!$A$2:$D$2655,2,FALSE)</f>
        <v>Крышка задняя TO4016P,5016P,4024,5024</v>
      </c>
      <c r="E11" s="13">
        <f>VLOOKUP(C11,Общий!$A$2:$D$2655,4,FALSE)</f>
        <v>900</v>
      </c>
      <c r="F11" s="22"/>
    </row>
    <row r="12" spans="1:14" x14ac:dyDescent="0.25">
      <c r="A12" s="2" t="s">
        <v>729</v>
      </c>
      <c r="B12" s="3" t="s">
        <v>261</v>
      </c>
      <c r="C12" s="7" t="s">
        <v>720</v>
      </c>
      <c r="D12" s="15" t="str">
        <f>VLOOKUP(C12,Общий!$A$2:$D$2655,2,FALSE)</f>
        <v>Комплект микропереключателя TO4016P,5016P</v>
      </c>
      <c r="E12" s="13">
        <f>VLOOKUP(C12,Общий!$A$2:$D$2655,4,FALSE)</f>
        <v>5900</v>
      </c>
      <c r="F12" s="22"/>
    </row>
    <row r="13" spans="1:14" x14ac:dyDescent="0.25">
      <c r="A13" s="2" t="s">
        <v>729</v>
      </c>
      <c r="B13" s="3" t="s">
        <v>310</v>
      </c>
      <c r="C13" s="7" t="s">
        <v>557</v>
      </c>
      <c r="D13" s="15" t="s">
        <v>333</v>
      </c>
      <c r="E13" s="13"/>
      <c r="F13" s="22"/>
    </row>
    <row r="14" spans="1:14" ht="48" x14ac:dyDescent="0.25">
      <c r="A14" s="2" t="s">
        <v>729</v>
      </c>
      <c r="B14" s="3">
        <v>100</v>
      </c>
      <c r="C14" s="7" t="s">
        <v>382</v>
      </c>
      <c r="D14" s="15" t="str">
        <f>VLOOKUP(C14,Общий!$A$2:$D$2655,2,FALSE)</f>
        <v>Личинка замка RB/RO1000/TH1500,1551/RUN1500,1800,2500/RUNHS/ROX/TUB3500/WINGO/MOBY/TO4016P,5016P,4024,5024,5024HS</v>
      </c>
      <c r="E14" s="13">
        <f>VLOOKUP(C14,Общий!$A$2:$D$2655,4,FALSE)</f>
        <v>1900</v>
      </c>
      <c r="F14" s="22"/>
    </row>
    <row r="15" spans="1:14" x14ac:dyDescent="0.25">
      <c r="A15" s="2" t="s">
        <v>729</v>
      </c>
      <c r="B15" s="3">
        <v>102</v>
      </c>
      <c r="C15" s="7" t="s">
        <v>514</v>
      </c>
      <c r="D15" s="15" t="s">
        <v>333</v>
      </c>
      <c r="E15" s="13"/>
      <c r="F15" s="22"/>
    </row>
    <row r="16" spans="1:14" x14ac:dyDescent="0.25">
      <c r="A16" s="2" t="s">
        <v>729</v>
      </c>
      <c r="B16" s="6" t="s">
        <v>132</v>
      </c>
      <c r="C16" s="14" t="s">
        <v>705</v>
      </c>
      <c r="D16" s="11" t="str">
        <f>VLOOKUP(C16,Общий!$A$2:$D$2655,2,FALSE)</f>
        <v>Комплект замка разблокировки TOONA 4,5,7</v>
      </c>
      <c r="E16" s="13">
        <f>VLOOKUP(C16,Общий!$A$2:$D$2655,4,FALSE)</f>
        <v>3900</v>
      </c>
      <c r="F16" s="22"/>
    </row>
    <row r="17" spans="1:6" x14ac:dyDescent="0.25">
      <c r="A17" s="2" t="s">
        <v>729</v>
      </c>
      <c r="B17" s="6" t="s">
        <v>10</v>
      </c>
      <c r="C17" s="14" t="s">
        <v>730</v>
      </c>
      <c r="D17" s="11" t="str">
        <f>VLOOKUP(C17,Общий!$A$2:$D$2655,2,FALSE)</f>
        <v>Комплект червячного винта TO5605</v>
      </c>
      <c r="E17" s="13">
        <f>VLOOKUP(C17,Общий!$A$2:$D$2655,4,FALSE)</f>
        <v>7900</v>
      </c>
      <c r="F17" s="22"/>
    </row>
    <row r="18" spans="1:6" x14ac:dyDescent="0.25">
      <c r="A18" s="2" t="s">
        <v>729</v>
      </c>
      <c r="B18" s="4" t="s">
        <v>44</v>
      </c>
      <c r="C18" s="7" t="s">
        <v>707</v>
      </c>
      <c r="D18" s="15" t="str">
        <f>VLOOKUP(C18,Общий!$A$2:$D$2655,2,FALSE)</f>
        <v>Редуктор  TO5605, ТО4605</v>
      </c>
      <c r="E18" s="13">
        <f>VLOOKUP(C18,Общий!$A$2:$D$2655,4,FALSE)</f>
        <v>4900</v>
      </c>
      <c r="F18" s="22"/>
    </row>
    <row r="19" spans="1:6" x14ac:dyDescent="0.25">
      <c r="A19" s="2" t="s">
        <v>729</v>
      </c>
      <c r="B19" s="4" t="s">
        <v>15</v>
      </c>
      <c r="C19" s="7" t="s">
        <v>708</v>
      </c>
      <c r="D19" s="15" t="str">
        <f>VLOOKUP(C19,Общий!$A$2:$D$2655,2,FALSE)</f>
        <v>Комплект электродвигателя TO4605, TO5605</v>
      </c>
      <c r="E19" s="13">
        <f>VLOOKUP(C19,Общий!$A$2:$D$2655,4,FALSE)</f>
        <v>15900</v>
      </c>
      <c r="F19" s="22"/>
    </row>
    <row r="20" spans="1:6" x14ac:dyDescent="0.25">
      <c r="A20" s="2" t="s">
        <v>729</v>
      </c>
      <c r="B20" s="4" t="s">
        <v>385</v>
      </c>
      <c r="C20" s="7" t="s">
        <v>682</v>
      </c>
      <c r="D20" s="15" t="str">
        <f>VLOOKUP(C20,Общий!$A$2:$D$2655,2,FALSE)</f>
        <v>Комплект концевого выключателч MOBY/TOONA 230В</v>
      </c>
      <c r="E20" s="13">
        <f>VLOOKUP(C20,Общий!$A$2:$D$2655,4,FALSE)</f>
        <v>3900</v>
      </c>
      <c r="F20" s="22"/>
    </row>
    <row r="21" spans="1:6" ht="108" x14ac:dyDescent="0.25">
      <c r="A21" s="2" t="s">
        <v>729</v>
      </c>
      <c r="B21" s="4" t="s">
        <v>387</v>
      </c>
      <c r="C21" s="7" t="s">
        <v>2839</v>
      </c>
      <c r="D21" s="15" t="str">
        <f>VLOOKUP(C21,Общий!$A$2:$D$2655,2,FALSE)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1" s="13">
        <f>VLOOKUP(C21,Общий!$A$2:$D$2655,4,FALSE)</f>
        <v>900</v>
      </c>
      <c r="F21" s="22"/>
    </row>
    <row r="22" spans="1:6" ht="24" x14ac:dyDescent="0.25">
      <c r="A22" s="2" t="s">
        <v>729</v>
      </c>
      <c r="B22" s="4" t="s">
        <v>185</v>
      </c>
      <c r="C22" s="7" t="s">
        <v>692</v>
      </c>
      <c r="D22" s="15" t="str">
        <f>VLOOKUP(C22,Общий!$A$2:$D$2655,2,FALSE)</f>
        <v>Кронштейны крепления MB5015,5016,5024/TO5016P,5024,TO5024HS</v>
      </c>
      <c r="E22" s="13">
        <f>VLOOKUP(C22,Общий!$A$2:$D$2655,4,FALSE)</f>
        <v>4900</v>
      </c>
      <c r="F22" s="22"/>
    </row>
    <row r="23" spans="1:6" x14ac:dyDescent="0.25">
      <c r="A23" s="2" t="s">
        <v>729</v>
      </c>
      <c r="B23" s="4" t="s">
        <v>9</v>
      </c>
      <c r="C23" s="7" t="s">
        <v>709</v>
      </c>
      <c r="D23" s="15" t="str">
        <f>VLOOKUP(C23,Общий!$A$2:$D$2655,2,FALSE)</f>
        <v>Комплект втулки TO4605, TO5605</v>
      </c>
      <c r="E23" s="13">
        <f>VLOOKUP(C23,Общий!$A$2:$D$2655,4,FALSE)</f>
        <v>3900</v>
      </c>
      <c r="F23" s="22"/>
    </row>
    <row r="24" spans="1:6" x14ac:dyDescent="0.25">
      <c r="A24" s="2" t="s">
        <v>729</v>
      </c>
      <c r="B24" s="4" t="s">
        <v>129</v>
      </c>
      <c r="C24" s="7" t="s">
        <v>725</v>
      </c>
      <c r="D24" s="15" t="str">
        <f>VLOOKUP(C24,Общий!$A$2:$D$2655,2,FALSE)</f>
        <v>Корпус в сборе TOONA5</v>
      </c>
      <c r="E24" s="13">
        <f>VLOOKUP(C24,Общий!$A$2:$D$2655,4,FALSE)</f>
        <v>15900</v>
      </c>
      <c r="F24" s="22"/>
    </row>
    <row r="25" spans="1:6" ht="15.75" thickBot="1" x14ac:dyDescent="0.3">
      <c r="A25" s="2" t="s">
        <v>729</v>
      </c>
      <c r="B25" s="4" t="s">
        <v>136</v>
      </c>
      <c r="C25" s="7" t="s">
        <v>726</v>
      </c>
      <c r="D25" s="15" t="str">
        <f>VLOOKUP(C25,Общий!$A$2:$D$2655,2,FALSE)</f>
        <v>Верхние крышки TOONA5</v>
      </c>
      <c r="E25" s="13">
        <f>VLOOKUP(C25,Общий!$A$2:$D$2655,4,FALSE)</f>
        <v>9900</v>
      </c>
      <c r="F25" s="22"/>
    </row>
    <row r="26" spans="1:6" ht="15.75" thickTop="1" x14ac:dyDescent="0.25">
      <c r="B26" s="76">
        <v>61</v>
      </c>
      <c r="C26" s="80" t="s">
        <v>720</v>
      </c>
      <c r="D26" s="74" t="str">
        <f>VLOOKUP(C26,Общий!$A$2:$D$2655,2,FALSE)</f>
        <v>Комплект микропереключателя TO4016P,5016P</v>
      </c>
      <c r="E26" s="75">
        <f>VLOOKUP(C26,Общий!$A$2:$D$2655,4,FALSE)</f>
        <v>5900</v>
      </c>
      <c r="F26" s="76" t="s">
        <v>1302</v>
      </c>
    </row>
    <row r="27" spans="1:6" x14ac:dyDescent="0.25">
      <c r="B27" s="79">
        <v>42</v>
      </c>
      <c r="C27" s="81" t="s">
        <v>703</v>
      </c>
      <c r="D27" s="77" t="str">
        <f>VLOOKUP(C27,Общий!$A$2:$D$2655,2,FALSE)</f>
        <v>Планка TOONA4,5,5024HS</v>
      </c>
      <c r="E27" s="78">
        <f>VLOOKUP(C27,Общий!$A$2:$D$2655,4,FALSE)</f>
        <v>900</v>
      </c>
      <c r="F27" s="79" t="s">
        <v>1302</v>
      </c>
    </row>
    <row r="28" spans="1:6" x14ac:dyDescent="0.25">
      <c r="B28" s="79" t="s">
        <v>136</v>
      </c>
      <c r="C28" s="81" t="s">
        <v>726</v>
      </c>
      <c r="D28" s="77" t="str">
        <f>VLOOKUP(C28,Общий!$A$2:$D$2655,2,FALSE)</f>
        <v>Верхние крышки TOONA5</v>
      </c>
      <c r="E28" s="78">
        <f>VLOOKUP(C28,Общий!$A$2:$D$2655,4,FALSE)</f>
        <v>9900</v>
      </c>
      <c r="F2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0917A64A-59A9-4ED1-BA35-95B5BC16539F}"/>
  </hyperlinks>
  <pageMargins left="0.23622047244094491" right="0.23622047244094491" top="0.35433070866141736" bottom="0.35433070866141736" header="0" footer="0"/>
  <pageSetup paperSize="9" scale="84"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2651-A23F-4662-A0FB-45C5228A79C8}">
  <sheetPr codeName="Worksheet____99">
    <pageSetUpPr fitToPage="1"/>
  </sheetPr>
  <dimension ref="A1:M36"/>
  <sheetViews>
    <sheetView view="pageLayout" topLeftCell="B1" zoomScale="85" zoomScaleNormal="100" zoomScalePageLayoutView="85" workbookViewId="0">
      <selection activeCell="F36" sqref="F36"/>
    </sheetView>
  </sheetViews>
  <sheetFormatPr defaultRowHeight="15" x14ac:dyDescent="0.25"/>
  <cols>
    <col min="1" max="1" width="8.5703125" hidden="1" customWidth="1"/>
    <col min="2" max="2" width="3.5703125" bestFit="1" customWidth="1"/>
    <col min="3" max="3" width="14.5703125" bestFit="1" customWidth="1"/>
    <col min="4" max="4" width="66.7109375" customWidth="1"/>
    <col min="5" max="5" width="8.7109375" bestFit="1" customWidth="1"/>
    <col min="6" max="6" width="14.140625" bestFit="1" customWidth="1"/>
    <col min="13" max="13" width="20.5703125" customWidth="1"/>
    <col min="14" max="14" width="16.7109375" customWidth="1"/>
  </cols>
  <sheetData>
    <row r="1" spans="1:13" ht="15" customHeight="1" x14ac:dyDescent="0.25">
      <c r="A1" s="130" t="e" vm="1">
        <v>#VALUE!</v>
      </c>
      <c r="B1" s="130"/>
      <c r="C1" s="130"/>
      <c r="D1" s="130"/>
      <c r="E1" s="133" t="s">
        <v>2449</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731</v>
      </c>
      <c r="B6" s="4" t="s">
        <v>226</v>
      </c>
      <c r="C6" s="7" t="s">
        <v>666</v>
      </c>
      <c r="D6" s="15" t="str">
        <f>VLOOKUP(C6,Общий!$A$2:$D$2655,2,FALSE)</f>
        <v>Энкодер TOONA 24 В/WG3524HS/ME3024R01/XMETRO2124</v>
      </c>
      <c r="E6" s="13">
        <f>VLOOKUP(C6,Общий!$A$2:$D$2655,4,FALSE)</f>
        <v>1900</v>
      </c>
      <c r="F6" s="22"/>
    </row>
    <row r="7" spans="1:13" x14ac:dyDescent="0.25">
      <c r="A7" s="2" t="s">
        <v>731</v>
      </c>
      <c r="B7" s="4" t="s">
        <v>108</v>
      </c>
      <c r="C7" s="7" t="s">
        <v>732</v>
      </c>
      <c r="D7" s="15" t="str">
        <f>VLOOKUP(C7,Общий!$A$2:$D$2655,2,FALSE)</f>
        <v>Шестерня винтовая TO4024,5024,5024HS</v>
      </c>
      <c r="E7" s="13">
        <f>VLOOKUP(C7,Общий!$A$2:$D$2655,4,FALSE)</f>
        <v>3900</v>
      </c>
      <c r="F7" s="22"/>
    </row>
    <row r="8" spans="1:13" x14ac:dyDescent="0.25">
      <c r="A8" s="2" t="s">
        <v>731</v>
      </c>
      <c r="B8" s="3">
        <v>29</v>
      </c>
      <c r="C8" s="7" t="s">
        <v>702</v>
      </c>
      <c r="D8" s="15" t="str">
        <f>VLOOKUP(C8,Общий!$A$2:$D$2655,2,FALSE)</f>
        <v>Штифт TO4016P, TO4605,TO5024HS, TO5605, ТО4024, ТО4605, ТО5015, ТО5016, ТО5024</v>
      </c>
      <c r="E8" s="13">
        <f>VLOOKUP(C8,Общий!$A$2:$D$2655,4,FALSE)</f>
        <v>500</v>
      </c>
      <c r="F8" s="22"/>
    </row>
    <row r="9" spans="1:13" x14ac:dyDescent="0.25">
      <c r="A9" s="2" t="s">
        <v>731</v>
      </c>
      <c r="B9" s="3" t="s">
        <v>114</v>
      </c>
      <c r="C9" s="7" t="s">
        <v>642</v>
      </c>
      <c r="D9" s="15" t="str">
        <f>VLOOKUP(C9,Общий!$A$2:$D$2655,2,FALSE)</f>
        <v>Втулка WINGO 4,5/MOBY/TOONA 4,5,5024HS/HKHS/HOPP</v>
      </c>
      <c r="E9" s="13">
        <f>VLOOKUP(C9,Общий!$A$2:$D$2655,4,FALSE)</f>
        <v>900</v>
      </c>
      <c r="F9" s="22"/>
    </row>
    <row r="10" spans="1:13" x14ac:dyDescent="0.25">
      <c r="A10" s="2" t="s">
        <v>731</v>
      </c>
      <c r="B10" s="4" t="s">
        <v>124</v>
      </c>
      <c r="C10" s="7" t="s">
        <v>703</v>
      </c>
      <c r="D10" s="15" t="str">
        <f>VLOOKUP(C10,Общий!$A$2:$D$2655,2,FALSE)</f>
        <v>Планка TOONA4,5,5024HS</v>
      </c>
      <c r="E10" s="13">
        <f>VLOOKUP(C10,Общий!$A$2:$D$2655,4,FALSE)</f>
        <v>900</v>
      </c>
      <c r="F10" s="22"/>
    </row>
    <row r="11" spans="1:13" x14ac:dyDescent="0.25">
      <c r="A11" s="2" t="s">
        <v>731</v>
      </c>
      <c r="B11" s="3" t="s">
        <v>499</v>
      </c>
      <c r="C11" s="7" t="s">
        <v>704</v>
      </c>
      <c r="D11" s="15" t="str">
        <f>VLOOKUP(C11,Общий!$A$2:$D$2655,2,FALSE)</f>
        <v>Крышка задняя TO4016P,5016P,4024,5024</v>
      </c>
      <c r="E11" s="13">
        <f>VLOOKUP(C11,Общий!$A$2:$D$2655,4,FALSE)</f>
        <v>900</v>
      </c>
      <c r="F11" s="22"/>
    </row>
    <row r="12" spans="1:13" x14ac:dyDescent="0.25">
      <c r="A12" s="2" t="s">
        <v>731</v>
      </c>
      <c r="B12" s="4" t="s">
        <v>310</v>
      </c>
      <c r="C12" s="7" t="s">
        <v>557</v>
      </c>
      <c r="D12" s="15" t="s">
        <v>333</v>
      </c>
      <c r="E12" s="13"/>
      <c r="F12" s="22"/>
    </row>
    <row r="13" spans="1:13" x14ac:dyDescent="0.25">
      <c r="A13" s="2" t="s">
        <v>731</v>
      </c>
      <c r="B13" s="3" t="s">
        <v>715</v>
      </c>
      <c r="C13" s="7" t="s">
        <v>714</v>
      </c>
      <c r="D13" s="15" t="str">
        <f>VLOOKUP(C13,Общий!$A$2:$D$2655,2,FALSE)</f>
        <v>Вал X-METRO 24В/ME3024,3010/TOONA</v>
      </c>
      <c r="E13" s="13">
        <f>VLOOKUP(C13,Общий!$A$2:$D$2655,4,FALSE)</f>
        <v>900</v>
      </c>
      <c r="F13" s="22"/>
    </row>
    <row r="14" spans="1:13" ht="36" x14ac:dyDescent="0.25">
      <c r="A14" s="2" t="s">
        <v>731</v>
      </c>
      <c r="B14" s="3">
        <v>100</v>
      </c>
      <c r="C14" s="7" t="s">
        <v>382</v>
      </c>
      <c r="D14" s="15" t="str">
        <f>VLOOKUP(C14,Общий!$A$2:$D$2655,2,FALSE)</f>
        <v>Личинка замка RB/RO1000/TH1500,1551/RUN1500,1800,2500/RUNHS/ROX/TUB3500/WINGO/MOBY/TO4016P,5016P,4024,5024,5024HS</v>
      </c>
      <c r="E14" s="13">
        <f>VLOOKUP(C14,Общий!$A$2:$D$2655,4,FALSE)</f>
        <v>1900</v>
      </c>
      <c r="F14" s="22"/>
    </row>
    <row r="15" spans="1:13" x14ac:dyDescent="0.25">
      <c r="A15" s="2" t="s">
        <v>731</v>
      </c>
      <c r="B15" s="3">
        <v>102</v>
      </c>
      <c r="C15" s="7" t="s">
        <v>514</v>
      </c>
      <c r="D15" s="15" t="s">
        <v>333</v>
      </c>
      <c r="E15" s="13"/>
      <c r="F15" s="22"/>
    </row>
    <row r="16" spans="1:13" x14ac:dyDescent="0.25">
      <c r="A16" s="2" t="s">
        <v>731</v>
      </c>
      <c r="B16" s="6" t="s">
        <v>132</v>
      </c>
      <c r="C16" s="14" t="s">
        <v>705</v>
      </c>
      <c r="D16" s="11" t="str">
        <f>VLOOKUP(C16,Общий!$A$2:$D$2655,2,FALSE)</f>
        <v>Комплект замка разблокировки TOONA 4,5,7</v>
      </c>
      <c r="E16" s="13">
        <f>VLOOKUP(C16,Общий!$A$2:$D$2655,4,FALSE)</f>
        <v>3900</v>
      </c>
      <c r="F16" s="22"/>
    </row>
    <row r="17" spans="1:6" x14ac:dyDescent="0.25">
      <c r="A17" s="2" t="s">
        <v>731</v>
      </c>
      <c r="B17" s="6" t="s">
        <v>10</v>
      </c>
      <c r="C17" s="14" t="s">
        <v>716</v>
      </c>
      <c r="D17" s="11" t="str">
        <f>VLOOKUP(C17,Общий!$A$2:$D$2655,2,FALSE)</f>
        <v>Комплект червячного винта TO4024,5024,4016P,5016P</v>
      </c>
      <c r="E17" s="13">
        <f>VLOOKUP(C17,Общий!$A$2:$D$2655,4,FALSE)</f>
        <v>7900</v>
      </c>
      <c r="F17" s="22"/>
    </row>
    <row r="18" spans="1:6" x14ac:dyDescent="0.25">
      <c r="A18" s="2" t="s">
        <v>731</v>
      </c>
      <c r="B18" s="4" t="s">
        <v>44</v>
      </c>
      <c r="C18" s="7" t="s">
        <v>733</v>
      </c>
      <c r="D18" s="15" t="str">
        <f>VLOOKUP(C18,Общий!$A$2:$D$2655,2,FALSE)</f>
        <v>Редуктор TO4024,5024,5024HS</v>
      </c>
      <c r="E18" s="13">
        <f>VLOOKUP(C18,Общий!$A$2:$D$2655,4,FALSE)</f>
        <v>4900</v>
      </c>
      <c r="F18" s="22"/>
    </row>
    <row r="19" spans="1:6" x14ac:dyDescent="0.25">
      <c r="A19" s="2" t="s">
        <v>731</v>
      </c>
      <c r="B19" s="4" t="s">
        <v>15</v>
      </c>
      <c r="C19" s="12" t="s">
        <v>734</v>
      </c>
      <c r="D19" s="15" t="str">
        <f>VLOOKUP(C19,Общий!$A$2:$D$2655,2,FALSE)</f>
        <v>Комплект электродвигателя TO4024,5024</v>
      </c>
      <c r="E19" s="13">
        <f>VLOOKUP(C19,Общий!$A$2:$D$2655,4,FALSE)</f>
        <v>15900</v>
      </c>
      <c r="F19" s="22"/>
    </row>
    <row r="20" spans="1:6" x14ac:dyDescent="0.25">
      <c r="A20" s="2" t="s">
        <v>731</v>
      </c>
      <c r="B20" s="4" t="s">
        <v>129</v>
      </c>
      <c r="C20" s="7" t="s">
        <v>710</v>
      </c>
      <c r="D20" s="15" t="str">
        <f>VLOOKUP(C20,Общий!$A$2:$D$2655,2,FALSE)</f>
        <v>Корпус в сборе TOONA4</v>
      </c>
      <c r="E20" s="13">
        <f>VLOOKUP(C20,Общий!$A$2:$D$2655,4,FALSE)</f>
        <v>15900</v>
      </c>
      <c r="F20" s="22"/>
    </row>
    <row r="21" spans="1:6" x14ac:dyDescent="0.25">
      <c r="A21" s="2" t="s">
        <v>731</v>
      </c>
      <c r="B21" s="4" t="s">
        <v>9</v>
      </c>
      <c r="C21" s="7" t="s">
        <v>735</v>
      </c>
      <c r="D21" s="15" t="str">
        <f>VLOOKUP(C21,Общий!$A$2:$D$2655,2,FALSE)</f>
        <v>Комплект втулки TO4024,4016P,7024,5024HS,5024,5016P</v>
      </c>
      <c r="E21" s="13">
        <f>VLOOKUP(C21,Общий!$A$2:$D$2655,4,FALSE)</f>
        <v>3900</v>
      </c>
      <c r="F21" s="22"/>
    </row>
    <row r="22" spans="1:6" x14ac:dyDescent="0.25">
      <c r="A22" s="2" t="s">
        <v>731</v>
      </c>
      <c r="B22" s="4" t="s">
        <v>185</v>
      </c>
      <c r="C22" s="7" t="s">
        <v>683</v>
      </c>
      <c r="D22" s="15" t="str">
        <f>VLOOKUP(C22,Общий!$A$2:$D$2655,2,FALSE)</f>
        <v>Кронштейны крепления TO4016P,4024/MB4015,4006,4024</v>
      </c>
      <c r="E22" s="13">
        <f>VLOOKUP(C22,Общий!$A$2:$D$2655,4,FALSE)</f>
        <v>4900</v>
      </c>
      <c r="F22" s="22"/>
    </row>
    <row r="23" spans="1:6" x14ac:dyDescent="0.25">
      <c r="A23" s="2" t="s">
        <v>731</v>
      </c>
      <c r="B23" s="4" t="s">
        <v>136</v>
      </c>
      <c r="C23" s="7" t="s">
        <v>711</v>
      </c>
      <c r="D23" s="15" t="str">
        <f>VLOOKUP(C23,Общий!$A$2:$D$2655,2,FALSE)</f>
        <v>Верхние крышки TOONA4</v>
      </c>
      <c r="E23" s="13">
        <f>VLOOKUP(C23,Общий!$A$2:$D$2655,4,FALSE)</f>
        <v>9900</v>
      </c>
      <c r="F23" s="22"/>
    </row>
    <row r="24" spans="1:6" x14ac:dyDescent="0.25">
      <c r="A24" s="2" t="s">
        <v>731</v>
      </c>
      <c r="B24" s="4" t="s">
        <v>385</v>
      </c>
      <c r="C24" s="7" t="s">
        <v>649</v>
      </c>
      <c r="D24" s="15" t="str">
        <f>VLOOKUP(C24,Общий!$A$2:$D$2655,2,FALSE)</f>
        <v>Механические упоры TO4024,5024,TO5024HS/WG5000,4024,5024,3524HS/MB5024</v>
      </c>
      <c r="E24" s="13">
        <f>VLOOKUP(C24,Общий!$A$2:$D$2655,4,FALSE)</f>
        <v>1900</v>
      </c>
      <c r="F24" s="22"/>
    </row>
    <row r="25" spans="1:6" ht="72.75" thickBot="1" x14ac:dyDescent="0.3">
      <c r="A25" s="2" t="s">
        <v>731</v>
      </c>
      <c r="B25" s="4" t="s">
        <v>387</v>
      </c>
      <c r="C25" s="2"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1606</v>
      </c>
      <c r="D26" s="74" t="str">
        <f>VLOOKUP(C26,Общий!$A$2:$D$2655,2,FALSE)</f>
        <v>Кронштейн WG4024/TO4016P,4024/MB4005</v>
      </c>
      <c r="E26" s="75">
        <f>VLOOKUP(C26,Общий!$A$2:$D$2655,4,FALSE)</f>
        <v>1900</v>
      </c>
      <c r="F26" s="76" t="s">
        <v>1302</v>
      </c>
    </row>
    <row r="27" spans="1:6" x14ac:dyDescent="0.25">
      <c r="B27" s="79" t="s">
        <v>1270</v>
      </c>
      <c r="C27" s="81" t="s">
        <v>1772</v>
      </c>
      <c r="D27" s="77" t="str">
        <f>VLOOKUP(C27,Общий!$A$2:$D$2655,2,FALSE)</f>
        <v>Электродвигатель TO4024,5024</v>
      </c>
      <c r="E27" s="78">
        <f>VLOOKUP(C27,Общий!$A$2:$D$2655,4,FALSE)</f>
        <v>14900</v>
      </c>
      <c r="F27" s="79" t="s">
        <v>1302</v>
      </c>
    </row>
    <row r="28" spans="1:6" ht="27" customHeight="1" x14ac:dyDescent="0.25">
      <c r="B28" s="79" t="s">
        <v>1270</v>
      </c>
      <c r="C28" s="81" t="s">
        <v>1828</v>
      </c>
      <c r="D28" s="77" t="str">
        <f>VLOOKUP(C28,Общий!$A$2:$D$2655,2,FALSE)</f>
        <v>Пружина SO2000/WINGO 4,5/MOBY/TO4016P,5016P,4024,5024,7024/HK7024</v>
      </c>
      <c r="E28" s="78">
        <f>VLOOKUP(C28,Общий!$A$2:$D$2655,4,FALSE)</f>
        <v>900</v>
      </c>
      <c r="F28" s="79" t="s">
        <v>1302</v>
      </c>
    </row>
    <row r="29" spans="1:6" ht="16.5" customHeight="1" x14ac:dyDescent="0.25">
      <c r="B29" s="79" t="s">
        <v>1270</v>
      </c>
      <c r="C29" s="81" t="s">
        <v>2061</v>
      </c>
      <c r="D29" s="77" t="str">
        <f>VLOOKUP(C29,Общий!$A$2:$D$2655,2,FALSE)</f>
        <v>Шестерня редуктора TO4024,5024</v>
      </c>
      <c r="E29" s="78">
        <f>VLOOKUP(C29,Общий!$A$2:$D$2655,4,FALSE)</f>
        <v>1900</v>
      </c>
      <c r="F29" s="79" t="s">
        <v>1302</v>
      </c>
    </row>
    <row r="30" spans="1:6" x14ac:dyDescent="0.25">
      <c r="B30" s="79" t="s">
        <v>1270</v>
      </c>
      <c r="C30" s="81" t="s">
        <v>2166</v>
      </c>
      <c r="D30" s="77" t="str">
        <f>VLOOKUP(C30,Общий!$A$2:$D$2655,2,FALSE)</f>
        <v>Основание инкодера WINGO 24 B/TOONA 24 B/XMETRO</v>
      </c>
      <c r="E30" s="78">
        <f>VLOOKUP(C30,Общий!$A$2:$D$2655,4,FALSE)</f>
        <v>900</v>
      </c>
      <c r="F30" s="79" t="s">
        <v>1302</v>
      </c>
    </row>
    <row r="31" spans="1:6" ht="12" customHeight="1" x14ac:dyDescent="0.25">
      <c r="B31" s="79" t="s">
        <v>1270</v>
      </c>
      <c r="C31" s="81" t="s">
        <v>2168</v>
      </c>
      <c r="D31" s="77" t="str">
        <f>VLOOKUP(C31,Общий!$A$2:$D$2655,2,FALSE)</f>
        <v>Крышка инкодера TOONA 24 B/WG3524HS</v>
      </c>
      <c r="E31" s="78">
        <f>VLOOKUP(C31,Общий!$A$2:$D$2655,4,FALSE)</f>
        <v>900</v>
      </c>
      <c r="F31" s="79" t="s">
        <v>1302</v>
      </c>
    </row>
    <row r="32" spans="1:6" ht="28.5" customHeight="1" x14ac:dyDescent="0.25">
      <c r="B32" s="79" t="s">
        <v>1270</v>
      </c>
      <c r="C32" s="81" t="s">
        <v>2180</v>
      </c>
      <c r="D32" s="77" t="str">
        <f>VLOOKUP(C32,Общий!$A$2:$D$2655,2,FALSE)</f>
        <v>Кронштейн задний PLUTO/MB4005/WG4024/TO4005,4006,4016P,4024</v>
      </c>
      <c r="E32" s="78">
        <f>VLOOKUP(C32,Общий!$A$2:$D$2655,4,FALSE)</f>
        <v>900</v>
      </c>
      <c r="F32" s="79" t="s">
        <v>1302</v>
      </c>
    </row>
    <row r="33" spans="2:6" x14ac:dyDescent="0.25">
      <c r="B33" s="79" t="s">
        <v>1270</v>
      </c>
      <c r="C33" s="81" t="s">
        <v>2282</v>
      </c>
      <c r="D33" s="77" t="str">
        <f>VLOOKUP(C33,Общий!$A$2:$D$2655,2,FALSE)</f>
        <v>Крышка верхняя TO4024,4016P</v>
      </c>
      <c r="E33" s="78">
        <f>VLOOKUP(C33,Общий!$A$2:$D$2655,4,FALSE)</f>
        <v>5900</v>
      </c>
      <c r="F33" s="79" t="s">
        <v>1302</v>
      </c>
    </row>
    <row r="34" spans="2:6" x14ac:dyDescent="0.25">
      <c r="B34" s="79">
        <v>42</v>
      </c>
      <c r="C34" s="81" t="s">
        <v>703</v>
      </c>
      <c r="D34" s="77" t="str">
        <f>VLOOKUP(C34,Общий!$A$2:$D$2655,2,FALSE)</f>
        <v>Планка TOONA4,5,5024HS</v>
      </c>
      <c r="E34" s="78">
        <f>VLOOKUP(C34,Общий!$A$2:$D$2655,4,FALSE)</f>
        <v>900</v>
      </c>
      <c r="F34" s="79" t="s">
        <v>1302</v>
      </c>
    </row>
    <row r="35" spans="2:6" x14ac:dyDescent="0.25">
      <c r="B35" s="79" t="s">
        <v>10</v>
      </c>
      <c r="C35" s="81" t="s">
        <v>716</v>
      </c>
      <c r="D35" s="77" t="str">
        <f>VLOOKUP(C35,Общий!$A$2:$D$2655,2,FALSE)</f>
        <v>Комплект червячного винта TO4024,5024,4016P,5016P</v>
      </c>
      <c r="E35" s="78">
        <f>VLOOKUP(C35,Общий!$A$2:$D$2655,4,FALSE)</f>
        <v>7900</v>
      </c>
      <c r="F35" s="79" t="s">
        <v>1302</v>
      </c>
    </row>
    <row r="36" spans="2:6" x14ac:dyDescent="0.25">
      <c r="B36" s="79" t="s">
        <v>136</v>
      </c>
      <c r="C36" s="81" t="s">
        <v>711</v>
      </c>
      <c r="D36" s="77" t="str">
        <f>VLOOKUP(C36,Общий!$A$2:$D$2655,2,FALSE)</f>
        <v>Верхние крышки TOONA4</v>
      </c>
      <c r="E36" s="78">
        <f>VLOOKUP(C36,Общий!$A$2:$D$2655,4,FALSE)</f>
        <v>9900</v>
      </c>
      <c r="F3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7B411B06-CA19-4B19-93B5-876A5FCB9ABA}"/>
  </hyperlinks>
  <pageMargins left="0.23622047244094491" right="0.23622047244094491" top="0.35433070866141736" bottom="0.35433070866141736" header="0" footer="0"/>
  <pageSetup paperSize="9" scale="78"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A2EA-553C-4BF9-8E99-AC2F0B97CA68}">
  <sheetPr codeName="Worksheet____100">
    <pageSetUpPr fitToPage="1"/>
  </sheetPr>
  <dimension ref="A1:M33"/>
  <sheetViews>
    <sheetView view="pageLayout" topLeftCell="B1" zoomScale="85" zoomScaleNormal="100" zoomScalePageLayoutView="85" workbookViewId="0">
      <selection activeCell="F33" sqref="F33"/>
    </sheetView>
  </sheetViews>
  <sheetFormatPr defaultRowHeight="15" x14ac:dyDescent="0.25"/>
  <cols>
    <col min="1" max="1" width="7.85546875" hidden="1" customWidth="1"/>
    <col min="2" max="2" width="3.5703125" bestFit="1" customWidth="1"/>
    <col min="3" max="3" width="14.5703125" bestFit="1" customWidth="1"/>
    <col min="4" max="4" width="59.42578125" customWidth="1"/>
    <col min="5" max="5" width="8.7109375" bestFit="1" customWidth="1"/>
    <col min="6" max="6" width="14.140625" bestFit="1" customWidth="1"/>
    <col min="12" max="12" width="27.42578125" customWidth="1"/>
    <col min="13" max="13" width="19.7109375" customWidth="1"/>
    <col min="14" max="14" width="16.5703125" customWidth="1"/>
  </cols>
  <sheetData>
    <row r="1" spans="1:13" ht="15" customHeight="1" x14ac:dyDescent="0.25">
      <c r="A1" s="130" t="e" vm="1">
        <v>#VALUE!</v>
      </c>
      <c r="B1" s="130"/>
      <c r="C1" s="130"/>
      <c r="D1" s="130"/>
      <c r="E1" s="133" t="s">
        <v>2450</v>
      </c>
      <c r="F1" s="133"/>
      <c r="G1" s="133"/>
      <c r="H1" s="133"/>
      <c r="I1" s="131" t="e" vm="2">
        <v>#VALUE!</v>
      </c>
      <c r="J1" s="131"/>
      <c r="K1" s="131"/>
      <c r="L1" s="131"/>
      <c r="M1" s="69"/>
    </row>
    <row r="2" spans="1:13" ht="15" customHeight="1" x14ac:dyDescent="0.25">
      <c r="A2" s="130"/>
      <c r="B2" s="130"/>
      <c r="C2" s="130"/>
      <c r="D2" s="130"/>
      <c r="E2" s="133"/>
      <c r="F2" s="133"/>
      <c r="G2" s="133"/>
      <c r="H2" s="133"/>
      <c r="I2" s="131"/>
      <c r="J2" s="131"/>
      <c r="K2" s="131"/>
      <c r="L2" s="131"/>
      <c r="M2" s="69"/>
    </row>
    <row r="3" spans="1:13" ht="15" customHeight="1" x14ac:dyDescent="0.25">
      <c r="A3" s="130"/>
      <c r="B3" s="130"/>
      <c r="C3" s="130"/>
      <c r="D3" s="130"/>
      <c r="E3" s="137" t="s">
        <v>1277</v>
      </c>
      <c r="F3" s="137"/>
      <c r="G3" s="137"/>
      <c r="H3" s="137"/>
      <c r="I3" s="131"/>
      <c r="J3" s="131"/>
      <c r="K3" s="131"/>
      <c r="L3" s="131"/>
      <c r="M3" s="69"/>
    </row>
    <row r="5" spans="1:13" ht="24" x14ac:dyDescent="0.25">
      <c r="A5" s="23" t="s">
        <v>0</v>
      </c>
      <c r="B5" s="23" t="s">
        <v>2</v>
      </c>
      <c r="C5" s="23" t="s">
        <v>1</v>
      </c>
      <c r="D5" s="23" t="s">
        <v>1267</v>
      </c>
      <c r="E5" s="68" t="s">
        <v>1268</v>
      </c>
      <c r="F5" s="68" t="s">
        <v>1269</v>
      </c>
    </row>
    <row r="6" spans="1:13" x14ac:dyDescent="0.25">
      <c r="A6" s="2" t="s">
        <v>736</v>
      </c>
      <c r="B6" s="4" t="s">
        <v>226</v>
      </c>
      <c r="C6" s="7" t="s">
        <v>666</v>
      </c>
      <c r="D6" s="15" t="str">
        <f>VLOOKUP(C6,Общий!$A$2:$D$2655,2,FALSE)</f>
        <v>Энкодер TOONA 24 В/WG3524HS/ME3024R01/XMETRO2124</v>
      </c>
      <c r="E6" s="13">
        <f>VLOOKUP(C6,Общий!$A$2:$D$2655,4,FALSE)</f>
        <v>1900</v>
      </c>
      <c r="F6" s="22"/>
    </row>
    <row r="7" spans="1:13" x14ac:dyDescent="0.25">
      <c r="A7" s="2" t="s">
        <v>736</v>
      </c>
      <c r="B7" s="4" t="s">
        <v>108</v>
      </c>
      <c r="C7" s="7" t="s">
        <v>732</v>
      </c>
      <c r="D7" s="15" t="str">
        <f>VLOOKUP(C7,Общий!$A$2:$D$2655,2,FALSE)</f>
        <v>Шестерня винтовая TO4024,5024,5024HS</v>
      </c>
      <c r="E7" s="13">
        <f>VLOOKUP(C7,Общий!$A$2:$D$2655,4,FALSE)</f>
        <v>3900</v>
      </c>
      <c r="F7" s="22"/>
    </row>
    <row r="8" spans="1:13" ht="24" x14ac:dyDescent="0.25">
      <c r="A8" s="2" t="s">
        <v>736</v>
      </c>
      <c r="B8" s="4" t="s">
        <v>229</v>
      </c>
      <c r="C8" s="7" t="s">
        <v>702</v>
      </c>
      <c r="D8" s="15" t="str">
        <f>VLOOKUP(C8,Общий!$A$2:$D$2655,2,FALSE)</f>
        <v>Штифт TO4016P, TO4605,TO5024HS, TO5605, ТО4024, ТО4605, ТО5015, ТО5016, ТО5024</v>
      </c>
      <c r="E8" s="13">
        <f>VLOOKUP(C8,Общий!$A$2:$D$2655,4,FALSE)</f>
        <v>500</v>
      </c>
      <c r="F8" s="22"/>
    </row>
    <row r="9" spans="1:13" x14ac:dyDescent="0.25">
      <c r="A9" s="2" t="s">
        <v>736</v>
      </c>
      <c r="B9" s="4" t="s">
        <v>114</v>
      </c>
      <c r="C9" s="7" t="s">
        <v>642</v>
      </c>
      <c r="D9" s="15" t="str">
        <f>VLOOKUP(C9,Общий!$A$2:$D$2655,2,FALSE)</f>
        <v>Втулка WINGO 4,5/MOBY/TOONA 4,5,5024HS/HKHS/HOPP</v>
      </c>
      <c r="E9" s="13">
        <f>VLOOKUP(C9,Общий!$A$2:$D$2655,4,FALSE)</f>
        <v>900</v>
      </c>
      <c r="F9" s="22"/>
    </row>
    <row r="10" spans="1:13" x14ac:dyDescent="0.25">
      <c r="A10" s="2" t="s">
        <v>736</v>
      </c>
      <c r="B10" s="3" t="s">
        <v>124</v>
      </c>
      <c r="C10" s="7" t="s">
        <v>703</v>
      </c>
      <c r="D10" s="15" t="str">
        <f>VLOOKUP(C10,Общий!$A$2:$D$2655,2,FALSE)</f>
        <v>Планка TOONA4,5,5024HS</v>
      </c>
      <c r="E10" s="13">
        <f>VLOOKUP(C10,Общий!$A$2:$D$2655,4,FALSE)</f>
        <v>900</v>
      </c>
      <c r="F10" s="22"/>
    </row>
    <row r="11" spans="1:13" x14ac:dyDescent="0.25">
      <c r="A11" s="2" t="s">
        <v>736</v>
      </c>
      <c r="B11" s="4" t="s">
        <v>499</v>
      </c>
      <c r="C11" s="7" t="s">
        <v>704</v>
      </c>
      <c r="D11" s="15" t="str">
        <f>VLOOKUP(C11,Общий!$A$2:$D$2655,2,FALSE)</f>
        <v>Крышка задняя TO4016P,5016P,4024,5024</v>
      </c>
      <c r="E11" s="13">
        <f>VLOOKUP(C11,Общий!$A$2:$D$2655,4,FALSE)</f>
        <v>900</v>
      </c>
      <c r="F11" s="22"/>
    </row>
    <row r="12" spans="1:13" x14ac:dyDescent="0.25">
      <c r="A12" s="2" t="s">
        <v>736</v>
      </c>
      <c r="B12" s="3">
        <v>65</v>
      </c>
      <c r="C12" s="7" t="s">
        <v>557</v>
      </c>
      <c r="D12" s="15" t="s">
        <v>333</v>
      </c>
      <c r="E12" s="13"/>
      <c r="F12" s="22"/>
    </row>
    <row r="13" spans="1:13" x14ac:dyDescent="0.25">
      <c r="A13" s="2" t="s">
        <v>736</v>
      </c>
      <c r="B13" s="4" t="s">
        <v>715</v>
      </c>
      <c r="C13" s="7" t="s">
        <v>714</v>
      </c>
      <c r="D13" s="15" t="str">
        <f>VLOOKUP(C13,Общий!$A$2:$D$2655,2,FALSE)</f>
        <v>Вал X-METRO 24В/ME3024,3010/TOONA</v>
      </c>
      <c r="E13" s="13">
        <f>VLOOKUP(C13,Общий!$A$2:$D$2655,4,FALSE)</f>
        <v>900</v>
      </c>
      <c r="F13" s="22"/>
    </row>
    <row r="14" spans="1:13" ht="36" x14ac:dyDescent="0.25">
      <c r="A14" s="2" t="s">
        <v>736</v>
      </c>
      <c r="B14" s="3">
        <v>100</v>
      </c>
      <c r="C14" s="7" t="s">
        <v>382</v>
      </c>
      <c r="D14" s="15" t="str">
        <f>VLOOKUP(C14,Общий!$A$2:$D$2655,2,FALSE)</f>
        <v>Личинка замка RB/RO1000/TH1500,1551/RUN1500,1800,2500/RUNHS/ROX/TUB3500/WINGO/MOBY/TO4016P,5016P,4024,5024,5024HS</v>
      </c>
      <c r="E14" s="13">
        <f>VLOOKUP(C14,Общий!$A$2:$D$2655,4,FALSE)</f>
        <v>1900</v>
      </c>
      <c r="F14" s="22"/>
    </row>
    <row r="15" spans="1:13" x14ac:dyDescent="0.25">
      <c r="A15" s="2" t="s">
        <v>736</v>
      </c>
      <c r="B15" s="3">
        <v>102</v>
      </c>
      <c r="C15" s="7" t="s">
        <v>514</v>
      </c>
      <c r="D15" s="15" t="s">
        <v>333</v>
      </c>
      <c r="E15" s="13"/>
      <c r="F15" s="22"/>
    </row>
    <row r="16" spans="1:13" x14ac:dyDescent="0.25">
      <c r="A16" s="2" t="s">
        <v>736</v>
      </c>
      <c r="B16" s="6" t="s">
        <v>132</v>
      </c>
      <c r="C16" s="14" t="s">
        <v>705</v>
      </c>
      <c r="D16" s="11" t="str">
        <f>VLOOKUP(C16,Общий!$A$2:$D$2655,2,FALSE)</f>
        <v>Комплект замка разблокировки TOONA 4,5,7</v>
      </c>
      <c r="E16" s="13">
        <f>VLOOKUP(C16,Общий!$A$2:$D$2655,4,FALSE)</f>
        <v>3900</v>
      </c>
      <c r="F16" s="22"/>
    </row>
    <row r="17" spans="1:6" x14ac:dyDescent="0.25">
      <c r="A17" s="2" t="s">
        <v>736</v>
      </c>
      <c r="B17" s="6" t="s">
        <v>10</v>
      </c>
      <c r="C17" s="14" t="s">
        <v>737</v>
      </c>
      <c r="D17" s="11" t="str">
        <f>VLOOKUP(C17,Общий!$A$2:$D$2655,2,FALSE)</f>
        <v>Комплект червячного винта TO5024,5024HS</v>
      </c>
      <c r="E17" s="13">
        <f>VLOOKUP(C17,Общий!$A$2:$D$2655,4,FALSE)</f>
        <v>7900</v>
      </c>
      <c r="F17" s="22"/>
    </row>
    <row r="18" spans="1:6" ht="24" x14ac:dyDescent="0.25">
      <c r="A18" s="2" t="s">
        <v>736</v>
      </c>
      <c r="B18" s="4" t="s">
        <v>385</v>
      </c>
      <c r="C18" s="7" t="s">
        <v>649</v>
      </c>
      <c r="D18" s="15" t="str">
        <f>VLOOKUP(C18,Общий!$A$2:$D$2655,2,FALSE)</f>
        <v>Механические упоры TO4024,5024,TO5024HS/WG5000,4024,5024,3524HS/MB5024</v>
      </c>
      <c r="E18" s="13">
        <f>VLOOKUP(C18,Общий!$A$2:$D$2655,4,FALSE)</f>
        <v>1900</v>
      </c>
      <c r="F18" s="22"/>
    </row>
    <row r="19" spans="1:6" x14ac:dyDescent="0.25">
      <c r="A19" s="2" t="s">
        <v>736</v>
      </c>
      <c r="B19" s="4" t="s">
        <v>15</v>
      </c>
      <c r="C19" s="12" t="s">
        <v>734</v>
      </c>
      <c r="D19" s="15" t="str">
        <f>VLOOKUP(C19,Общий!$A$2:$D$2655,2,FALSE)</f>
        <v>Комплект электродвигателя TO4024,5024</v>
      </c>
      <c r="E19" s="13">
        <f>VLOOKUP(C19,Общий!$A$2:$D$2655,4,FALSE)</f>
        <v>15900</v>
      </c>
      <c r="F19" s="22"/>
    </row>
    <row r="20" spans="1:6" x14ac:dyDescent="0.25">
      <c r="A20" s="2" t="s">
        <v>736</v>
      </c>
      <c r="B20" s="4" t="s">
        <v>9</v>
      </c>
      <c r="C20" s="7" t="s">
        <v>735</v>
      </c>
      <c r="D20" s="15" t="str">
        <f>VLOOKUP(C20,Общий!$A$2:$D$2655,2,FALSE)</f>
        <v>Комплект втулки TO4024,4016P,7024,5024HS,5024,5016P</v>
      </c>
      <c r="E20" s="13">
        <f>VLOOKUP(C20,Общий!$A$2:$D$2655,4,FALSE)</f>
        <v>3900</v>
      </c>
      <c r="F20" s="22"/>
    </row>
    <row r="21" spans="1:6" x14ac:dyDescent="0.25">
      <c r="A21" s="2" t="s">
        <v>736</v>
      </c>
      <c r="B21" s="4" t="s">
        <v>185</v>
      </c>
      <c r="C21" s="7" t="s">
        <v>692</v>
      </c>
      <c r="D21" s="15" t="str">
        <f>VLOOKUP(C21,Общий!$A$2:$D$2655,2,FALSE)</f>
        <v>Кронштейны крепления MB5015,5016,5024/TO5016P,5024,TO5024HS</v>
      </c>
      <c r="E21" s="13">
        <f>VLOOKUP(C21,Общий!$A$2:$D$2655,4,FALSE)</f>
        <v>4900</v>
      </c>
      <c r="F21" s="22"/>
    </row>
    <row r="22" spans="1:6" x14ac:dyDescent="0.25">
      <c r="A22" s="2" t="s">
        <v>736</v>
      </c>
      <c r="B22" s="4" t="s">
        <v>44</v>
      </c>
      <c r="C22" s="7" t="s">
        <v>733</v>
      </c>
      <c r="D22" s="15" t="str">
        <f>VLOOKUP(C22,Общий!$A$2:$D$2655,2,FALSE)</f>
        <v>Редуктор TO4024,5024,5024HS</v>
      </c>
      <c r="E22" s="13">
        <f>VLOOKUP(C22,Общий!$A$2:$D$2655,4,FALSE)</f>
        <v>4900</v>
      </c>
      <c r="F22" s="22"/>
    </row>
    <row r="23" spans="1:6" x14ac:dyDescent="0.25">
      <c r="A23" s="2" t="s">
        <v>736</v>
      </c>
      <c r="B23" s="4" t="s">
        <v>129</v>
      </c>
      <c r="C23" s="7" t="s">
        <v>725</v>
      </c>
      <c r="D23" s="15" t="str">
        <f>VLOOKUP(C23,Общий!$A$2:$D$2655,2,FALSE)</f>
        <v>Корпус в сборе TOONA5</v>
      </c>
      <c r="E23" s="13">
        <f>VLOOKUP(C23,Общий!$A$2:$D$2655,4,FALSE)</f>
        <v>15900</v>
      </c>
      <c r="F23" s="22"/>
    </row>
    <row r="24" spans="1:6" x14ac:dyDescent="0.25">
      <c r="A24" s="2" t="s">
        <v>736</v>
      </c>
      <c r="B24" s="4" t="s">
        <v>136</v>
      </c>
      <c r="C24" s="7" t="s">
        <v>726</v>
      </c>
      <c r="D24" s="15" t="str">
        <f>VLOOKUP(C24,Общий!$A$2:$D$2655,2,FALSE)</f>
        <v>Верхние крышки TOONA5</v>
      </c>
      <c r="E24" s="13">
        <f>VLOOKUP(C24,Общий!$A$2:$D$2655,4,FALSE)</f>
        <v>9900</v>
      </c>
      <c r="F24" s="22"/>
    </row>
    <row r="25" spans="1:6" ht="84.75" thickBot="1" x14ac:dyDescent="0.3">
      <c r="A25" s="2" t="s">
        <v>736</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1441</v>
      </c>
      <c r="D26" s="74" t="str">
        <f>VLOOKUP(C26,Общий!$A$2:$D$2655,2,FALSE)</f>
        <v>Шестерня червячная TO5024</v>
      </c>
      <c r="E26" s="75">
        <f>VLOOKUP(C26,Общий!$A$2:$D$2655,4,FALSE)</f>
        <v>3900</v>
      </c>
      <c r="F26" s="76" t="s">
        <v>1302</v>
      </c>
    </row>
    <row r="27" spans="1:6" x14ac:dyDescent="0.25">
      <c r="B27" s="79" t="s">
        <v>1270</v>
      </c>
      <c r="C27" s="81" t="s">
        <v>1772</v>
      </c>
      <c r="D27" s="77" t="str">
        <f>VLOOKUP(C27,Общий!$A$2:$D$2655,2,FALSE)</f>
        <v>Электродвигатель TO4024,5024</v>
      </c>
      <c r="E27" s="78">
        <f>VLOOKUP(C27,Общий!$A$2:$D$2655,4,FALSE)</f>
        <v>14900</v>
      </c>
      <c r="F27" s="79" t="s">
        <v>1302</v>
      </c>
    </row>
    <row r="28" spans="1:6" x14ac:dyDescent="0.25">
      <c r="B28" s="79" t="s">
        <v>1270</v>
      </c>
      <c r="C28" s="81" t="s">
        <v>1828</v>
      </c>
      <c r="D28" s="77" t="str">
        <f>VLOOKUP(C28,Общий!$A$2:$D$2655,2,FALSE)</f>
        <v>Пружина SO2000/WINGO 4,5/MOBY/TO4016P,5016P,4024,5024,7024/HK7024</v>
      </c>
      <c r="E28" s="78">
        <f>VLOOKUP(C28,Общий!$A$2:$D$2655,4,FALSE)</f>
        <v>900</v>
      </c>
      <c r="F28" s="79" t="s">
        <v>1302</v>
      </c>
    </row>
    <row r="29" spans="1:6" x14ac:dyDescent="0.25">
      <c r="B29" s="79" t="s">
        <v>1270</v>
      </c>
      <c r="C29" s="81" t="s">
        <v>2061</v>
      </c>
      <c r="D29" s="77" t="str">
        <f>VLOOKUP(C29,Общий!$A$2:$D$2655,2,FALSE)</f>
        <v>Шестерня редуктора TO4024,5024</v>
      </c>
      <c r="E29" s="78">
        <f>VLOOKUP(C29,Общий!$A$2:$D$2655,4,FALSE)</f>
        <v>1900</v>
      </c>
      <c r="F29" s="79" t="s">
        <v>1302</v>
      </c>
    </row>
    <row r="30" spans="1:6" x14ac:dyDescent="0.25">
      <c r="B30" s="79" t="s">
        <v>1270</v>
      </c>
      <c r="C30" s="81" t="s">
        <v>2166</v>
      </c>
      <c r="D30" s="77" t="str">
        <f>VLOOKUP(C30,Общий!$A$2:$D$2655,2,FALSE)</f>
        <v>Основание инкодера WINGO 24 B/TOONA 24 B/XMETRO</v>
      </c>
      <c r="E30" s="78">
        <f>VLOOKUP(C30,Общий!$A$2:$D$2655,4,FALSE)</f>
        <v>900</v>
      </c>
      <c r="F30" s="79" t="s">
        <v>1302</v>
      </c>
    </row>
    <row r="31" spans="1:6" x14ac:dyDescent="0.25">
      <c r="B31" s="79" t="s">
        <v>1270</v>
      </c>
      <c r="C31" s="81" t="s">
        <v>2168</v>
      </c>
      <c r="D31" s="77" t="str">
        <f>VLOOKUP(C31,Общий!$A$2:$D$2655,2,FALSE)</f>
        <v>Крышка инкодера TOONA 24 B/WG3524HS</v>
      </c>
      <c r="E31" s="78">
        <f>VLOOKUP(C31,Общий!$A$2:$D$2655,4,FALSE)</f>
        <v>900</v>
      </c>
      <c r="F31" s="79" t="s">
        <v>1302</v>
      </c>
    </row>
    <row r="32" spans="1:6" x14ac:dyDescent="0.25">
      <c r="B32" s="79">
        <v>42</v>
      </c>
      <c r="C32" s="81" t="s">
        <v>703</v>
      </c>
      <c r="D32" s="77" t="str">
        <f>VLOOKUP(C32,Общий!$A$2:$D$2655,2,FALSE)</f>
        <v>Планка TOONA4,5,5024HS</v>
      </c>
      <c r="E32" s="78">
        <f>VLOOKUP(C32,Общий!$A$2:$D$2655,4,FALSE)</f>
        <v>900</v>
      </c>
      <c r="F32" s="79" t="s">
        <v>1302</v>
      </c>
    </row>
    <row r="33" spans="2:6" x14ac:dyDescent="0.25">
      <c r="B33" s="79" t="s">
        <v>136</v>
      </c>
      <c r="C33" s="81" t="s">
        <v>726</v>
      </c>
      <c r="D33" s="77" t="str">
        <f>VLOOKUP(C33,Общий!$A$2:$D$2655,2,FALSE)</f>
        <v>Верхние крышки TOONA5</v>
      </c>
      <c r="E33" s="78">
        <f>VLOOKUP(C33,Общий!$A$2:$D$2655,4,FALSE)</f>
        <v>9900</v>
      </c>
      <c r="F33"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D8DB2B11-3DA2-4F69-8872-E642292D8D68}"/>
  </hyperlinks>
  <pageMargins left="0.23622047244094491" right="0.23622047244094491" top="0.35433070866141736" bottom="0.35433070866141736" header="0" footer="0"/>
  <pageSetup paperSize="9" scale="82" orientation="landscape"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ACA-9C5B-413D-AC37-E5581524BF93}">
  <sheetPr codeName="Worksheet____101">
    <pageSetUpPr fitToPage="1"/>
  </sheetPr>
  <dimension ref="A1:L46"/>
  <sheetViews>
    <sheetView view="pageLayout" topLeftCell="B1" zoomScale="70" zoomScaleNormal="100" zoomScalePageLayoutView="70" workbookViewId="0">
      <selection activeCell="C45" sqref="C45"/>
    </sheetView>
  </sheetViews>
  <sheetFormatPr defaultRowHeight="15" x14ac:dyDescent="0.25"/>
  <cols>
    <col min="1" max="1" width="7.85546875" hidden="1" customWidth="1"/>
    <col min="2" max="2" width="3.5703125" bestFit="1" customWidth="1"/>
    <col min="3" max="3" width="14.5703125" bestFit="1" customWidth="1"/>
    <col min="4" max="4" width="73.42578125" customWidth="1"/>
    <col min="5" max="5" width="8.7109375" bestFit="1" customWidth="1"/>
    <col min="6" max="6" width="14.140625" bestFit="1" customWidth="1"/>
    <col min="12" max="12" width="43.140625" customWidth="1"/>
    <col min="13" max="13" width="26.42578125" customWidth="1"/>
    <col min="14" max="14" width="17.140625" customWidth="1"/>
  </cols>
  <sheetData>
    <row r="1" spans="1:12" x14ac:dyDescent="0.25">
      <c r="A1" s="130" t="e" vm="1">
        <v>#VALUE!</v>
      </c>
      <c r="B1" s="130"/>
      <c r="C1" s="130"/>
      <c r="D1" s="130"/>
      <c r="E1" s="133" t="s">
        <v>2451</v>
      </c>
      <c r="F1" s="133"/>
      <c r="G1" s="133"/>
      <c r="H1" s="133"/>
      <c r="I1" s="131" t="e" vm="2">
        <v>#VALUE!</v>
      </c>
      <c r="J1" s="131"/>
      <c r="K1" s="131"/>
      <c r="L1" s="131"/>
    </row>
    <row r="2" spans="1:12" x14ac:dyDescent="0.25">
      <c r="A2" s="130"/>
      <c r="B2" s="130"/>
      <c r="C2" s="130"/>
      <c r="D2" s="130"/>
      <c r="E2" s="133"/>
      <c r="F2" s="133"/>
      <c r="G2" s="133"/>
      <c r="H2" s="133"/>
      <c r="I2" s="131"/>
      <c r="J2" s="131"/>
      <c r="K2" s="131"/>
      <c r="L2" s="131"/>
    </row>
    <row r="3" spans="1:12" x14ac:dyDescent="0.25">
      <c r="A3" s="130"/>
      <c r="B3" s="130"/>
      <c r="C3" s="130"/>
      <c r="D3" s="130"/>
      <c r="E3" s="137" t="s">
        <v>1277</v>
      </c>
      <c r="F3" s="137"/>
      <c r="G3" s="137"/>
      <c r="H3" s="137"/>
      <c r="I3" s="131"/>
      <c r="J3" s="131"/>
      <c r="K3" s="131"/>
      <c r="L3" s="131"/>
    </row>
    <row r="5" spans="1:12" ht="24" x14ac:dyDescent="0.25">
      <c r="A5" s="23" t="s">
        <v>0</v>
      </c>
      <c r="B5" s="23" t="s">
        <v>2</v>
      </c>
      <c r="C5" s="23" t="s">
        <v>1</v>
      </c>
      <c r="D5" s="23" t="s">
        <v>1267</v>
      </c>
      <c r="E5" s="68" t="s">
        <v>1268</v>
      </c>
      <c r="F5" s="68" t="s">
        <v>1269</v>
      </c>
    </row>
    <row r="6" spans="1:12" x14ac:dyDescent="0.25">
      <c r="A6" s="2" t="s">
        <v>738</v>
      </c>
      <c r="B6" s="4" t="s">
        <v>489</v>
      </c>
      <c r="C6" s="7" t="s">
        <v>739</v>
      </c>
      <c r="D6" s="15" t="str">
        <f>VLOOKUP(C6,Общий!$A$2:$D$2655,2,FALSE)</f>
        <v>Шестерня червячная TO7024</v>
      </c>
      <c r="E6" s="13">
        <f>VLOOKUP(C6,Общий!$A$2:$D$2655,4,FALSE)</f>
        <v>3900</v>
      </c>
      <c r="F6" s="22"/>
    </row>
    <row r="7" spans="1:12" x14ac:dyDescent="0.25">
      <c r="A7" s="2" t="s">
        <v>738</v>
      </c>
      <c r="B7" s="3" t="s">
        <v>251</v>
      </c>
      <c r="C7" s="7" t="s">
        <v>740</v>
      </c>
      <c r="D7" s="15" t="str">
        <f>VLOOKUP(C7,Общий!$A$2:$D$2655,2,FALSE)</f>
        <v>Стопор TO7024,6024HS</v>
      </c>
      <c r="E7" s="13">
        <f>VLOOKUP(C7,Общий!$A$2:$D$2655,4,FALSE)</f>
        <v>1900</v>
      </c>
      <c r="F7" s="22"/>
    </row>
    <row r="8" spans="1:12" x14ac:dyDescent="0.25">
      <c r="A8" s="2" t="s">
        <v>738</v>
      </c>
      <c r="B8" s="3" t="s">
        <v>220</v>
      </c>
      <c r="C8" s="7" t="s">
        <v>741</v>
      </c>
      <c r="D8" s="15" t="str">
        <f>VLOOKUP(C8,Общий!$A$2:$D$2655,2,FALSE)</f>
        <v>Крышка задняя TO7024,6024HS</v>
      </c>
      <c r="E8" s="13">
        <f>VLOOKUP(C8,Общий!$A$2:$D$2655,4,FALSE)</f>
        <v>900</v>
      </c>
      <c r="F8" s="22"/>
    </row>
    <row r="9" spans="1:12" x14ac:dyDescent="0.25">
      <c r="A9" s="2" t="s">
        <v>738</v>
      </c>
      <c r="B9" s="4" t="s">
        <v>226</v>
      </c>
      <c r="C9" s="7" t="s">
        <v>714</v>
      </c>
      <c r="D9" s="15" t="str">
        <f>VLOOKUP(C9,Общий!$A$2:$D$2655,2,FALSE)</f>
        <v>Вал X-METRO 24В/ME3024,3010/TOONA</v>
      </c>
      <c r="E9" s="13">
        <f>VLOOKUP(C9,Общий!$A$2:$D$2655,4,FALSE)</f>
        <v>900</v>
      </c>
      <c r="F9" s="22"/>
    </row>
    <row r="10" spans="1:12" x14ac:dyDescent="0.25">
      <c r="A10" s="2" t="s">
        <v>738</v>
      </c>
      <c r="B10" s="4" t="s">
        <v>106</v>
      </c>
      <c r="C10" s="7" t="s">
        <v>742</v>
      </c>
      <c r="D10" s="15" t="str">
        <f>VLOOKUP(C10,Общий!$A$2:$D$2655,2,FALSE)</f>
        <v>Кронштейн передний TO7024,6024HS</v>
      </c>
      <c r="E10" s="13">
        <f>VLOOKUP(C10,Общий!$A$2:$D$2655,4,FALSE)</f>
        <v>9900</v>
      </c>
      <c r="F10" s="22"/>
    </row>
    <row r="11" spans="1:12" x14ac:dyDescent="0.25">
      <c r="A11" s="2" t="s">
        <v>738</v>
      </c>
      <c r="B11" s="3" t="s">
        <v>108</v>
      </c>
      <c r="C11" s="7" t="s">
        <v>743</v>
      </c>
      <c r="D11" s="15" t="str">
        <f>VLOOKUP(C11,Общий!$A$2:$D$2655,2,FALSE)</f>
        <v>Кронштейн задний TO7024,6024HS</v>
      </c>
      <c r="E11" s="13">
        <f>VLOOKUP(C11,Общий!$A$2:$D$2655,4,FALSE)</f>
        <v>3900</v>
      </c>
      <c r="F11" s="22"/>
    </row>
    <row r="12" spans="1:12" x14ac:dyDescent="0.25">
      <c r="A12" s="2" t="s">
        <v>738</v>
      </c>
      <c r="B12" s="3" t="s">
        <v>228</v>
      </c>
      <c r="C12" s="7" t="s">
        <v>666</v>
      </c>
      <c r="D12" s="15" t="str">
        <f>VLOOKUP(C12,Общий!$A$2:$D$2655,2,FALSE)</f>
        <v>Энкодер TOONA 24 В/WG3524HS/ME3024R01/XMETRO2124</v>
      </c>
      <c r="E12" s="13">
        <f>VLOOKUP(C12,Общий!$A$2:$D$2655,4,FALSE)</f>
        <v>1900</v>
      </c>
      <c r="F12" s="22"/>
    </row>
    <row r="13" spans="1:12" x14ac:dyDescent="0.25">
      <c r="A13" s="2" t="s">
        <v>738</v>
      </c>
      <c r="B13" s="3" t="s">
        <v>112</v>
      </c>
      <c r="C13" s="7" t="s">
        <v>744</v>
      </c>
      <c r="D13" s="15" t="str">
        <f>VLOOKUP(C13,Общий!$A$2:$D$2655,2,FALSE)</f>
        <v>Подшипник TO7024</v>
      </c>
      <c r="E13" s="13">
        <f>VLOOKUP(C13,Общий!$A$2:$D$2655,4,FALSE)</f>
        <v>1900</v>
      </c>
      <c r="F13" s="22"/>
    </row>
    <row r="14" spans="1:12" x14ac:dyDescent="0.25">
      <c r="A14" s="2" t="s">
        <v>738</v>
      </c>
      <c r="B14" s="3" t="s">
        <v>282</v>
      </c>
      <c r="C14" s="7" t="s">
        <v>560</v>
      </c>
      <c r="D14" s="15" t="s">
        <v>333</v>
      </c>
      <c r="E14" s="13"/>
      <c r="F14" s="22"/>
    </row>
    <row r="15" spans="1:12" ht="36" x14ac:dyDescent="0.25">
      <c r="A15" s="2" t="s">
        <v>738</v>
      </c>
      <c r="B15" s="3">
        <v>100</v>
      </c>
      <c r="C15" s="7" t="s">
        <v>382</v>
      </c>
      <c r="D15" s="15" t="str">
        <f>VLOOKUP(C15,Общий!$A$2:$D$2655,2,FALSE)</f>
        <v>Личинка замка RB/RO1000/TH1500,1551/RUN1500,1800,2500/RUNHS/ROX/TUB3500/WINGO/MOBY/TO4016P,5016P,4024,5024,5024HS</v>
      </c>
      <c r="E15" s="13">
        <f>VLOOKUP(C15,Общий!$A$2:$D$2655,4,FALSE)</f>
        <v>1900</v>
      </c>
      <c r="F15" s="22"/>
    </row>
    <row r="16" spans="1:12" x14ac:dyDescent="0.25">
      <c r="A16" s="2" t="s">
        <v>738</v>
      </c>
      <c r="B16" s="3">
        <v>102</v>
      </c>
      <c r="C16" s="7" t="s">
        <v>514</v>
      </c>
      <c r="D16" s="15" t="s">
        <v>333</v>
      </c>
      <c r="E16" s="13"/>
      <c r="F16" s="22"/>
    </row>
    <row r="17" spans="1:6" x14ac:dyDescent="0.25">
      <c r="A17" s="2" t="s">
        <v>738</v>
      </c>
      <c r="B17" s="6" t="s">
        <v>132</v>
      </c>
      <c r="C17" s="14" t="s">
        <v>705</v>
      </c>
      <c r="D17" s="11" t="str">
        <f>VLOOKUP(C17,Общий!$A$2:$D$2655,2,FALSE)</f>
        <v>Комплект замка разблокировки TOONA 4,5,7</v>
      </c>
      <c r="E17" s="13">
        <f>VLOOKUP(C17,Общий!$A$2:$D$2655,4,FALSE)</f>
        <v>3900</v>
      </c>
      <c r="F17" s="22"/>
    </row>
    <row r="18" spans="1:6" x14ac:dyDescent="0.25">
      <c r="A18" s="2" t="s">
        <v>738</v>
      </c>
      <c r="B18" s="4" t="s">
        <v>15</v>
      </c>
      <c r="C18" s="14" t="s">
        <v>745</v>
      </c>
      <c r="D18" s="11" t="str">
        <f>VLOOKUP(C18,Общий!$A$2:$D$2655,2,FALSE)</f>
        <v>Комплект электродвигателя TO7024</v>
      </c>
      <c r="E18" s="13">
        <f>VLOOKUP(C18,Общий!$A$2:$D$2655,4,FALSE)</f>
        <v>15900</v>
      </c>
      <c r="F18" s="22"/>
    </row>
    <row r="19" spans="1:6" x14ac:dyDescent="0.25">
      <c r="A19" s="2" t="s">
        <v>738</v>
      </c>
      <c r="B19" s="4" t="s">
        <v>9</v>
      </c>
      <c r="C19" s="7" t="s">
        <v>746</v>
      </c>
      <c r="D19" s="15" t="str">
        <f>VLOOKUP(C19,Общий!$A$2:$D$2655,2,FALSE)</f>
        <v>Комплект втулки TO7024,6024HS</v>
      </c>
      <c r="E19" s="13">
        <f>VLOOKUP(C19,Общий!$A$2:$D$2655,4,FALSE)</f>
        <v>9900</v>
      </c>
      <c r="F19" s="22"/>
    </row>
    <row r="20" spans="1:6" x14ac:dyDescent="0.25">
      <c r="A20" s="2" t="s">
        <v>738</v>
      </c>
      <c r="B20" s="6" t="s">
        <v>10</v>
      </c>
      <c r="C20" s="14" t="s">
        <v>747</v>
      </c>
      <c r="D20" s="11" t="str">
        <f>VLOOKUP(C20,Общий!$A$2:$D$2655,2,FALSE)</f>
        <v>Комплект червячного винта TO6024,7024</v>
      </c>
      <c r="E20" s="13">
        <f>VLOOKUP(C20,Общий!$A$2:$D$2655,4,FALSE)</f>
        <v>15900</v>
      </c>
      <c r="F20" s="22"/>
    </row>
    <row r="21" spans="1:6" x14ac:dyDescent="0.25">
      <c r="A21" s="2" t="s">
        <v>738</v>
      </c>
      <c r="B21" s="4" t="s">
        <v>44</v>
      </c>
      <c r="C21" s="7" t="s">
        <v>748</v>
      </c>
      <c r="D21" s="15" t="str">
        <f>VLOOKUP(C21,Общий!$A$2:$D$2655,2,FALSE)</f>
        <v>Редуктор TO7024,6024HS</v>
      </c>
      <c r="E21" s="13">
        <f>VLOOKUP(C21,Общий!$A$2:$D$2655,4,FALSE)</f>
        <v>15900</v>
      </c>
      <c r="F21" s="22"/>
    </row>
    <row r="22" spans="1:6" x14ac:dyDescent="0.25">
      <c r="A22" s="2" t="s">
        <v>738</v>
      </c>
      <c r="B22" s="4" t="s">
        <v>129</v>
      </c>
      <c r="C22" s="7" t="s">
        <v>749</v>
      </c>
      <c r="D22" s="15" t="str">
        <f>VLOOKUP(C22,Общий!$A$2:$D$2655,2,FALSE)</f>
        <v>Корпус в сборе TOONA6,7</v>
      </c>
      <c r="E22" s="13">
        <f>VLOOKUP(C22,Общий!$A$2:$D$2655,4,FALSE)</f>
        <v>25900</v>
      </c>
      <c r="F22" s="22"/>
    </row>
    <row r="23" spans="1:6" x14ac:dyDescent="0.25">
      <c r="A23" s="2" t="s">
        <v>738</v>
      </c>
      <c r="B23" s="4" t="s">
        <v>136</v>
      </c>
      <c r="C23" s="7" t="s">
        <v>750</v>
      </c>
      <c r="D23" s="15" t="str">
        <f>VLOOKUP(C23,Общий!$A$2:$D$2655,2,FALSE)</f>
        <v>Верхние крышки TOONA6,7</v>
      </c>
      <c r="E23" s="13">
        <f>VLOOKUP(C23,Общий!$A$2:$D$2655,4,FALSE)</f>
        <v>19900</v>
      </c>
      <c r="F23" s="22"/>
    </row>
    <row r="24" spans="1:6" ht="72.75" thickBot="1" x14ac:dyDescent="0.3">
      <c r="A24" s="2" t="s">
        <v>738</v>
      </c>
      <c r="B24" s="4" t="s">
        <v>185</v>
      </c>
      <c r="C24" s="7" t="s">
        <v>2839</v>
      </c>
      <c r="D24" s="15" t="str">
        <f>VLOOKUP(C24,Общий!$A$2:$D$2655,2,FALSE)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VLOOKUP(C24,Общий!$A$2:$D$2655,4,FALSE)</f>
        <v>900</v>
      </c>
      <c r="F24" s="22"/>
    </row>
    <row r="25" spans="1:6" ht="15.75" thickTop="1" x14ac:dyDescent="0.25">
      <c r="B25" s="76" t="s">
        <v>1270</v>
      </c>
      <c r="C25" s="80" t="s">
        <v>1719</v>
      </c>
      <c r="D25" s="74" t="str">
        <f>VLOOKUP(C25,Общий!$A$2:$D$2655,2,FALSE)</f>
        <v>Втулка POP/TO7024</v>
      </c>
      <c r="E25" s="75">
        <f>VLOOKUP(C25,Общий!$A$2:$D$2655,4,FALSE)</f>
        <v>900</v>
      </c>
      <c r="F25" s="76" t="s">
        <v>1302</v>
      </c>
    </row>
    <row r="26" spans="1:6" x14ac:dyDescent="0.25">
      <c r="B26" s="79" t="s">
        <v>1270</v>
      </c>
      <c r="C26" s="81" t="s">
        <v>1763</v>
      </c>
      <c r="D26" s="77" t="str">
        <f>VLOOKUP(C26,Общий!$A$2:$D$2655,2,FALSE)</f>
        <v>Кольцо уплотнительное TO7024</v>
      </c>
      <c r="E26" s="78">
        <f>VLOOKUP(C26,Общий!$A$2:$D$2655,4,FALSE)</f>
        <v>900</v>
      </c>
      <c r="F26" s="79" t="s">
        <v>1302</v>
      </c>
    </row>
    <row r="27" spans="1:6" x14ac:dyDescent="0.25">
      <c r="B27" s="79" t="s">
        <v>1270</v>
      </c>
      <c r="C27" s="81" t="s">
        <v>1790</v>
      </c>
      <c r="D27" s="77" t="str">
        <f>VLOOKUP(C27,Общий!$A$2:$D$2655,2,FALSE)</f>
        <v>Кронштейн TO7024,6024HS</v>
      </c>
      <c r="E27" s="78">
        <f>VLOOKUP(C27,Общий!$A$2:$D$2655,4,FALSE)</f>
        <v>9900</v>
      </c>
      <c r="F27" s="79" t="s">
        <v>1302</v>
      </c>
    </row>
    <row r="28" spans="1:6" x14ac:dyDescent="0.25">
      <c r="B28" s="79" t="s">
        <v>1270</v>
      </c>
      <c r="C28" s="81" t="s">
        <v>1828</v>
      </c>
      <c r="D28" s="77" t="str">
        <f>VLOOKUP(C28,Общий!$A$2:$D$2655,2,FALSE)</f>
        <v>Пружина SO2000/WINGO 4,5/MOBY/TO4016P,5016P,4024,5024,7024/HK7024</v>
      </c>
      <c r="E28" s="78">
        <f>VLOOKUP(C28,Общий!$A$2:$D$2655,4,FALSE)</f>
        <v>900</v>
      </c>
      <c r="F28" s="79" t="s">
        <v>1302</v>
      </c>
    </row>
    <row r="29" spans="1:6" x14ac:dyDescent="0.25">
      <c r="B29" s="79" t="s">
        <v>1270</v>
      </c>
      <c r="C29" s="81" t="s">
        <v>1859</v>
      </c>
      <c r="D29" s="77" t="str">
        <f>VLOOKUP(C29,Общий!$A$2:$D$2655,2,FALSE)</f>
        <v>Комплект электродвигателя без червячной шестерни TO7024</v>
      </c>
      <c r="E29" s="78">
        <f>VLOOKUP(C29,Общий!$A$2:$D$2655,4,FALSE)</f>
        <v>15900</v>
      </c>
      <c r="F29" s="79" t="s">
        <v>1302</v>
      </c>
    </row>
    <row r="30" spans="1:6" x14ac:dyDescent="0.25">
      <c r="B30" s="79" t="s">
        <v>1270</v>
      </c>
      <c r="C30" s="81" t="s">
        <v>1866</v>
      </c>
      <c r="D30" s="77" t="str">
        <f>VLOOKUP(C30,Общий!$A$2:$D$2655,2,FALSE)</f>
        <v>Пластина крепления TO7024</v>
      </c>
      <c r="E30" s="78">
        <f>VLOOKUP(C30,Общий!$A$2:$D$2655,4,FALSE)</f>
        <v>2900</v>
      </c>
      <c r="F30" s="79" t="s">
        <v>1302</v>
      </c>
    </row>
    <row r="31" spans="1:6" x14ac:dyDescent="0.25">
      <c r="B31" s="79" t="s">
        <v>1270</v>
      </c>
      <c r="C31" s="81" t="s">
        <v>2077</v>
      </c>
      <c r="D31" s="77" t="str">
        <f>VLOOKUP(C31,Общий!$A$2:$D$2655,2,FALSE)</f>
        <v>Шестерня TO7024</v>
      </c>
      <c r="E31" s="78">
        <f>VLOOKUP(C31,Общий!$A$2:$D$2655,4,FALSE)</f>
        <v>3900</v>
      </c>
      <c r="F31" s="79" t="s">
        <v>1302</v>
      </c>
    </row>
    <row r="32" spans="1:6" x14ac:dyDescent="0.25">
      <c r="B32" s="79" t="s">
        <v>1270</v>
      </c>
      <c r="C32" s="81" t="s">
        <v>2112</v>
      </c>
      <c r="D32" s="77" t="str">
        <f>VLOOKUP(C32,Общий!$A$2:$D$2655,2,FALSE)</f>
        <v>Вал червячный TO7024</v>
      </c>
      <c r="E32" s="78">
        <f>VLOOKUP(C32,Общий!$A$2:$D$2655,4,FALSE)</f>
        <v>9900</v>
      </c>
      <c r="F32" s="79" t="s">
        <v>1302</v>
      </c>
    </row>
    <row r="33" spans="2:6" x14ac:dyDescent="0.25">
      <c r="B33" s="79" t="s">
        <v>1270</v>
      </c>
      <c r="C33" s="81" t="s">
        <v>2132</v>
      </c>
      <c r="D33" s="77" t="str">
        <f>VLOOKUP(C33,Общий!$A$2:$D$2655,2,FALSE)</f>
        <v>Втулка TO7024/HYKE</v>
      </c>
      <c r="E33" s="78">
        <f>VLOOKUP(C33,Общий!$A$2:$D$2655,4,FALSE)</f>
        <v>900</v>
      </c>
      <c r="F33" s="79" t="s">
        <v>1302</v>
      </c>
    </row>
    <row r="34" spans="2:6" x14ac:dyDescent="0.25">
      <c r="B34" s="79" t="s">
        <v>1270</v>
      </c>
      <c r="C34" s="81" t="s">
        <v>2145</v>
      </c>
      <c r="D34" s="77" t="str">
        <f>VLOOKUP(C34,Общий!$A$2:$D$2655,2,FALSE)</f>
        <v>Вилка передняя TO7024</v>
      </c>
      <c r="E34" s="78">
        <f>VLOOKUP(C34,Общий!$A$2:$D$2655,4,FALSE)</f>
        <v>3900</v>
      </c>
      <c r="F34" s="79" t="s">
        <v>1302</v>
      </c>
    </row>
    <row r="35" spans="2:6" x14ac:dyDescent="0.25">
      <c r="B35" s="79" t="s">
        <v>1270</v>
      </c>
      <c r="C35" s="81" t="s">
        <v>2164</v>
      </c>
      <c r="D35" s="77" t="str">
        <f>VLOOKUP(C35,Общий!$A$2:$D$2655,2,FALSE)</f>
        <v>Диск магнитный TO7024</v>
      </c>
      <c r="E35" s="78">
        <f>VLOOKUP(C35,Общий!$A$2:$D$2655,4,FALSE)</f>
        <v>900</v>
      </c>
      <c r="F35" s="79" t="s">
        <v>1302</v>
      </c>
    </row>
    <row r="36" spans="2:6" x14ac:dyDescent="0.25">
      <c r="B36" s="79" t="s">
        <v>1270</v>
      </c>
      <c r="C36" s="81" t="s">
        <v>2166</v>
      </c>
      <c r="D36" s="77" t="str">
        <f>VLOOKUP(C36,Общий!$A$2:$D$2655,2,FALSE)</f>
        <v>Основание инкодера WINGO 24 B/TOONA 24 B/XMETRO</v>
      </c>
      <c r="E36" s="78">
        <f>VLOOKUP(C36,Общий!$A$2:$D$2655,4,FALSE)</f>
        <v>900</v>
      </c>
      <c r="F36" s="79" t="s">
        <v>1302</v>
      </c>
    </row>
    <row r="37" spans="2:6" x14ac:dyDescent="0.25">
      <c r="B37" s="79" t="s">
        <v>1270</v>
      </c>
      <c r="C37" s="81" t="s">
        <v>2168</v>
      </c>
      <c r="D37" s="77" t="str">
        <f>VLOOKUP(C37,Общий!$A$2:$D$2655,2,FALSE)</f>
        <v>Крышка инкодера TOONA 24 B/WG3524HS</v>
      </c>
      <c r="E37" s="78">
        <f>VLOOKUP(C37,Общий!$A$2:$D$2655,4,FALSE)</f>
        <v>900</v>
      </c>
      <c r="F37" s="79" t="s">
        <v>1302</v>
      </c>
    </row>
    <row r="38" spans="2:6" x14ac:dyDescent="0.25">
      <c r="B38" s="79" t="s">
        <v>1270</v>
      </c>
      <c r="C38" s="81" t="s">
        <v>2176</v>
      </c>
      <c r="D38" s="77" t="str">
        <f>VLOOKUP(C38,Общий!$A$2:$D$2655,2,FALSE)</f>
        <v>Верхняя часть корпуса ТОONA7</v>
      </c>
      <c r="E38" s="78">
        <f>VLOOKUP(C38,Общий!$A$2:$D$2655,4,FALSE)</f>
        <v>9900</v>
      </c>
      <c r="F38" s="79" t="s">
        <v>1302</v>
      </c>
    </row>
    <row r="39" spans="2:6" x14ac:dyDescent="0.25">
      <c r="B39" s="79" t="s">
        <v>1270</v>
      </c>
      <c r="C39" s="81" t="s">
        <v>2239</v>
      </c>
      <c r="D39" s="77" t="str">
        <f>VLOOKUP(C39,Общий!$A$2:$D$2655,2,FALSE)</f>
        <v>Винт установочный TO7024</v>
      </c>
      <c r="E39" s="78">
        <f>VLOOKUP(C39,Общий!$A$2:$D$2655,4,FALSE)</f>
        <v>900</v>
      </c>
      <c r="F39" s="79" t="s">
        <v>1302</v>
      </c>
    </row>
    <row r="40" spans="2:6" x14ac:dyDescent="0.25">
      <c r="B40" s="79" t="s">
        <v>1270</v>
      </c>
      <c r="C40" s="81" t="s">
        <v>2307</v>
      </c>
      <c r="D40" s="77" t="str">
        <f>VLOOKUP(C40,Общий!$A$2:$D$2655,2,FALSE)</f>
        <v>Винт крепления вилки TO7024</v>
      </c>
      <c r="E40" s="78">
        <f>VLOOKUP(C40,Общий!$A$2:$D$2655,4,FALSE)</f>
        <v>900</v>
      </c>
      <c r="F40" s="79" t="s">
        <v>1302</v>
      </c>
    </row>
    <row r="41" spans="2:6" ht="36" x14ac:dyDescent="0.25">
      <c r="B41" s="79" t="s">
        <v>1270</v>
      </c>
      <c r="C41" s="81" t="s">
        <v>1937</v>
      </c>
      <c r="D41" s="77" t="str">
        <f>VLOOKUP(C41,Общий!$A$2:$D$2655,2,FALSE)</f>
        <v>Наконечник для провода с круглой клеммой CR2124/HYPPO/SUMO/RO300,500,1000/ТН1551,1561,2251,2261/WG4,5/TOO3024/ТО7024/WG3524HS</v>
      </c>
      <c r="E41" s="78">
        <f>VLOOKUP(C41,Общий!$A$2:$D$2655,4,FALSE)</f>
        <v>900</v>
      </c>
      <c r="F41" s="79" t="s">
        <v>1302</v>
      </c>
    </row>
    <row r="42" spans="2:6" x14ac:dyDescent="0.25">
      <c r="B42" s="79">
        <v>32</v>
      </c>
      <c r="C42" s="81" t="s">
        <v>744</v>
      </c>
      <c r="D42" s="77" t="str">
        <f>VLOOKUP(C42,Общий!$A$2:$D$2655,2,FALSE)</f>
        <v>Подшипник TO7024</v>
      </c>
      <c r="E42" s="78">
        <f>VLOOKUP(C42,Общий!$A$2:$D$2655,4,FALSE)</f>
        <v>1900</v>
      </c>
      <c r="F42" s="79" t="s">
        <v>1302</v>
      </c>
    </row>
    <row r="43" spans="2:6" x14ac:dyDescent="0.25">
      <c r="B43" s="79">
        <v>24</v>
      </c>
      <c r="C43" s="81" t="s">
        <v>742</v>
      </c>
      <c r="D43" s="77" t="str">
        <f>VLOOKUP(C43,Общий!$A$2:$D$2655,2,FALSE)</f>
        <v>Кронштейн передний TO7024,6024HS</v>
      </c>
      <c r="E43" s="78">
        <f>VLOOKUP(C43,Общий!$A$2:$D$2655,4,FALSE)</f>
        <v>9900</v>
      </c>
      <c r="F43" s="79" t="s">
        <v>1302</v>
      </c>
    </row>
    <row r="44" spans="2:6" x14ac:dyDescent="0.25">
      <c r="B44" s="79">
        <v>25</v>
      </c>
      <c r="C44" s="81" t="s">
        <v>743</v>
      </c>
      <c r="D44" s="77" t="str">
        <f>VLOOKUP(C44,Общий!$A$2:$D$2655,2,FALSE)</f>
        <v>Кронштейн задний TO7024,6024HS</v>
      </c>
      <c r="E44" s="78">
        <f>VLOOKUP(C44,Общий!$A$2:$D$2655,4,FALSE)</f>
        <v>3900</v>
      </c>
      <c r="F44" s="79" t="s">
        <v>1302</v>
      </c>
    </row>
    <row r="45" spans="2:6" x14ac:dyDescent="0.25">
      <c r="B45" s="79" t="s">
        <v>129</v>
      </c>
      <c r="C45" s="81" t="s">
        <v>749</v>
      </c>
      <c r="D45" s="77" t="str">
        <f>VLOOKUP(C45,Общий!$A$2:$D$2655,2,FALSE)</f>
        <v>Корпус в сборе TOONA6,7</v>
      </c>
      <c r="E45" s="78">
        <f>VLOOKUP(C45,Общий!$A$2:$D$2655,4,FALSE)</f>
        <v>25900</v>
      </c>
      <c r="F45" s="79" t="s">
        <v>1302</v>
      </c>
    </row>
    <row r="46" spans="2:6" x14ac:dyDescent="0.25">
      <c r="B46" s="79">
        <v>15</v>
      </c>
      <c r="C46" s="81" t="s">
        <v>741</v>
      </c>
      <c r="D46" s="77" t="str">
        <f>VLOOKUP(C46,Общий!$A$2:$D$2655,2,FALSE)</f>
        <v>Крышка задняя TO7024,6024HS</v>
      </c>
      <c r="E46" s="78">
        <f>VLOOKUP(C46,Общий!$A$2:$D$2655,4,FALSE)</f>
        <v>900</v>
      </c>
      <c r="F46" s="79" t="s">
        <v>1302</v>
      </c>
    </row>
  </sheetData>
  <customSheetViews>
    <customSheetView guid="{FCA1C7BD-BFD4-431C-88DA-19717E3F3C7B}">
      <pageMargins left="0.7" right="0.7" top="0.75" bottom="0.75" header="0.3" footer="0.3"/>
    </customSheetView>
  </customSheetViews>
  <mergeCells count="4">
    <mergeCell ref="A1:D3"/>
    <mergeCell ref="E1:H2"/>
    <mergeCell ref="I1:L3"/>
    <mergeCell ref="E3:H3"/>
  </mergeCells>
  <hyperlinks>
    <hyperlink ref="E3:G3" location="Оглавление!A1" display="Содержание &gt;&gt;&gt;" xr:uid="{685FA07B-5BD4-495D-AE69-E8B743CCDF16}"/>
  </hyperlinks>
  <pageMargins left="0.23622047244094491" right="0.23622047244094491" top="0.35433070866141736" bottom="0.35433070866141736" header="0" footer="0"/>
  <pageSetup paperSize="9" scale="70" orientation="landscape"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B724-AFAB-430F-B017-19B884590F77}">
  <sheetPr codeName="Worksheet____102">
    <pageSetUpPr fitToPage="1"/>
  </sheetPr>
  <dimension ref="A1:M28"/>
  <sheetViews>
    <sheetView view="pageLayout" topLeftCell="B1" zoomScale="85" zoomScaleNormal="100" zoomScalePageLayoutView="85" workbookViewId="0">
      <selection activeCell="F28" sqref="F28"/>
    </sheetView>
  </sheetViews>
  <sheetFormatPr defaultRowHeight="15" x14ac:dyDescent="0.25"/>
  <cols>
    <col min="1" max="1" width="8.42578125" hidden="1" customWidth="1"/>
    <col min="2" max="2" width="2.85546875" bestFit="1" customWidth="1"/>
    <col min="3" max="3" width="14.5703125" bestFit="1" customWidth="1"/>
    <col min="4" max="4" width="47.7109375" customWidth="1"/>
    <col min="5" max="5" width="8.7109375" bestFit="1" customWidth="1"/>
    <col min="6" max="6" width="14.140625" bestFit="1" customWidth="1"/>
    <col min="13" max="13" width="20.28515625" customWidth="1"/>
    <col min="14" max="14" width="17.42578125" customWidth="1"/>
  </cols>
  <sheetData>
    <row r="1" spans="1:13" ht="15" customHeight="1" x14ac:dyDescent="0.25">
      <c r="A1" s="130" t="e" vm="1">
        <v>#VALUE!</v>
      </c>
      <c r="B1" s="130"/>
      <c r="C1" s="130"/>
      <c r="D1" s="130"/>
      <c r="E1" s="133" t="s">
        <v>2452</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751</v>
      </c>
      <c r="B6" s="4" t="s">
        <v>108</v>
      </c>
      <c r="C6" s="7" t="s">
        <v>732</v>
      </c>
      <c r="D6" s="15" t="str">
        <f>VLOOKUP(C6,Общий!$A$2:$D$2655,2,FALSE)</f>
        <v>Шестерня винтовая TO4024,5024,5024HS</v>
      </c>
      <c r="E6" s="13">
        <f>VLOOKUP(C6,Общий!$A$2:$D$2655,4,FALSE)</f>
        <v>3900</v>
      </c>
      <c r="F6" s="22"/>
    </row>
    <row r="7" spans="1:13" ht="24" x14ac:dyDescent="0.25">
      <c r="A7" s="2" t="s">
        <v>751</v>
      </c>
      <c r="B7" s="4" t="s">
        <v>229</v>
      </c>
      <c r="C7" s="7" t="s">
        <v>702</v>
      </c>
      <c r="D7" s="15" t="str">
        <f>VLOOKUP(C7,Общий!$A$2:$D$2655,2,FALSE)</f>
        <v>Штифт TO4016P, TO4605,TO5024HS, TO5605, ТО4024, ТО4605, ТО5015, ТО5016, ТО5024</v>
      </c>
      <c r="E7" s="13">
        <f>VLOOKUP(C7,Общий!$A$2:$D$2655,4,FALSE)</f>
        <v>500</v>
      </c>
      <c r="F7" s="22"/>
    </row>
    <row r="8" spans="1:13" x14ac:dyDescent="0.25">
      <c r="A8" s="2" t="s">
        <v>751</v>
      </c>
      <c r="B8" s="4" t="s">
        <v>114</v>
      </c>
      <c r="C8" s="7" t="s">
        <v>642</v>
      </c>
      <c r="D8" s="15" t="str">
        <f>VLOOKUP(C8,Общий!$A$2:$D$2655,2,FALSE)</f>
        <v>Втулка WINGO 4,5/MOBY/TOONA 4,5,5024HS/HKHS/HOPP</v>
      </c>
      <c r="E8" s="13">
        <f>VLOOKUP(C8,Общий!$A$2:$D$2655,4,FALSE)</f>
        <v>900</v>
      </c>
      <c r="F8" s="22"/>
    </row>
    <row r="9" spans="1:13" x14ac:dyDescent="0.25">
      <c r="A9" s="2" t="s">
        <v>751</v>
      </c>
      <c r="B9" s="3" t="s">
        <v>124</v>
      </c>
      <c r="C9" s="7" t="s">
        <v>703</v>
      </c>
      <c r="D9" s="15" t="str">
        <f>VLOOKUP(C9,Общий!$A$2:$D$2655,2,FALSE)</f>
        <v>Планка TOONA4,5,5024HS</v>
      </c>
      <c r="E9" s="13">
        <f>VLOOKUP(C9,Общий!$A$2:$D$2655,4,FALSE)</f>
        <v>900</v>
      </c>
      <c r="F9" s="22"/>
    </row>
    <row r="10" spans="1:13" x14ac:dyDescent="0.25">
      <c r="A10" s="2" t="s">
        <v>751</v>
      </c>
      <c r="B10" s="4" t="s">
        <v>499</v>
      </c>
      <c r="C10" s="7" t="s">
        <v>704</v>
      </c>
      <c r="D10" s="15" t="str">
        <f>VLOOKUP(C10,Общий!$A$2:$D$2655,2,FALSE)</f>
        <v>Крышка задняя TO4016P,5016P,4024,5024</v>
      </c>
      <c r="E10" s="13">
        <f>VLOOKUP(C10,Общий!$A$2:$D$2655,4,FALSE)</f>
        <v>900</v>
      </c>
      <c r="F10" s="22"/>
    </row>
    <row r="11" spans="1:13" x14ac:dyDescent="0.25">
      <c r="A11" s="2" t="s">
        <v>751</v>
      </c>
      <c r="B11" s="4" t="s">
        <v>310</v>
      </c>
      <c r="C11" s="7" t="s">
        <v>557</v>
      </c>
      <c r="D11" s="15" t="s">
        <v>333</v>
      </c>
      <c r="E11" s="13"/>
      <c r="F11" s="22"/>
    </row>
    <row r="12" spans="1:13" x14ac:dyDescent="0.25">
      <c r="A12" s="2" t="s">
        <v>751</v>
      </c>
      <c r="B12" s="4" t="s">
        <v>715</v>
      </c>
      <c r="C12" s="7" t="s">
        <v>714</v>
      </c>
      <c r="D12" s="15" t="str">
        <f>VLOOKUP(C12,Общий!$A$2:$D$2655,2,FALSE)</f>
        <v>Вал X-METRO 24В/ME3024,3010/TOONA</v>
      </c>
      <c r="E12" s="13">
        <f>VLOOKUP(C12,Общий!$A$2:$D$2655,4,FALSE)</f>
        <v>900</v>
      </c>
      <c r="F12" s="22"/>
    </row>
    <row r="13" spans="1:13" x14ac:dyDescent="0.25">
      <c r="A13" s="2" t="s">
        <v>751</v>
      </c>
      <c r="B13" s="6" t="s">
        <v>132</v>
      </c>
      <c r="C13" s="14" t="s">
        <v>752</v>
      </c>
      <c r="D13" s="11" t="str">
        <f>VLOOKUP(C13,Общий!$A$2:$D$2655,2,FALSE)</f>
        <v>Комплект замка разблокировки TO5024HS,6024HS</v>
      </c>
      <c r="E13" s="13">
        <f>VLOOKUP(C13,Общий!$A$2:$D$2655,4,FALSE)</f>
        <v>3900</v>
      </c>
      <c r="F13" s="22"/>
    </row>
    <row r="14" spans="1:13" x14ac:dyDescent="0.25">
      <c r="A14" s="2" t="s">
        <v>751</v>
      </c>
      <c r="B14" s="6" t="s">
        <v>10</v>
      </c>
      <c r="C14" s="14" t="s">
        <v>737</v>
      </c>
      <c r="D14" s="11" t="str">
        <f>VLOOKUP(C14,Общий!$A$2:$D$2655,2,FALSE)</f>
        <v>Комплект червячного винта TO5024,5024HS</v>
      </c>
      <c r="E14" s="13">
        <f>VLOOKUP(C14,Общий!$A$2:$D$2655,4,FALSE)</f>
        <v>7900</v>
      </c>
      <c r="F14" s="22"/>
    </row>
    <row r="15" spans="1:13" ht="24" x14ac:dyDescent="0.25">
      <c r="A15" s="2" t="s">
        <v>751</v>
      </c>
      <c r="B15" s="4" t="s">
        <v>385</v>
      </c>
      <c r="C15" s="7" t="s">
        <v>649</v>
      </c>
      <c r="D15" s="15" t="str">
        <f>VLOOKUP(C15,Общий!$A$2:$D$2655,2,FALSE)</f>
        <v>Механические упоры TO4024,5024,TO5024HS/WG5000,4024,5024,3524HS/MB5024</v>
      </c>
      <c r="E15" s="13">
        <f>VLOOKUP(C15,Общий!$A$2:$D$2655,4,FALSE)</f>
        <v>1900</v>
      </c>
      <c r="F15" s="22"/>
    </row>
    <row r="16" spans="1:13" x14ac:dyDescent="0.25">
      <c r="A16" s="2" t="s">
        <v>751</v>
      </c>
      <c r="B16" s="4" t="s">
        <v>15</v>
      </c>
      <c r="C16" s="12" t="s">
        <v>753</v>
      </c>
      <c r="D16" s="15" t="str">
        <f>VLOOKUP(C16,Общий!$A$2:$D$2655,2,FALSE)</f>
        <v>Комплект электродвигателя TO5024HS</v>
      </c>
      <c r="E16" s="13">
        <f>VLOOKUP(C16,Общий!$A$2:$D$2655,4,FALSE)</f>
        <v>15900</v>
      </c>
      <c r="F16" s="22"/>
    </row>
    <row r="17" spans="1:6" x14ac:dyDescent="0.25">
      <c r="A17" s="2" t="s">
        <v>751</v>
      </c>
      <c r="B17" s="4" t="s">
        <v>9</v>
      </c>
      <c r="C17" s="7" t="s">
        <v>754</v>
      </c>
      <c r="D17" s="15" t="str">
        <f>VLOOKUP(C17,Общий!$A$2:$D$2655,2,FALSE)</f>
        <v>Комплект втулки TO5024HS</v>
      </c>
      <c r="E17" s="13">
        <f>VLOOKUP(C17,Общий!$A$2:$D$2655,4,FALSE)</f>
        <v>3900</v>
      </c>
      <c r="F17" s="22"/>
    </row>
    <row r="18" spans="1:6" x14ac:dyDescent="0.25">
      <c r="A18" s="2" t="s">
        <v>751</v>
      </c>
      <c r="B18" s="4" t="s">
        <v>185</v>
      </c>
      <c r="C18" s="7" t="s">
        <v>755</v>
      </c>
      <c r="D18" s="15" t="str">
        <f>VLOOKUP(C18,Общий!$A$2:$D$2655,2,FALSE)</f>
        <v>Кронштейны крепления TO5024HS</v>
      </c>
      <c r="E18" s="13">
        <f>VLOOKUP(C18,Общий!$A$2:$D$2655,4,FALSE)</f>
        <v>9900</v>
      </c>
      <c r="F18" s="22"/>
    </row>
    <row r="19" spans="1:6" x14ac:dyDescent="0.25">
      <c r="A19" s="2" t="s">
        <v>751</v>
      </c>
      <c r="B19" s="4" t="s">
        <v>44</v>
      </c>
      <c r="C19" s="7" t="s">
        <v>733</v>
      </c>
      <c r="D19" s="15" t="str">
        <f>VLOOKUP(C19,Общий!$A$2:$D$2655,2,FALSE)</f>
        <v>Редуктор TO4024,5024,5024HS</v>
      </c>
      <c r="E19" s="13">
        <f>VLOOKUP(C19,Общий!$A$2:$D$2655,4,FALSE)</f>
        <v>4900</v>
      </c>
      <c r="F19" s="22"/>
    </row>
    <row r="20" spans="1:6" ht="108" x14ac:dyDescent="0.25">
      <c r="A20" s="2" t="s">
        <v>751</v>
      </c>
      <c r="B20" s="4" t="s">
        <v>387</v>
      </c>
      <c r="C20" s="7" t="s">
        <v>2839</v>
      </c>
      <c r="D20" s="15" t="str">
        <f>VLOOKUP(C20,Общий!$A$2:$D$2655,2,FALSE)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0" s="13">
        <f>VLOOKUP(C20,Общий!$A$2:$D$2655,4,FALSE)</f>
        <v>900</v>
      </c>
      <c r="F20" s="22"/>
    </row>
    <row r="21" spans="1:6" x14ac:dyDescent="0.25">
      <c r="A21" s="2" t="s">
        <v>751</v>
      </c>
      <c r="B21" s="4" t="s">
        <v>129</v>
      </c>
      <c r="C21" s="7" t="s">
        <v>725</v>
      </c>
      <c r="D21" s="15" t="str">
        <f>VLOOKUP(C21,Общий!$A$2:$D$2655,2,FALSE)</f>
        <v>Корпус в сборе TOONA5</v>
      </c>
      <c r="E21" s="13">
        <f>VLOOKUP(C21,Общий!$A$2:$D$2655,4,FALSE)</f>
        <v>15900</v>
      </c>
      <c r="F21" s="22"/>
    </row>
    <row r="22" spans="1:6" ht="15.75" thickBot="1" x14ac:dyDescent="0.3">
      <c r="A22" s="2" t="s">
        <v>751</v>
      </c>
      <c r="B22" s="4" t="s">
        <v>136</v>
      </c>
      <c r="C22" s="2" t="s">
        <v>726</v>
      </c>
      <c r="D22" s="15" t="str">
        <f>VLOOKUP(C22,Общий!$A$2:$D$2655,2,FALSE)</f>
        <v>Верхние крышки TOONA5</v>
      </c>
      <c r="E22" s="13">
        <f>VLOOKUP(C22,Общий!$A$2:$D$2655,4,FALSE)</f>
        <v>9900</v>
      </c>
      <c r="F22" s="22"/>
    </row>
    <row r="23" spans="1:6" ht="15.75" thickTop="1" x14ac:dyDescent="0.25">
      <c r="B23" s="76" t="s">
        <v>1270</v>
      </c>
      <c r="C23" s="80" t="s">
        <v>2166</v>
      </c>
      <c r="D23" s="74" t="str">
        <f>VLOOKUP(C23,Общий!$A$2:$D$2655,2,FALSE)</f>
        <v>Основание инкодера WINGO 24 B/TOONA 24 B/XMETRO</v>
      </c>
      <c r="E23" s="75">
        <f>VLOOKUP(C23,Общий!$A$2:$D$2655,4,FALSE)</f>
        <v>900</v>
      </c>
      <c r="F23" s="76" t="s">
        <v>1302</v>
      </c>
    </row>
    <row r="24" spans="1:6" x14ac:dyDescent="0.25">
      <c r="B24" s="79" t="s">
        <v>1270</v>
      </c>
      <c r="C24" s="81" t="s">
        <v>2168</v>
      </c>
      <c r="D24" s="77" t="str">
        <f>VLOOKUP(C24,Общий!$A$2:$D$2655,2,FALSE)</f>
        <v>Крышка инкодера TOONA 24 B/WG3524HS</v>
      </c>
      <c r="E24" s="78">
        <f>VLOOKUP(C24,Общий!$A$2:$D$2655,4,FALSE)</f>
        <v>900</v>
      </c>
      <c r="F24" s="79" t="s">
        <v>1302</v>
      </c>
    </row>
    <row r="25" spans="1:6" x14ac:dyDescent="0.25">
      <c r="B25" s="79" t="s">
        <v>1270</v>
      </c>
      <c r="C25" s="81" t="s">
        <v>2168</v>
      </c>
      <c r="D25" s="77" t="str">
        <f>VLOOKUP(C25,Общий!$A$2:$D$2655,2,FALSE)</f>
        <v>Крышка инкодера TOONA 24 B/WG3524HS</v>
      </c>
      <c r="E25" s="78">
        <f>VLOOKUP(C25,Общий!$A$2:$D$2655,4,FALSE)</f>
        <v>900</v>
      </c>
      <c r="F25" s="79" t="s">
        <v>1302</v>
      </c>
    </row>
    <row r="26" spans="1:6" x14ac:dyDescent="0.25">
      <c r="B26" s="79">
        <v>42</v>
      </c>
      <c r="C26" s="81" t="s">
        <v>703</v>
      </c>
      <c r="D26" s="77" t="str">
        <f>VLOOKUP(C26,Общий!$A$2:$D$2655,2,FALSE)</f>
        <v>Планка TOONA4,5,5024HS</v>
      </c>
      <c r="E26" s="78">
        <f>VLOOKUP(C26,Общий!$A$2:$D$2655,4,FALSE)</f>
        <v>900</v>
      </c>
      <c r="F26" s="79" t="s">
        <v>1302</v>
      </c>
    </row>
    <row r="27" spans="1:6" x14ac:dyDescent="0.25">
      <c r="B27" s="79" t="s">
        <v>136</v>
      </c>
      <c r="C27" s="81" t="s">
        <v>726</v>
      </c>
      <c r="D27" s="77" t="str">
        <f>VLOOKUP(C27,Общий!$A$2:$D$2655,2,FALSE)</f>
        <v>Верхние крышки TOONA5</v>
      </c>
      <c r="E27" s="78">
        <f>VLOOKUP(C27,Общий!$A$2:$D$2655,4,FALSE)</f>
        <v>9900</v>
      </c>
      <c r="F27" s="79" t="s">
        <v>1302</v>
      </c>
    </row>
    <row r="28" spans="1:6" x14ac:dyDescent="0.25">
      <c r="B28" s="79" t="s">
        <v>185</v>
      </c>
      <c r="C28" s="81" t="s">
        <v>755</v>
      </c>
      <c r="D28" s="77" t="str">
        <f>VLOOKUP(C28,Общий!$A$2:$D$2655,2,FALSE)</f>
        <v>Кронштейны крепления TO5024HS</v>
      </c>
      <c r="E28" s="78">
        <f>VLOOKUP(C28,Общий!$A$2:$D$2655,4,FALSE)</f>
        <v>9900</v>
      </c>
      <c r="F2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F872B6E2-B6F6-4F3F-ADA9-16627E9048F8}"/>
  </hyperlinks>
  <pageMargins left="0.23622047244094491" right="0.23622047244094491" top="0.35433070866141736" bottom="0.35433070866141736" header="0" footer="0"/>
  <pageSetup paperSize="9" scale="8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1ED4-E6B4-4C7C-9849-1FDAF4A2F9B9}">
  <sheetPr codeName="Worksheet____12"/>
  <dimension ref="A1:M11"/>
  <sheetViews>
    <sheetView view="pageLayout" topLeftCell="B1" zoomScaleNormal="100" workbookViewId="0">
      <selection activeCell="F11" sqref="F11"/>
    </sheetView>
  </sheetViews>
  <sheetFormatPr defaultRowHeight="15" x14ac:dyDescent="0.25"/>
  <cols>
    <col min="1" max="1" width="7.85546875" hidden="1" customWidth="1"/>
    <col min="2" max="2" width="2.85546875" bestFit="1" customWidth="1"/>
    <col min="3" max="3" width="10" bestFit="1" customWidth="1"/>
    <col min="4" max="4" width="37.42578125" customWidth="1"/>
    <col min="5" max="5" width="14.5703125" bestFit="1" customWidth="1"/>
    <col min="6" max="6" width="14.85546875" customWidth="1"/>
    <col min="7" max="7" width="7.5703125" customWidth="1"/>
    <col min="8" max="8" width="7.28515625" customWidth="1"/>
    <col min="9" max="9" width="4.7109375" customWidth="1"/>
    <col min="13" max="13" width="16.28515625" customWidth="1"/>
  </cols>
  <sheetData>
    <row r="1" spans="1:13" ht="15" customHeight="1" x14ac:dyDescent="0.25">
      <c r="A1" s="130" t="e" vm="1">
        <v>#VALUE!</v>
      </c>
      <c r="B1" s="130"/>
      <c r="C1" s="130"/>
      <c r="D1" s="130"/>
      <c r="E1" s="130"/>
      <c r="F1" s="133" t="s">
        <v>2366</v>
      </c>
      <c r="G1" s="133"/>
      <c r="H1" s="133"/>
      <c r="I1" s="133"/>
      <c r="J1" s="138" t="e" vm="2">
        <v>#VALUE!</v>
      </c>
      <c r="K1" s="138"/>
      <c r="L1" s="138"/>
      <c r="M1" s="138"/>
    </row>
    <row r="2" spans="1:13" ht="15" customHeight="1" x14ac:dyDescent="0.25">
      <c r="A2" s="130"/>
      <c r="B2" s="130"/>
      <c r="C2" s="130"/>
      <c r="D2" s="130"/>
      <c r="E2" s="130"/>
      <c r="F2" s="133"/>
      <c r="G2" s="133"/>
      <c r="H2" s="133"/>
      <c r="I2" s="133"/>
      <c r="J2" s="138"/>
      <c r="K2" s="138"/>
      <c r="L2" s="138"/>
      <c r="M2" s="138"/>
    </row>
    <row r="3" spans="1:13" x14ac:dyDescent="0.25">
      <c r="A3" s="130"/>
      <c r="B3" s="130"/>
      <c r="C3" s="130"/>
      <c r="D3" s="130"/>
      <c r="E3" s="130"/>
      <c r="F3" s="137" t="s">
        <v>1277</v>
      </c>
      <c r="G3" s="137"/>
      <c r="H3" s="137"/>
      <c r="I3" s="137"/>
      <c r="J3" s="138"/>
      <c r="K3" s="138"/>
      <c r="L3" s="138"/>
      <c r="M3" s="138"/>
    </row>
    <row r="5" spans="1:13" ht="24" x14ac:dyDescent="0.25">
      <c r="A5" s="23" t="s">
        <v>0</v>
      </c>
      <c r="B5" s="23" t="s">
        <v>2</v>
      </c>
      <c r="C5" s="23" t="s">
        <v>1</v>
      </c>
      <c r="D5" s="23" t="s">
        <v>1267</v>
      </c>
      <c r="E5" s="68" t="s">
        <v>1268</v>
      </c>
      <c r="F5" s="68" t="s">
        <v>1269</v>
      </c>
    </row>
    <row r="6" spans="1:13" x14ac:dyDescent="0.25">
      <c r="A6" s="2" t="s">
        <v>27</v>
      </c>
      <c r="B6" s="4">
        <v>3</v>
      </c>
      <c r="C6" s="2" t="s">
        <v>28</v>
      </c>
      <c r="D6" s="15" t="str">
        <f>VLOOKUP(C6,Общий!$A$2:$D$2655,2,FALSE)</f>
        <v>Комплект трансформатора A6F/A700F</v>
      </c>
      <c r="E6" s="4">
        <f>VLOOKUP(C6,Общий!$A$2:$D$2655,4,FALSE)</f>
        <v>9900</v>
      </c>
      <c r="F6" s="2"/>
    </row>
    <row r="7" spans="1:13" x14ac:dyDescent="0.25">
      <c r="A7" s="2" t="s">
        <v>27</v>
      </c>
      <c r="B7" s="6" t="s">
        <v>15</v>
      </c>
      <c r="C7" s="5" t="s">
        <v>29</v>
      </c>
      <c r="D7" s="15" t="str">
        <f>VLOOKUP(C7,Общий!$A$2:$D$2655,2,FALSE)</f>
        <v>Плата управления A6F</v>
      </c>
      <c r="E7" s="4">
        <f>VLOOKUP(C7,Общий!$A$2:$D$2655,4,FALSE)</f>
        <v>19900</v>
      </c>
      <c r="F7" s="2"/>
    </row>
    <row r="8" spans="1:13" ht="36.75" thickBot="1" x14ac:dyDescent="0.3">
      <c r="A8" s="2" t="s">
        <v>27</v>
      </c>
      <c r="B8" s="4" t="s">
        <v>9</v>
      </c>
      <c r="C8" s="2" t="s">
        <v>16</v>
      </c>
      <c r="D8" s="15" t="str">
        <f>VLOOKUP(C8,Общий!$A$2:$D$2655,2,FALSE)</f>
        <v>Корпус A3F/A500/A6/A60/A6F/A700F/A824/A924/блока управления WIL</v>
      </c>
      <c r="E8" s="4">
        <f>VLOOKUP(C8,Общий!$A$2:$D$2655,4,FALSE)</f>
        <v>4900</v>
      </c>
      <c r="F8" s="2"/>
    </row>
    <row r="9" spans="1:13" ht="15.75" thickTop="1" x14ac:dyDescent="0.25">
      <c r="B9" s="76" t="s">
        <v>1270</v>
      </c>
      <c r="C9" s="80" t="s">
        <v>2331</v>
      </c>
      <c r="D9" s="74" t="str">
        <f>VLOOKUP(C9,Общий!$A$2:$D$2655,2,FALSE)</f>
        <v>Процессор платы управления A60/A6F/A700F</v>
      </c>
      <c r="E9" s="75">
        <f>VLOOKUP(C9,Общий!$A$2:$D$2655,4,FALSE)</f>
        <v>2900</v>
      </c>
      <c r="F9" s="76" t="s">
        <v>1302</v>
      </c>
    </row>
    <row r="10" spans="1:13" x14ac:dyDescent="0.25">
      <c r="B10" s="79" t="s">
        <v>15</v>
      </c>
      <c r="C10" s="81" t="s">
        <v>29</v>
      </c>
      <c r="D10" s="77" t="str">
        <f>VLOOKUP(C10,Общий!$A$2:$D$2655,2,FALSE)</f>
        <v>Плата управления A6F</v>
      </c>
      <c r="E10" s="78">
        <f>VLOOKUP(C10,Общий!$A$2:$D$2655,4,FALSE)</f>
        <v>19900</v>
      </c>
      <c r="F10" s="79" t="s">
        <v>1302</v>
      </c>
    </row>
    <row r="11" spans="1:13" x14ac:dyDescent="0.25">
      <c r="B11" s="79">
        <v>3</v>
      </c>
      <c r="C11" s="81" t="s">
        <v>28</v>
      </c>
      <c r="D11" s="77" t="str">
        <f>VLOOKUP(C11,Общий!$A$2:$D$2655,2,FALSE)</f>
        <v>Комплект трансформатора A6F/A700F</v>
      </c>
      <c r="E11" s="78">
        <f>VLOOKUP(C11,Общий!$A$2:$D$2655,4,FALSE)</f>
        <v>9900</v>
      </c>
      <c r="F11" s="79" t="s">
        <v>1302</v>
      </c>
    </row>
  </sheetData>
  <customSheetViews>
    <customSheetView guid="{FCA1C7BD-BFD4-431C-88DA-19717E3F3C7B}">
      <selection sqref="A1:L3"/>
      <pageMargins left="0.7" right="0.7" top="0.75" bottom="0.75" header="0.3" footer="0.3"/>
    </customSheetView>
  </customSheetViews>
  <mergeCells count="4">
    <mergeCell ref="A1:E3"/>
    <mergeCell ref="F1:I2"/>
    <mergeCell ref="F3:I3"/>
    <mergeCell ref="J1:M3"/>
  </mergeCells>
  <hyperlinks>
    <hyperlink ref="F3:I3" location="Оглавление!A1" display="Содержание &gt;&gt;&gt;" xr:uid="{03F9E469-9DC9-4393-839E-D345238487F7}"/>
  </hyperlinks>
  <pageMargins left="0.23622047244094491" right="0.23622047244094491" top="0.35433070866141736" bottom="0.35433070866141736" header="0" footer="0"/>
  <pageSetup paperSize="9"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3A88-0572-44B4-8313-B0053CA37BF4}">
  <dimension ref="A1:M26"/>
  <sheetViews>
    <sheetView view="pageLayout" topLeftCell="B1" zoomScale="85" zoomScaleNormal="100" zoomScalePageLayoutView="85" workbookViewId="0">
      <selection activeCell="F26" sqref="F26"/>
    </sheetView>
  </sheetViews>
  <sheetFormatPr defaultRowHeight="15" x14ac:dyDescent="0.25"/>
  <cols>
    <col min="1" max="1" width="8.42578125" hidden="1" customWidth="1"/>
    <col min="2" max="2" width="2.85546875" bestFit="1" customWidth="1"/>
    <col min="3" max="3" width="14.5703125" bestFit="1" customWidth="1"/>
    <col min="4" max="4" width="35.140625" customWidth="1"/>
    <col min="5" max="5" width="8.7109375" bestFit="1" customWidth="1"/>
    <col min="6" max="6" width="14.140625" bestFit="1" customWidth="1"/>
    <col min="12" max="12" width="18.85546875" customWidth="1"/>
    <col min="13" max="13" width="20.28515625" customWidth="1"/>
    <col min="14" max="14" width="17.42578125" customWidth="1"/>
  </cols>
  <sheetData>
    <row r="1" spans="1:13" ht="15" customHeight="1" x14ac:dyDescent="0.25">
      <c r="A1" s="130" t="e" vm="1">
        <v>#VALUE!</v>
      </c>
      <c r="B1" s="130"/>
      <c r="C1" s="130"/>
      <c r="D1" s="130"/>
      <c r="E1" s="133" t="s">
        <v>2656</v>
      </c>
      <c r="F1" s="133"/>
      <c r="G1" s="133"/>
      <c r="H1" s="133"/>
      <c r="I1" s="131" t="e" vm="2">
        <v>#VALUE!</v>
      </c>
      <c r="J1" s="131"/>
      <c r="K1" s="131"/>
      <c r="L1" s="131"/>
      <c r="M1" s="69"/>
    </row>
    <row r="2" spans="1:13" ht="15" customHeight="1" x14ac:dyDescent="0.25">
      <c r="A2" s="130"/>
      <c r="B2" s="130"/>
      <c r="C2" s="130"/>
      <c r="D2" s="130"/>
      <c r="E2" s="133"/>
      <c r="F2" s="133"/>
      <c r="G2" s="133"/>
      <c r="H2" s="133"/>
      <c r="I2" s="131"/>
      <c r="J2" s="131"/>
      <c r="K2" s="131"/>
      <c r="L2" s="131"/>
      <c r="M2" s="69"/>
    </row>
    <row r="3" spans="1:13" ht="15" customHeight="1" x14ac:dyDescent="0.25">
      <c r="A3" s="130"/>
      <c r="B3" s="130"/>
      <c r="C3" s="130"/>
      <c r="D3" s="130"/>
      <c r="E3" s="137" t="s">
        <v>1277</v>
      </c>
      <c r="F3" s="137"/>
      <c r="G3" s="137"/>
      <c r="H3" s="137"/>
      <c r="I3" s="131"/>
      <c r="J3" s="131"/>
      <c r="K3" s="131"/>
      <c r="L3" s="131"/>
      <c r="M3" s="69"/>
    </row>
    <row r="5" spans="1:13" ht="24" x14ac:dyDescent="0.25">
      <c r="A5" s="23" t="s">
        <v>0</v>
      </c>
      <c r="B5" s="23" t="s">
        <v>2</v>
      </c>
      <c r="C5" s="23" t="s">
        <v>1</v>
      </c>
      <c r="D5" s="23" t="s">
        <v>1267</v>
      </c>
      <c r="E5" s="68" t="s">
        <v>1268</v>
      </c>
      <c r="F5" s="68" t="s">
        <v>1269</v>
      </c>
    </row>
    <row r="6" spans="1:13" x14ac:dyDescent="0.25">
      <c r="A6" s="2" t="s">
        <v>751</v>
      </c>
      <c r="B6" s="4" t="s">
        <v>251</v>
      </c>
      <c r="C6" s="7" t="s">
        <v>740</v>
      </c>
      <c r="D6" s="15" t="str">
        <f>VLOOKUP(C6,Общий!$A$2:$D$2655,2,FALSE)</f>
        <v>Стопор TO7024,6024HS</v>
      </c>
      <c r="E6" s="13">
        <f>VLOOKUP(C6,Общий!$A$2:$D$2655,4,FALSE)</f>
        <v>1900</v>
      </c>
      <c r="F6" s="22"/>
    </row>
    <row r="7" spans="1:13" x14ac:dyDescent="0.25">
      <c r="A7" s="2" t="s">
        <v>751</v>
      </c>
      <c r="B7" s="4" t="s">
        <v>220</v>
      </c>
      <c r="C7" s="7" t="s">
        <v>741</v>
      </c>
      <c r="D7" s="15" t="str">
        <f>VLOOKUP(C7,Общий!$A$2:$D$2655,2,FALSE)</f>
        <v>Крышка задняя TO7024,6024HS</v>
      </c>
      <c r="E7" s="13">
        <f>VLOOKUP(C7,Общий!$A$2:$D$2655,4,FALSE)</f>
        <v>900</v>
      </c>
      <c r="F7" s="22"/>
    </row>
    <row r="8" spans="1:13" x14ac:dyDescent="0.25">
      <c r="A8" s="2" t="s">
        <v>751</v>
      </c>
      <c r="B8" s="4" t="s">
        <v>106</v>
      </c>
      <c r="C8" s="7" t="s">
        <v>742</v>
      </c>
      <c r="D8" s="15" t="str">
        <f>VLOOKUP(C8,Общий!$A$2:$D$2655,2,FALSE)</f>
        <v>Кронштейн передний TO7024,6024HS</v>
      </c>
      <c r="E8" s="13">
        <f>VLOOKUP(C8,Общий!$A$2:$D$2655,4,FALSE)</f>
        <v>9900</v>
      </c>
      <c r="F8" s="22"/>
    </row>
    <row r="9" spans="1:13" x14ac:dyDescent="0.25">
      <c r="A9" s="2" t="s">
        <v>751</v>
      </c>
      <c r="B9" s="3" t="s">
        <v>108</v>
      </c>
      <c r="C9" s="7" t="s">
        <v>743</v>
      </c>
      <c r="D9" s="15" t="str">
        <f>VLOOKUP(C9,Общий!$A$2:$D$2655,2,FALSE)</f>
        <v>Кронштейн задний TO7024,6024HS</v>
      </c>
      <c r="E9" s="13">
        <f>VLOOKUP(C9,Общий!$A$2:$D$2655,4,FALSE)</f>
        <v>3900</v>
      </c>
      <c r="F9" s="22"/>
    </row>
    <row r="10" spans="1:13" x14ac:dyDescent="0.25">
      <c r="A10" s="2" t="s">
        <v>751</v>
      </c>
      <c r="B10" s="4" t="s">
        <v>282</v>
      </c>
      <c r="C10" s="7" t="s">
        <v>560</v>
      </c>
      <c r="D10" s="15" t="s">
        <v>333</v>
      </c>
      <c r="E10" s="13"/>
      <c r="F10" s="22"/>
    </row>
    <row r="11" spans="1:13" ht="24" x14ac:dyDescent="0.25">
      <c r="A11" s="2" t="s">
        <v>751</v>
      </c>
      <c r="B11" s="4" t="s">
        <v>132</v>
      </c>
      <c r="C11" s="7" t="s">
        <v>752</v>
      </c>
      <c r="D11" s="15" t="str">
        <f>VLOOKUP(C11,Общий!$A$2:$D$2655,2,FALSE)</f>
        <v>Комплект замка разблокировки TO5024HS,6024HS</v>
      </c>
      <c r="E11" s="13">
        <f>VLOOKUP(C11,Общий!$A$2:$D$2655,4,FALSE)</f>
        <v>3900</v>
      </c>
      <c r="F11" s="22"/>
    </row>
    <row r="12" spans="1:13" x14ac:dyDescent="0.25">
      <c r="A12" s="2" t="s">
        <v>751</v>
      </c>
      <c r="B12" s="4" t="s">
        <v>10</v>
      </c>
      <c r="C12" s="7" t="s">
        <v>747</v>
      </c>
      <c r="D12" s="15" t="str">
        <f>VLOOKUP(C12,Общий!$A$2:$D$2655,2,FALSE)</f>
        <v>Комплект червячного винта TO6024,7024</v>
      </c>
      <c r="E12" s="13">
        <f>VLOOKUP(C12,Общий!$A$2:$D$2655,4,FALSE)</f>
        <v>15900</v>
      </c>
      <c r="F12" s="22"/>
    </row>
    <row r="13" spans="1:13" x14ac:dyDescent="0.25">
      <c r="A13" s="2" t="s">
        <v>751</v>
      </c>
      <c r="B13" s="6" t="s">
        <v>15</v>
      </c>
      <c r="C13" s="14" t="s">
        <v>1478</v>
      </c>
      <c r="D13" s="11" t="str">
        <f>VLOOKUP(C13,Общий!$A$2:$D$2655,2,FALSE)</f>
        <v>Электродвигатель TO6024HS</v>
      </c>
      <c r="E13" s="13">
        <f>VLOOKUP(C13,Общий!$A$2:$D$2655,4,FALSE)</f>
        <v>14900</v>
      </c>
      <c r="F13" s="22"/>
    </row>
    <row r="14" spans="1:13" x14ac:dyDescent="0.25">
      <c r="A14" s="2" t="s">
        <v>751</v>
      </c>
      <c r="B14" s="6" t="s">
        <v>9</v>
      </c>
      <c r="C14" s="14" t="s">
        <v>746</v>
      </c>
      <c r="D14" s="11" t="str">
        <f>VLOOKUP(C14,Общий!$A$2:$D$2655,2,FALSE)</f>
        <v>Комплект втулки TO7024,6024HS</v>
      </c>
      <c r="E14" s="13">
        <f>VLOOKUP(C14,Общий!$A$2:$D$2655,4,FALSE)</f>
        <v>9900</v>
      </c>
      <c r="F14" s="22"/>
    </row>
    <row r="15" spans="1:13" x14ac:dyDescent="0.25">
      <c r="A15" s="2" t="s">
        <v>751</v>
      </c>
      <c r="B15" s="4" t="s">
        <v>44</v>
      </c>
      <c r="C15" s="7" t="s">
        <v>748</v>
      </c>
      <c r="D15" s="15" t="str">
        <f>VLOOKUP(C15,Общий!$A$2:$D$2655,2,FALSE)</f>
        <v>Редуктор TO7024,6024HS</v>
      </c>
      <c r="E15" s="13">
        <f>VLOOKUP(C15,Общий!$A$2:$D$2655,4,FALSE)</f>
        <v>15900</v>
      </c>
      <c r="F15" s="22"/>
    </row>
    <row r="16" spans="1:13" ht="144" x14ac:dyDescent="0.25">
      <c r="A16" s="2" t="s">
        <v>751</v>
      </c>
      <c r="B16" s="4" t="s">
        <v>185</v>
      </c>
      <c r="C16" s="12" t="s">
        <v>2839</v>
      </c>
      <c r="D16" s="15" t="str">
        <f>VLOOKUP(C16,Общий!$A$2:$D$2655,2,FALSE)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6" s="13">
        <f>VLOOKUP(C16,Общий!$A$2:$D$2655,4,FALSE)</f>
        <v>900</v>
      </c>
      <c r="F16" s="22"/>
    </row>
    <row r="17" spans="1:6" x14ac:dyDescent="0.25">
      <c r="A17" s="2" t="s">
        <v>751</v>
      </c>
      <c r="B17" s="4" t="s">
        <v>129</v>
      </c>
      <c r="C17" s="7" t="s">
        <v>749</v>
      </c>
      <c r="D17" s="15" t="str">
        <f>VLOOKUP(C17,Общий!$A$2:$D$2655,2,FALSE)</f>
        <v>Корпус в сборе TOONA6,7</v>
      </c>
      <c r="E17" s="13">
        <f>VLOOKUP(C17,Общий!$A$2:$D$2655,4,FALSE)</f>
        <v>25900</v>
      </c>
      <c r="F17" s="22"/>
    </row>
    <row r="18" spans="1:6" ht="15.75" thickBot="1" x14ac:dyDescent="0.3">
      <c r="A18" s="2" t="s">
        <v>751</v>
      </c>
      <c r="B18" s="4" t="s">
        <v>136</v>
      </c>
      <c r="C18" s="7" t="s">
        <v>750</v>
      </c>
      <c r="D18" s="15" t="str">
        <f>VLOOKUP(C18,Общий!$A$2:$D$2655,2,FALSE)</f>
        <v>Верхние крышки TOONA6,7</v>
      </c>
      <c r="E18" s="13">
        <f>VLOOKUP(C18,Общий!$A$2:$D$2655,4,FALSE)</f>
        <v>19900</v>
      </c>
      <c r="F18" s="22"/>
    </row>
    <row r="19" spans="1:6" ht="24.75" thickTop="1" x14ac:dyDescent="0.25">
      <c r="B19" s="76" t="s">
        <v>1270</v>
      </c>
      <c r="C19" s="80" t="s">
        <v>2166</v>
      </c>
      <c r="D19" s="74" t="str">
        <f>VLOOKUP(C19,Общий!$A$2:$D$2655,2,FALSE)</f>
        <v>Основание инкодера WINGO 24 B/TOONA 24 B/XMETRO</v>
      </c>
      <c r="E19" s="75">
        <f>VLOOKUP(C19,Общий!$A$2:$D$2655,4,FALSE)</f>
        <v>900</v>
      </c>
      <c r="F19" s="76" t="s">
        <v>1302</v>
      </c>
    </row>
    <row r="20" spans="1:6" x14ac:dyDescent="0.25">
      <c r="B20" s="79" t="s">
        <v>1270</v>
      </c>
      <c r="C20" s="81" t="s">
        <v>2168</v>
      </c>
      <c r="D20" s="77" t="str">
        <f>VLOOKUP(C20,Общий!$A$2:$D$2655,2,FALSE)</f>
        <v>Крышка инкодера TOONA 24 B/WG3524HS</v>
      </c>
      <c r="E20" s="78">
        <f>VLOOKUP(C20,Общий!$A$2:$D$2655,4,FALSE)</f>
        <v>900</v>
      </c>
      <c r="F20" s="79" t="s">
        <v>1302</v>
      </c>
    </row>
    <row r="21" spans="1:6" x14ac:dyDescent="0.25">
      <c r="B21" s="79" t="s">
        <v>1270</v>
      </c>
      <c r="C21" s="81" t="s">
        <v>1790</v>
      </c>
      <c r="D21" s="77" t="str">
        <f>VLOOKUP(C21,Общий!$A$2:$D$2655,2,FALSE)</f>
        <v>Кронштейн TO7024,6024HS</v>
      </c>
      <c r="E21" s="78">
        <f>VLOOKUP(C21,Общий!$A$2:$D$2655,4,FALSE)</f>
        <v>9900</v>
      </c>
      <c r="F21" s="79" t="s">
        <v>1302</v>
      </c>
    </row>
    <row r="22" spans="1:6" x14ac:dyDescent="0.25">
      <c r="B22" s="79">
        <v>24</v>
      </c>
      <c r="C22" s="81" t="s">
        <v>742</v>
      </c>
      <c r="D22" s="77" t="str">
        <f>VLOOKUP(C22,Общий!$A$2:$D$2655,2,FALSE)</f>
        <v>Кронштейн передний TO7024,6024HS</v>
      </c>
      <c r="E22" s="78">
        <f>VLOOKUP(C22,Общий!$A$2:$D$2655,4,FALSE)</f>
        <v>9900</v>
      </c>
      <c r="F22" s="79" t="s">
        <v>1302</v>
      </c>
    </row>
    <row r="23" spans="1:6" x14ac:dyDescent="0.25">
      <c r="B23" s="79">
        <v>25</v>
      </c>
      <c r="C23" s="81" t="s">
        <v>743</v>
      </c>
      <c r="D23" s="77" t="str">
        <f>VLOOKUP(C23,Общий!$A$2:$D$2655,2,FALSE)</f>
        <v>Кронштейн задний TO7024,6024HS</v>
      </c>
      <c r="E23" s="78">
        <f>VLOOKUP(C23,Общий!$A$2:$D$2655,4,FALSE)</f>
        <v>3900</v>
      </c>
      <c r="F23" s="79" t="s">
        <v>1302</v>
      </c>
    </row>
    <row r="24" spans="1:6" x14ac:dyDescent="0.25">
      <c r="B24" s="79">
        <v>15</v>
      </c>
      <c r="C24" s="81" t="s">
        <v>741</v>
      </c>
      <c r="D24" s="77" t="str">
        <f>VLOOKUP(C24,Общий!$A$2:$D$2655,2,FALSE)</f>
        <v>Крышка задняя TO7024,6024HS</v>
      </c>
      <c r="E24" s="78">
        <f>VLOOKUP(C24,Общий!$A$2:$D$2655,4,FALSE)</f>
        <v>900</v>
      </c>
      <c r="F24" s="79" t="s">
        <v>1302</v>
      </c>
    </row>
    <row r="25" spans="1:6" x14ac:dyDescent="0.25">
      <c r="B25" s="79" t="s">
        <v>129</v>
      </c>
      <c r="C25" s="81" t="s">
        <v>749</v>
      </c>
      <c r="D25" s="77" t="str">
        <f>VLOOKUP(C25,Общий!$A$2:$D$2655,2,FALSE)</f>
        <v>Корпус в сборе TOONA6,7</v>
      </c>
      <c r="E25" s="78">
        <f>VLOOKUP(C25,Общий!$A$2:$D$2655,4,FALSE)</f>
        <v>25900</v>
      </c>
      <c r="F25" s="79" t="s">
        <v>1302</v>
      </c>
    </row>
    <row r="26" spans="1:6" x14ac:dyDescent="0.25">
      <c r="B26" s="79" t="s">
        <v>15</v>
      </c>
      <c r="C26" s="81" t="s">
        <v>1478</v>
      </c>
      <c r="D26" s="77" t="str">
        <f>VLOOKUP(C26,Общий!$A$2:$D$2655,2,FALSE)</f>
        <v>Электродвигатель TO6024HS</v>
      </c>
      <c r="E26" s="78">
        <f>VLOOKUP(C26,Общий!$A$2:$D$2655,4,FALSE)</f>
        <v>14900</v>
      </c>
      <c r="F26" s="79" t="s">
        <v>1302</v>
      </c>
    </row>
  </sheetData>
  <mergeCells count="4">
    <mergeCell ref="A1:D3"/>
    <mergeCell ref="E1:H2"/>
    <mergeCell ref="E3:H3"/>
    <mergeCell ref="I1:L3"/>
  </mergeCells>
  <hyperlinks>
    <hyperlink ref="E3:G3" location="Оглавление!A1" display="Содержание &gt;&gt;&gt;" xr:uid="{98829317-FD57-4F6E-B376-91D0A5703008}"/>
  </hyperlinks>
  <pageMargins left="0.23622047244094491" right="0.23622047244094491" top="0.35433070866141736" bottom="0.35433070866141736" header="0" footer="0"/>
  <pageSetup paperSize="9" orientation="landscape"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3C1F-2A83-4CC1-9501-E6DF8B06ED13}">
  <sheetPr codeName="Worksheet____103">
    <pageSetUpPr fitToPage="1"/>
  </sheetPr>
  <dimension ref="A1:Q40"/>
  <sheetViews>
    <sheetView view="pageLayout" topLeftCell="B1" zoomScale="85" zoomScaleNormal="100" zoomScalePageLayoutView="85" workbookViewId="0">
      <selection activeCell="F40" sqref="F40"/>
    </sheetView>
  </sheetViews>
  <sheetFormatPr defaultRowHeight="15" x14ac:dyDescent="0.25"/>
  <cols>
    <col min="1" max="1" width="7.85546875" hidden="1" customWidth="1"/>
    <col min="2" max="2" width="2.85546875" bestFit="1" customWidth="1"/>
    <col min="3" max="3" width="18.28515625" bestFit="1" customWidth="1"/>
    <col min="4" max="4" width="35.28515625" customWidth="1"/>
    <col min="5" max="5" width="8.7109375" bestFit="1" customWidth="1"/>
    <col min="6" max="6" width="14.140625" bestFit="1" customWidth="1"/>
  </cols>
  <sheetData>
    <row r="1" spans="1:17" ht="15" customHeight="1" x14ac:dyDescent="0.25">
      <c r="A1" s="130" t="e" vm="1">
        <v>#VALUE!</v>
      </c>
      <c r="B1" s="130"/>
      <c r="C1" s="130"/>
      <c r="D1" s="130"/>
      <c r="E1" s="133" t="s">
        <v>2453</v>
      </c>
      <c r="F1" s="133"/>
      <c r="G1" s="133"/>
      <c r="H1" s="133"/>
      <c r="I1" s="131" t="e" vm="2">
        <v>#VALUE!</v>
      </c>
      <c r="J1" s="131"/>
      <c r="K1" s="131"/>
      <c r="L1" s="131"/>
      <c r="M1" s="131"/>
      <c r="N1" s="131"/>
      <c r="O1" s="131"/>
      <c r="P1" s="131"/>
      <c r="Q1" s="131"/>
    </row>
    <row r="2" spans="1:17" ht="15" customHeight="1" x14ac:dyDescent="0.25">
      <c r="A2" s="130"/>
      <c r="B2" s="130"/>
      <c r="C2" s="130"/>
      <c r="D2" s="130"/>
      <c r="E2" s="133"/>
      <c r="F2" s="133"/>
      <c r="G2" s="133"/>
      <c r="H2" s="133"/>
      <c r="I2" s="131"/>
      <c r="J2" s="131"/>
      <c r="K2" s="131"/>
      <c r="L2" s="131"/>
      <c r="M2" s="131"/>
      <c r="N2" s="131"/>
      <c r="O2" s="131"/>
      <c r="P2" s="131"/>
      <c r="Q2" s="131"/>
    </row>
    <row r="3" spans="1:17" ht="15" customHeight="1" x14ac:dyDescent="0.25">
      <c r="A3" s="130"/>
      <c r="B3" s="130"/>
      <c r="C3" s="130"/>
      <c r="D3" s="130"/>
      <c r="E3" s="137" t="s">
        <v>1277</v>
      </c>
      <c r="F3" s="137"/>
      <c r="G3" s="137"/>
      <c r="H3" s="137"/>
      <c r="I3" s="131"/>
      <c r="J3" s="131"/>
      <c r="K3" s="131"/>
      <c r="L3" s="131"/>
      <c r="M3" s="131"/>
      <c r="N3" s="131"/>
      <c r="O3" s="131"/>
      <c r="P3" s="131"/>
      <c r="Q3" s="131"/>
    </row>
    <row r="5" spans="1:17" ht="24" x14ac:dyDescent="0.25">
      <c r="A5" s="23" t="s">
        <v>0</v>
      </c>
      <c r="B5" s="23" t="s">
        <v>2</v>
      </c>
      <c r="C5" s="23" t="s">
        <v>1</v>
      </c>
      <c r="D5" s="23" t="s">
        <v>1267</v>
      </c>
      <c r="E5" s="68" t="s">
        <v>1268</v>
      </c>
      <c r="F5" s="68" t="s">
        <v>1269</v>
      </c>
    </row>
    <row r="6" spans="1:17" ht="24" x14ac:dyDescent="0.25">
      <c r="A6" s="2" t="s">
        <v>756</v>
      </c>
      <c r="B6" s="3">
        <v>1</v>
      </c>
      <c r="C6" s="7" t="s">
        <v>757</v>
      </c>
      <c r="D6" s="15" t="str">
        <f>VLOOKUP(C6,Общий!$A$2:$D$2655,2,FALSE)</f>
        <v>Кронштейн крепления к створке HYKE/HOPP/POP/WALKY</v>
      </c>
      <c r="E6" s="13">
        <f>VLOOKUP(C6,Общий!$A$2:$D$2655,4,FALSE)</f>
        <v>1900</v>
      </c>
      <c r="F6" s="22"/>
    </row>
    <row r="7" spans="1:17" x14ac:dyDescent="0.25">
      <c r="A7" s="2" t="s">
        <v>756</v>
      </c>
      <c r="B7" s="4">
        <v>4</v>
      </c>
      <c r="C7" s="7" t="s">
        <v>428</v>
      </c>
      <c r="D7" s="15" t="str">
        <f>VLOOKUP(C7,Общий!$A$2:$D$2655,2,FALSE)</f>
        <v>Ключ треугольный RD</v>
      </c>
      <c r="E7" s="13">
        <f>VLOOKUP(C7,Общий!$A$2:$D$2655,4,FALSE)</f>
        <v>900</v>
      </c>
      <c r="F7" s="22"/>
    </row>
    <row r="8" spans="1:17" x14ac:dyDescent="0.25">
      <c r="A8" s="2" t="s">
        <v>756</v>
      </c>
      <c r="B8" s="4" t="s">
        <v>224</v>
      </c>
      <c r="C8" s="7" t="s">
        <v>758</v>
      </c>
      <c r="D8" s="15" t="str">
        <f>VLOOKUP(C8,Общий!$A$2:$D$2655,2,FALSE)</f>
        <v>Крышка электродвигателя WALKY</v>
      </c>
      <c r="E8" s="13">
        <f>VLOOKUP(C8,Общий!$A$2:$D$2655,4,FALSE)</f>
        <v>500</v>
      </c>
      <c r="F8" s="22"/>
    </row>
    <row r="9" spans="1:17" x14ac:dyDescent="0.25">
      <c r="A9" s="2" t="s">
        <v>756</v>
      </c>
      <c r="B9" s="3" t="s">
        <v>226</v>
      </c>
      <c r="C9" s="7" t="s">
        <v>759</v>
      </c>
      <c r="D9" s="15" t="str">
        <f>VLOOKUP(C9,Общий!$A$2:$D$2655,2,FALSE)</f>
        <v>Прокладка SIGNO3/4/6, WIL4/6, Walky</v>
      </c>
      <c r="E9" s="13">
        <f>VLOOKUP(C9,Общий!$A$2:$D$2655,4,FALSE)</f>
        <v>500</v>
      </c>
      <c r="F9" s="22"/>
    </row>
    <row r="10" spans="1:17" x14ac:dyDescent="0.25">
      <c r="A10" s="2" t="s">
        <v>756</v>
      </c>
      <c r="B10" s="4" t="s">
        <v>148</v>
      </c>
      <c r="C10" s="7" t="s">
        <v>760</v>
      </c>
      <c r="D10" s="15" t="str">
        <f>VLOOKUP(C10,Общий!$A$2:$D$2655,2,FALSE)</f>
        <v>Фиксатор крышки WALKY</v>
      </c>
      <c r="E10" s="13">
        <f>VLOOKUP(C10,Общий!$A$2:$D$2655,4,FALSE)</f>
        <v>500</v>
      </c>
      <c r="F10" s="22"/>
    </row>
    <row r="11" spans="1:17" x14ac:dyDescent="0.25">
      <c r="A11" s="2" t="s">
        <v>756</v>
      </c>
      <c r="B11" s="3" t="s">
        <v>110</v>
      </c>
      <c r="C11" s="7" t="s">
        <v>761</v>
      </c>
      <c r="D11" s="15" t="str">
        <f>VLOOKUP(C11,Общий!$A$2:$D$2655,2,FALSE)</f>
        <v>Кронштейн фиксатора WALKY</v>
      </c>
      <c r="E11" s="13">
        <f>VLOOKUP(C11,Общий!$A$2:$D$2655,4,FALSE)</f>
        <v>500</v>
      </c>
      <c r="F11" s="22"/>
    </row>
    <row r="12" spans="1:17" x14ac:dyDescent="0.25">
      <c r="A12" s="2" t="s">
        <v>756</v>
      </c>
      <c r="B12" s="4" t="s">
        <v>229</v>
      </c>
      <c r="C12" s="7" t="s">
        <v>762</v>
      </c>
      <c r="D12" s="15" t="str">
        <f>VLOOKUP(C12,Общий!$A$2:$D$2655,2,FALSE)</f>
        <v>Крышка редуктора WALKY</v>
      </c>
      <c r="E12" s="13">
        <f>VLOOKUP(C12,Общий!$A$2:$D$2655,4,FALSE)</f>
        <v>2900</v>
      </c>
      <c r="F12" s="22"/>
    </row>
    <row r="13" spans="1:17" x14ac:dyDescent="0.25">
      <c r="A13" s="2" t="s">
        <v>756</v>
      </c>
      <c r="B13" s="3" t="s">
        <v>118</v>
      </c>
      <c r="C13" s="7" t="s">
        <v>763</v>
      </c>
      <c r="D13" s="15" t="str">
        <f>VLOOKUP(C13,Общий!$A$2:$D$2655,2,FALSE)</f>
        <v>Втулка WALKY</v>
      </c>
      <c r="E13" s="13">
        <f>VLOOKUP(C13,Общий!$A$2:$D$2655,4,FALSE)</f>
        <v>500</v>
      </c>
      <c r="F13" s="22"/>
    </row>
    <row r="14" spans="1:17" x14ac:dyDescent="0.25">
      <c r="A14" s="2" t="s">
        <v>756</v>
      </c>
      <c r="B14" s="3" t="s">
        <v>120</v>
      </c>
      <c r="C14" s="7" t="s">
        <v>764</v>
      </c>
      <c r="D14" s="15" t="str">
        <f>VLOOKUP(C14,Общий!$A$2:$D$2655,2,FALSE)</f>
        <v>Рычаг ведущий WALKY</v>
      </c>
      <c r="E14" s="13">
        <f>VLOOKUP(C14,Общий!$A$2:$D$2655,4,FALSE)</f>
        <v>2900</v>
      </c>
      <c r="F14" s="22"/>
    </row>
    <row r="15" spans="1:17" ht="18" customHeight="1" x14ac:dyDescent="0.25">
      <c r="A15" s="2" t="s">
        <v>756</v>
      </c>
      <c r="B15" s="3" t="s">
        <v>261</v>
      </c>
      <c r="C15" s="7" t="s">
        <v>765</v>
      </c>
      <c r="D15" s="15" t="str">
        <f>VLOOKUP(C15,Общий!$A$2:$D$2655,2,FALSE)</f>
        <v>Планка крепления блока управления WALKY</v>
      </c>
      <c r="E15" s="13">
        <f>VLOOKUP(C15,Общий!$A$2:$D$2655,4,FALSE)</f>
        <v>500</v>
      </c>
      <c r="F15" s="22"/>
    </row>
    <row r="16" spans="1:17" x14ac:dyDescent="0.25">
      <c r="A16" s="2" t="s">
        <v>756</v>
      </c>
      <c r="B16" s="3" t="s">
        <v>366</v>
      </c>
      <c r="C16" s="7" t="s">
        <v>766</v>
      </c>
      <c r="D16" s="15" t="str">
        <f>VLOOKUP(C16,Общий!$A$2:$D$2655,2,FALSE)</f>
        <v>Проводка блока управления WALKY</v>
      </c>
      <c r="E16" s="13">
        <f>VLOOKUP(C16,Общий!$A$2:$D$2655,4,FALSE)</f>
        <v>1900</v>
      </c>
      <c r="F16" s="22"/>
    </row>
    <row r="17" spans="1:6" x14ac:dyDescent="0.25">
      <c r="A17" s="2" t="s">
        <v>756</v>
      </c>
      <c r="B17" s="4" t="s">
        <v>288</v>
      </c>
      <c r="C17" s="7" t="s">
        <v>767</v>
      </c>
      <c r="D17" s="15" t="str">
        <f>VLOOKUP(C17,Общий!$A$2:$D$2655,2,FALSE)</f>
        <v>Короб верхний WALKY</v>
      </c>
      <c r="E17" s="13">
        <f>VLOOKUP(C17,Общий!$A$2:$D$2655,4,FALSE)</f>
        <v>1900</v>
      </c>
      <c r="F17" s="22"/>
    </row>
    <row r="18" spans="1:6" x14ac:dyDescent="0.25">
      <c r="A18" s="2" t="s">
        <v>756</v>
      </c>
      <c r="B18" s="4" t="s">
        <v>367</v>
      </c>
      <c r="C18" s="7" t="s">
        <v>768</v>
      </c>
      <c r="D18" s="15" t="str">
        <f>VLOOKUP(C18,Общий!$A$2:$D$2655,2,FALSE)</f>
        <v>Кронштейн крепления привода WALKY</v>
      </c>
      <c r="E18" s="13">
        <f>VLOOKUP(C18,Общий!$A$2:$D$2655,4,FALSE)</f>
        <v>900</v>
      </c>
      <c r="F18" s="22"/>
    </row>
    <row r="19" spans="1:6" x14ac:dyDescent="0.25">
      <c r="A19" s="2" t="s">
        <v>756</v>
      </c>
      <c r="B19" s="3" t="s">
        <v>265</v>
      </c>
      <c r="C19" s="7" t="s">
        <v>769</v>
      </c>
      <c r="D19" s="15" t="str">
        <f>VLOOKUP(C19,Общий!$A$2:$D$2655,2,FALSE)</f>
        <v>Корпус задняя часть WALKY</v>
      </c>
      <c r="E19" s="13">
        <f>VLOOKUP(C19,Общий!$A$2:$D$2655,4,FALSE)</f>
        <v>2900</v>
      </c>
      <c r="F19" s="22"/>
    </row>
    <row r="20" spans="1:6" x14ac:dyDescent="0.25">
      <c r="A20" s="2" t="s">
        <v>756</v>
      </c>
      <c r="B20" s="4">
        <v>78</v>
      </c>
      <c r="C20" s="7" t="s">
        <v>770</v>
      </c>
      <c r="D20" s="15" t="str">
        <f>VLOOKUP(C20,Общий!$A$2:$D$2655,2,FALSE)</f>
        <v>Кронштейн крепежный WALKY</v>
      </c>
      <c r="E20" s="13">
        <f>VLOOKUP(C20,Общий!$A$2:$D$2655,4,FALSE)</f>
        <v>1900</v>
      </c>
      <c r="F20" s="22"/>
    </row>
    <row r="21" spans="1:6" x14ac:dyDescent="0.25">
      <c r="A21" s="2" t="s">
        <v>756</v>
      </c>
      <c r="B21" s="4" t="s">
        <v>9</v>
      </c>
      <c r="C21" s="7" t="s">
        <v>771</v>
      </c>
      <c r="D21" s="15" t="str">
        <f>VLOOKUP(C21,Общий!$A$2:$D$2655,2,FALSE)</f>
        <v xml:space="preserve">Редуктор WALKY </v>
      </c>
      <c r="E21" s="13">
        <f>VLOOKUP(C21,Общий!$A$2:$D$2655,4,FALSE)</f>
        <v>8900</v>
      </c>
      <c r="F21" s="22"/>
    </row>
    <row r="22" spans="1:6" x14ac:dyDescent="0.25">
      <c r="A22" s="2" t="s">
        <v>756</v>
      </c>
      <c r="B22" s="4" t="s">
        <v>15</v>
      </c>
      <c r="C22" s="7" t="s">
        <v>772</v>
      </c>
      <c r="D22" s="15" t="str">
        <f>VLOOKUP(C22,Общий!$A$2:$D$2655,2,FALSE)</f>
        <v>Комплект рычагов WALKY</v>
      </c>
      <c r="E22" s="13">
        <f>VLOOKUP(C22,Общий!$A$2:$D$2655,4,FALSE)</f>
        <v>11900</v>
      </c>
      <c r="F22" s="22"/>
    </row>
    <row r="23" spans="1:6" x14ac:dyDescent="0.25">
      <c r="A23" s="2" t="s">
        <v>756</v>
      </c>
      <c r="B23" s="4" t="s">
        <v>10</v>
      </c>
      <c r="C23" s="7" t="s">
        <v>773</v>
      </c>
      <c r="D23" s="15" t="str">
        <f>VLOOKUP(C23,Общий!$A$2:$D$2655,2,FALSE)</f>
        <v xml:space="preserve">Комплект крышек WALKY </v>
      </c>
      <c r="E23" s="13">
        <f>VLOOKUP(C23,Общий!$A$2:$D$2655,4,FALSE)</f>
        <v>5900</v>
      </c>
      <c r="F23" s="22"/>
    </row>
    <row r="24" spans="1:6" x14ac:dyDescent="0.25">
      <c r="A24" s="2" t="s">
        <v>756</v>
      </c>
      <c r="B24" s="4" t="s">
        <v>44</v>
      </c>
      <c r="C24" s="7" t="s">
        <v>774</v>
      </c>
      <c r="D24" s="15" t="str">
        <f>VLOOKUP(C24,Общий!$A$2:$D$2655,2,FALSE)</f>
        <v>Комплект электродвигателя WALKY</v>
      </c>
      <c r="E24" s="13">
        <f>VLOOKUP(C24,Общий!$A$2:$D$2655,4,FALSE)</f>
        <v>15900</v>
      </c>
      <c r="F24" s="22"/>
    </row>
    <row r="25" spans="1:6" x14ac:dyDescent="0.25">
      <c r="A25" s="2" t="s">
        <v>756</v>
      </c>
      <c r="B25" s="9" t="s">
        <v>235</v>
      </c>
      <c r="C25" s="7" t="s">
        <v>775</v>
      </c>
      <c r="D25" s="12" t="str">
        <f>VLOOKUP(C25,Общий!$A$2:$D$2655,2,FALSE)</f>
        <v>Вал WALKY</v>
      </c>
      <c r="E25" s="13">
        <f>VLOOKUP(C25,Общий!$A$2:$D$2655,4,FALSE)</f>
        <v>11900</v>
      </c>
      <c r="F25" s="22"/>
    </row>
    <row r="26" spans="1:6" x14ac:dyDescent="0.25">
      <c r="A26" s="2" t="s">
        <v>756</v>
      </c>
      <c r="B26" s="4" t="s">
        <v>129</v>
      </c>
      <c r="C26" s="7" t="s">
        <v>776</v>
      </c>
      <c r="D26" s="15" t="str">
        <f>VLOOKUP(C26,Общий!$A$2:$D$2655,2,FALSE)</f>
        <v>Корпус с редуктором WALKY</v>
      </c>
      <c r="E26" s="13">
        <f>VLOOKUP(C26,Общий!$A$2:$D$2655,4,FALSE)</f>
        <v>15900</v>
      </c>
      <c r="F26" s="22"/>
    </row>
    <row r="27" spans="1:6" x14ac:dyDescent="0.25">
      <c r="A27" s="2" t="s">
        <v>756</v>
      </c>
      <c r="B27" s="4" t="s">
        <v>136</v>
      </c>
      <c r="C27" s="7" t="s">
        <v>777</v>
      </c>
      <c r="D27" s="15" t="str">
        <f>VLOOKUP(C27,Общий!$A$2:$D$2655,2,FALSE)</f>
        <v>Плата управления WALKY</v>
      </c>
      <c r="E27" s="13">
        <f>VLOOKUP(C27,Общий!$A$2:$D$2655,4,FALSE)</f>
        <v>19900</v>
      </c>
      <c r="F27" s="22"/>
    </row>
    <row r="28" spans="1:6" ht="15.75" thickBot="1" x14ac:dyDescent="0.3">
      <c r="A28" s="2" t="s">
        <v>756</v>
      </c>
      <c r="B28" s="4" t="s">
        <v>185</v>
      </c>
      <c r="C28" s="7" t="s">
        <v>778</v>
      </c>
      <c r="D28" s="15" t="str">
        <f>VLOOKUP(C28,Общий!$A$2:$D$2655,2,FALSE)</f>
        <v>Блок питания WALKY</v>
      </c>
      <c r="E28" s="13">
        <f>VLOOKUP(C28,Общий!$A$2:$D$2655,4,FALSE)</f>
        <v>17900</v>
      </c>
      <c r="F28" s="22"/>
    </row>
    <row r="29" spans="1:6" ht="15.75" thickTop="1" x14ac:dyDescent="0.25">
      <c r="B29" s="76" t="s">
        <v>1270</v>
      </c>
      <c r="C29" s="80" t="s">
        <v>1625</v>
      </c>
      <c r="D29" s="74" t="str">
        <f>VLOOKUP(C29,Общий!$A$2:$D$2655,2,FALSE)</f>
        <v>Электродвигатель WALKY</v>
      </c>
      <c r="E29" s="75">
        <f>VLOOKUP(C29,Общий!$A$2:$D$2655,4,FALSE)</f>
        <v>14900</v>
      </c>
      <c r="F29" s="76" t="s">
        <v>1302</v>
      </c>
    </row>
    <row r="30" spans="1:6" x14ac:dyDescent="0.25">
      <c r="B30" s="79" t="s">
        <v>1270</v>
      </c>
      <c r="C30" s="81" t="s">
        <v>1631</v>
      </c>
      <c r="D30" s="77" t="str">
        <f>VLOOKUP(C30,Общий!$A$2:$D$2655,2,FALSE)</f>
        <v xml:space="preserve">Удлинитель вала электродвигателя WALKY </v>
      </c>
      <c r="E30" s="78">
        <f>VLOOKUP(C30,Общий!$A$2:$D$2655,4,FALSE)</f>
        <v>900</v>
      </c>
      <c r="F30" s="79" t="s">
        <v>1302</v>
      </c>
    </row>
    <row r="31" spans="1:6" x14ac:dyDescent="0.25">
      <c r="B31" s="79" t="s">
        <v>1270</v>
      </c>
      <c r="C31" s="81" t="s">
        <v>1716</v>
      </c>
      <c r="D31" s="77" t="str">
        <f>VLOOKUP(C31,Общий!$A$2:$D$2655,2,FALSE)</f>
        <v>Вкладыш WL1024</v>
      </c>
      <c r="E31" s="78">
        <f>VLOOKUP(C31,Общий!$A$2:$D$2655,4,FALSE)</f>
        <v>900</v>
      </c>
      <c r="F31" s="79" t="s">
        <v>1302</v>
      </c>
    </row>
    <row r="32" spans="1:6" x14ac:dyDescent="0.25">
      <c r="B32" s="79" t="s">
        <v>1270</v>
      </c>
      <c r="C32" s="81" t="s">
        <v>1778</v>
      </c>
      <c r="D32" s="77" t="str">
        <f>VLOOKUP(C32,Общий!$A$2:$D$2655,2,FALSE)</f>
        <v>Штифт разблокировки WALKY</v>
      </c>
      <c r="E32" s="78">
        <f>VLOOKUP(C32,Общий!$A$2:$D$2655,4,FALSE)</f>
        <v>900</v>
      </c>
      <c r="F32" s="79" t="s">
        <v>1302</v>
      </c>
    </row>
    <row r="33" spans="2:6" x14ac:dyDescent="0.25">
      <c r="B33" s="79" t="s">
        <v>1270</v>
      </c>
      <c r="C33" s="81" t="s">
        <v>1783</v>
      </c>
      <c r="D33" s="77" t="str">
        <f>VLOOKUP(C33,Общий!$A$2:$D$2655,2,FALSE)</f>
        <v>Комплект шестерен WALKY</v>
      </c>
      <c r="E33" s="78">
        <f>VLOOKUP(C33,Общий!$A$2:$D$2655,4,FALSE)</f>
        <v>1900</v>
      </c>
      <c r="F33" s="79" t="s">
        <v>1302</v>
      </c>
    </row>
    <row r="34" spans="2:6" x14ac:dyDescent="0.25">
      <c r="B34" s="79" t="s">
        <v>1270</v>
      </c>
      <c r="C34" s="81" t="s">
        <v>2063</v>
      </c>
      <c r="D34" s="77" t="str">
        <f>VLOOKUP(C34,Общий!$A$2:$D$2655,2,FALSE)</f>
        <v>Редуктор WALKY</v>
      </c>
      <c r="E34" s="78">
        <f>VLOOKUP(C34,Общий!$A$2:$D$2655,4,FALSE)</f>
        <v>4900</v>
      </c>
      <c r="F34" s="79" t="s">
        <v>1302</v>
      </c>
    </row>
    <row r="35" spans="2:6" ht="15" customHeight="1" x14ac:dyDescent="0.25">
      <c r="B35" s="79" t="s">
        <v>1270</v>
      </c>
      <c r="C35" s="81" t="s">
        <v>2104</v>
      </c>
      <c r="D35" s="77" t="str">
        <f>VLOOKUP(C35,Общий!$A$2:$D$2655,2,FALSE)</f>
        <v>Стопорное кольцо WALKY/HYKE/POP/HOPP</v>
      </c>
      <c r="E35" s="78">
        <f>VLOOKUP(C35,Общий!$A$2:$D$2655,4,FALSE)</f>
        <v>900</v>
      </c>
      <c r="F35" s="79" t="s">
        <v>1302</v>
      </c>
    </row>
    <row r="36" spans="2:6" x14ac:dyDescent="0.25">
      <c r="B36" s="79" t="s">
        <v>1270</v>
      </c>
      <c r="C36" s="81" t="s">
        <v>2107</v>
      </c>
      <c r="D36" s="77" t="str">
        <f>VLOOKUP(C36,Общий!$A$2:$D$2655,2,FALSE)</f>
        <v>Вкладыш распорный WALKY</v>
      </c>
      <c r="E36" s="78">
        <f>VLOOKUP(C36,Общий!$A$2:$D$2655,4,FALSE)</f>
        <v>900</v>
      </c>
      <c r="F36" s="79" t="s">
        <v>1302</v>
      </c>
    </row>
    <row r="37" spans="2:6" ht="24" x14ac:dyDescent="0.25">
      <c r="B37" s="79">
        <v>1</v>
      </c>
      <c r="C37" s="81" t="s">
        <v>757</v>
      </c>
      <c r="D37" s="77" t="str">
        <f>VLOOKUP(C37,Общий!$A$2:$D$2655,2,FALSE)</f>
        <v>Кронштейн крепления к створке HYKE/HOPP/POP/WALKY</v>
      </c>
      <c r="E37" s="78">
        <f>VLOOKUP(C37,Общий!$A$2:$D$2655,4,FALSE)</f>
        <v>1900</v>
      </c>
      <c r="F37" s="79" t="s">
        <v>1302</v>
      </c>
    </row>
    <row r="38" spans="2:6" x14ac:dyDescent="0.25">
      <c r="B38" s="79" t="s">
        <v>9</v>
      </c>
      <c r="C38" s="81" t="s">
        <v>771</v>
      </c>
      <c r="D38" s="77" t="str">
        <f>VLOOKUP(C38,Общий!$A$2:$D$2655,2,FALSE)</f>
        <v xml:space="preserve">Редуктор WALKY </v>
      </c>
      <c r="E38" s="78">
        <f>VLOOKUP(C38,Общий!$A$2:$D$2655,4,FALSE)</f>
        <v>8900</v>
      </c>
      <c r="F38" s="79" t="s">
        <v>1302</v>
      </c>
    </row>
    <row r="39" spans="2:6" x14ac:dyDescent="0.25">
      <c r="B39" s="79" t="s">
        <v>10</v>
      </c>
      <c r="C39" s="81" t="s">
        <v>773</v>
      </c>
      <c r="D39" s="77" t="str">
        <f>VLOOKUP(C39,Общий!$A$2:$D$2655,2,FALSE)</f>
        <v xml:space="preserve">Комплект крышек WALKY </v>
      </c>
      <c r="E39" s="78">
        <f>VLOOKUP(C39,Общий!$A$2:$D$2655,4,FALSE)</f>
        <v>5900</v>
      </c>
      <c r="F39" s="79" t="s">
        <v>1302</v>
      </c>
    </row>
    <row r="40" spans="2:6" x14ac:dyDescent="0.25">
      <c r="B40" s="79" t="s">
        <v>44</v>
      </c>
      <c r="C40" s="81" t="s">
        <v>774</v>
      </c>
      <c r="D40" s="77" t="str">
        <f>VLOOKUP(C40,Общий!$A$2:$D$2655,2,FALSE)</f>
        <v>Комплект электродвигателя WALKY</v>
      </c>
      <c r="E40" s="78">
        <f>VLOOKUP(C40,Общий!$A$2:$D$2655,4,FALSE)</f>
        <v>15900</v>
      </c>
      <c r="F4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DF899425-F331-42C9-8BC2-B4D6A5BE59A8}"/>
  </hyperlinks>
  <pageMargins left="0.23622047244094491" right="0.23622047244094491" top="0.35433070866141736" bottom="0.35433070866141736" header="0" footer="0"/>
  <pageSetup paperSize="9" scale="79" orientation="landscape"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6554-847A-4D8F-8F44-3A3283DD9BE7}">
  <sheetPr codeName="Worksheet____104">
    <pageSetUpPr fitToPage="1"/>
  </sheetPr>
  <dimension ref="A1:Q57"/>
  <sheetViews>
    <sheetView view="pageLayout" topLeftCell="B1" zoomScale="85" zoomScaleNormal="100" zoomScalePageLayoutView="85" workbookViewId="0">
      <selection activeCell="C56" sqref="C56"/>
    </sheetView>
  </sheetViews>
  <sheetFormatPr defaultRowHeight="15" x14ac:dyDescent="0.25"/>
  <cols>
    <col min="1" max="1" width="0" hidden="1" customWidth="1"/>
    <col min="2" max="2" width="2.85546875" bestFit="1" customWidth="1"/>
    <col min="3" max="3" width="15.5703125" bestFit="1" customWidth="1"/>
    <col min="4" max="4" width="70.5703125" customWidth="1"/>
    <col min="5" max="5" width="8.7109375" bestFit="1" customWidth="1"/>
    <col min="6" max="6" width="14.140625" bestFit="1" customWidth="1"/>
    <col min="12" max="12" width="16.5703125" customWidth="1"/>
  </cols>
  <sheetData>
    <row r="1" spans="1:17" ht="15" customHeight="1" x14ac:dyDescent="0.25">
      <c r="A1" s="130" t="e" vm="1">
        <v>#VALUE!</v>
      </c>
      <c r="B1" s="130"/>
      <c r="C1" s="130"/>
      <c r="D1" s="130"/>
      <c r="E1" s="133" t="s">
        <v>2454</v>
      </c>
      <c r="F1" s="133"/>
      <c r="G1" s="133"/>
      <c r="H1" s="133"/>
      <c r="I1" s="131" t="e" vm="2">
        <v>#VALUE!</v>
      </c>
      <c r="J1" s="131"/>
      <c r="K1" s="131"/>
      <c r="L1" s="131"/>
      <c r="M1" s="131"/>
      <c r="N1" s="131"/>
      <c r="O1" s="131"/>
      <c r="P1" s="131"/>
      <c r="Q1" s="131"/>
    </row>
    <row r="2" spans="1:17" ht="15" customHeight="1" x14ac:dyDescent="0.25">
      <c r="A2" s="130"/>
      <c r="B2" s="130"/>
      <c r="C2" s="130"/>
      <c r="D2" s="130"/>
      <c r="E2" s="133"/>
      <c r="F2" s="133"/>
      <c r="G2" s="133"/>
      <c r="H2" s="133"/>
      <c r="I2" s="131"/>
      <c r="J2" s="131"/>
      <c r="K2" s="131"/>
      <c r="L2" s="131"/>
      <c r="M2" s="131"/>
      <c r="N2" s="131"/>
      <c r="O2" s="131"/>
      <c r="P2" s="131"/>
      <c r="Q2" s="131"/>
    </row>
    <row r="3" spans="1:17" ht="15" customHeight="1" x14ac:dyDescent="0.25">
      <c r="A3" s="130"/>
      <c r="B3" s="130"/>
      <c r="C3" s="130"/>
      <c r="D3" s="130"/>
      <c r="E3" s="137" t="s">
        <v>1277</v>
      </c>
      <c r="F3" s="137"/>
      <c r="G3" s="137"/>
      <c r="H3" s="137"/>
      <c r="I3" s="131"/>
      <c r="J3" s="131"/>
      <c r="K3" s="131"/>
      <c r="L3" s="131"/>
      <c r="M3" s="131"/>
      <c r="N3" s="131"/>
      <c r="O3" s="131"/>
      <c r="P3" s="131"/>
      <c r="Q3" s="131"/>
    </row>
    <row r="5" spans="1:17" ht="24" x14ac:dyDescent="0.25">
      <c r="A5" s="23" t="s">
        <v>0</v>
      </c>
      <c r="B5" s="23" t="s">
        <v>2</v>
      </c>
      <c r="C5" s="23" t="s">
        <v>1</v>
      </c>
      <c r="D5" s="23" t="s">
        <v>1267</v>
      </c>
      <c r="E5" s="68" t="s">
        <v>1268</v>
      </c>
      <c r="F5" s="68" t="s">
        <v>1269</v>
      </c>
    </row>
    <row r="6" spans="1:17" x14ac:dyDescent="0.25">
      <c r="A6" s="2" t="s">
        <v>779</v>
      </c>
      <c r="B6" s="3" t="s">
        <v>139</v>
      </c>
      <c r="C6" s="7" t="s">
        <v>780</v>
      </c>
      <c r="D6" s="15" t="str">
        <f>VLOOKUP(C6,Общий!$A$2:$D$2655,2,FALSE)</f>
        <v>Основание корпуса HYKE</v>
      </c>
      <c r="E6" s="13">
        <f>VLOOKUP(C6,Общий!$A$2:$D$2655,4,FALSE)</f>
        <v>7900</v>
      </c>
      <c r="F6" s="22"/>
    </row>
    <row r="7" spans="1:17" x14ac:dyDescent="0.25">
      <c r="A7" s="2" t="s">
        <v>779</v>
      </c>
      <c r="B7" s="4" t="s">
        <v>145</v>
      </c>
      <c r="C7" s="7" t="s">
        <v>781</v>
      </c>
      <c r="D7" s="15" t="str">
        <f>VLOOKUP(C7,Общий!$A$2:$D$2655,2,FALSE)</f>
        <v>Пластина монтажная HYKE</v>
      </c>
      <c r="E7" s="13">
        <f>VLOOKUP(C7,Общий!$A$2:$D$2655,4,FALSE)</f>
        <v>1900</v>
      </c>
      <c r="F7" s="22"/>
    </row>
    <row r="8" spans="1:17" x14ac:dyDescent="0.25">
      <c r="A8" s="2" t="s">
        <v>779</v>
      </c>
      <c r="B8" s="4" t="s">
        <v>158</v>
      </c>
      <c r="C8" s="7" t="s">
        <v>782</v>
      </c>
      <c r="D8" s="15" t="str">
        <f>VLOOKUP(C8,Общий!$A$2:$D$2655,2,FALSE)</f>
        <v>Корпус внутренний HYKE</v>
      </c>
      <c r="E8" s="13">
        <f>VLOOKUP(C8,Общий!$A$2:$D$2655,4,FALSE)</f>
        <v>2900</v>
      </c>
      <c r="F8" s="22"/>
    </row>
    <row r="9" spans="1:17" x14ac:dyDescent="0.25">
      <c r="A9" s="2" t="s">
        <v>779</v>
      </c>
      <c r="B9" s="3" t="s">
        <v>216</v>
      </c>
      <c r="C9" s="7" t="s">
        <v>783</v>
      </c>
      <c r="D9" s="15" t="str">
        <f>VLOOKUP(C9,Общий!$A$2:$D$2655,2,FALSE)</f>
        <v>Пластина крепления привода HK7024HSR10, HK7024R10, HK7224, HK7224HS</v>
      </c>
      <c r="E9" s="13">
        <f>VLOOKUP(C9,Общий!$A$2:$D$2655,4,FALSE)</f>
        <v>1900</v>
      </c>
      <c r="F9" s="22"/>
    </row>
    <row r="10" spans="1:17" x14ac:dyDescent="0.25">
      <c r="A10" s="2" t="s">
        <v>779</v>
      </c>
      <c r="B10" s="4" t="s">
        <v>247</v>
      </c>
      <c r="C10" s="7" t="s">
        <v>784</v>
      </c>
      <c r="D10" s="15" t="str">
        <f>VLOOKUP(C10,Общий!$A$2:$D$2655,2,FALSE)</f>
        <v>Крышка корпуса нижняя HK7024HSR10, HK7024R10, HK7224, HK7224HS</v>
      </c>
      <c r="E10" s="13">
        <f>VLOOKUP(C10,Общий!$A$2:$D$2655,4,FALSE)</f>
        <v>500</v>
      </c>
      <c r="F10" s="22"/>
    </row>
    <row r="11" spans="1:17" x14ac:dyDescent="0.25">
      <c r="A11" s="2" t="s">
        <v>779</v>
      </c>
      <c r="B11" s="3" t="s">
        <v>99</v>
      </c>
      <c r="C11" s="7" t="s">
        <v>785</v>
      </c>
      <c r="D11" s="15" t="str">
        <f>VLOOKUP(C11,Общий!$A$2:$D$2655,2,FALSE)</f>
        <v>Вал HK7024HSR10, HK7024R10, HK7224, HK7224HS</v>
      </c>
      <c r="E11" s="13">
        <f>VLOOKUP(C11,Общий!$A$2:$D$2655,4,FALSE)</f>
        <v>900</v>
      </c>
      <c r="F11" s="22"/>
    </row>
    <row r="12" spans="1:17" x14ac:dyDescent="0.25">
      <c r="A12" s="2" t="s">
        <v>779</v>
      </c>
      <c r="B12" s="4" t="s">
        <v>257</v>
      </c>
      <c r="C12" s="7" t="s">
        <v>786</v>
      </c>
      <c r="D12" s="15" t="str">
        <f>VLOOKUP(C12,Общий!$A$2:$D$2655,2,FALSE)</f>
        <v>Штифт с резьбой HK7024HSR10, HK7024R10, HK7224, HK7224HS</v>
      </c>
      <c r="E12" s="13">
        <f>VLOOKUP(C12,Общий!$A$2:$D$2655,4,FALSE)</f>
        <v>900</v>
      </c>
      <c r="F12" s="22"/>
    </row>
    <row r="13" spans="1:17" x14ac:dyDescent="0.25">
      <c r="A13" s="2" t="s">
        <v>779</v>
      </c>
      <c r="B13" s="4" t="s">
        <v>106</v>
      </c>
      <c r="C13" s="7" t="s">
        <v>787</v>
      </c>
      <c r="D13" s="15" t="str">
        <f>VLOOKUP(C13,Общий!$A$2:$D$2655,2,FALSE)</f>
        <v>Мотор-редуктор HYKE</v>
      </c>
      <c r="E13" s="13">
        <f>VLOOKUP(C13,Общий!$A$2:$D$2655,4,FALSE)</f>
        <v>14900</v>
      </c>
      <c r="F13" s="22"/>
    </row>
    <row r="14" spans="1:17" x14ac:dyDescent="0.25">
      <c r="A14" s="2" t="s">
        <v>779</v>
      </c>
      <c r="B14" s="3">
        <v>25</v>
      </c>
      <c r="C14" s="7" t="s">
        <v>2355</v>
      </c>
      <c r="D14" s="15" t="str">
        <f>VLOOKUP(C14,Общий!$A$2:$D$2655,2,FALSE)</f>
        <v>Шпонка HK7024R10</v>
      </c>
      <c r="E14" s="13">
        <f>VLOOKUP(C14,Общий!$A$2:$D$2655,4,FALSE)</f>
        <v>500</v>
      </c>
      <c r="F14" s="22"/>
    </row>
    <row r="15" spans="1:17" x14ac:dyDescent="0.25">
      <c r="A15" s="2" t="s">
        <v>779</v>
      </c>
      <c r="B15" s="3" t="s">
        <v>229</v>
      </c>
      <c r="C15" s="7" t="s">
        <v>642</v>
      </c>
      <c r="D15" s="15" t="str">
        <f>VLOOKUP(C15,Общий!$A$2:$D$2655,2,FALSE)</f>
        <v>Втулка WINGO 4,5/MOBY/TOONA 4,5,5024HS/HKHS/HOPP</v>
      </c>
      <c r="E15" s="13">
        <f>VLOOKUP(C15,Общий!$A$2:$D$2655,4,FALSE)</f>
        <v>900</v>
      </c>
      <c r="F15" s="22"/>
    </row>
    <row r="16" spans="1:17" x14ac:dyDescent="0.25">
      <c r="A16" s="2" t="s">
        <v>779</v>
      </c>
      <c r="B16" s="4" t="s">
        <v>230</v>
      </c>
      <c r="C16" s="7" t="s">
        <v>788</v>
      </c>
      <c r="D16" s="15" t="str">
        <f>VLOOKUP(C16,Общий!$A$2:$D$2655,2,FALSE)</f>
        <v>Штифт HK7024HSR10, HK7024R10, HK7224</v>
      </c>
      <c r="E16" s="13">
        <f>VLOOKUP(C16,Общий!$A$2:$D$2655,4,FALSE)</f>
        <v>500</v>
      </c>
      <c r="F16" s="22"/>
    </row>
    <row r="17" spans="1:6" ht="48" x14ac:dyDescent="0.25">
      <c r="A17" s="2" t="s">
        <v>779</v>
      </c>
      <c r="B17" s="4" t="s">
        <v>112</v>
      </c>
      <c r="C17" s="7" t="s">
        <v>536</v>
      </c>
      <c r="D17" s="15" t="str">
        <f>VLOOKUP(C17,Общий!$A$2:$D$2655,2,FALSE)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7" s="13">
        <f>VLOOKUP(C17,Общий!$A$2:$D$2655,4,FALSE)</f>
        <v>500</v>
      </c>
      <c r="F17" s="22"/>
    </row>
    <row r="18" spans="1:6" x14ac:dyDescent="0.25">
      <c r="A18" s="2" t="s">
        <v>779</v>
      </c>
      <c r="B18" s="4" t="s">
        <v>790</v>
      </c>
      <c r="C18" s="7" t="s">
        <v>789</v>
      </c>
      <c r="D18" s="15" t="str">
        <f>VLOOKUP(C18,Общий!$A$2:$D$2655,2,FALSE)</f>
        <v>Личинка замка HYKE</v>
      </c>
      <c r="E18" s="13">
        <f>VLOOKUP(C18,Общий!$A$2:$D$2655,4,FALSE)</f>
        <v>2900</v>
      </c>
      <c r="F18" s="22"/>
    </row>
    <row r="19" spans="1:6" x14ac:dyDescent="0.25">
      <c r="A19" s="2" t="s">
        <v>779</v>
      </c>
      <c r="B19" s="3" t="s">
        <v>329</v>
      </c>
      <c r="C19" s="7" t="s">
        <v>791</v>
      </c>
      <c r="D19" s="15" t="str">
        <f>VLOOKUP(C19,Общий!$A$2:$D$2655,2,FALSE)</f>
        <v>Кабель заземления HK7024HSR10, РР7024, PP7124R10, HO7124R10, HO7124, HK7024R10</v>
      </c>
      <c r="E19" s="13">
        <f>VLOOKUP(C19,Общий!$A$2:$D$2655,4,FALSE)</f>
        <v>500</v>
      </c>
      <c r="F19" s="22"/>
    </row>
    <row r="20" spans="1:6" x14ac:dyDescent="0.25">
      <c r="A20" s="2" t="s">
        <v>779</v>
      </c>
      <c r="B20" s="4" t="s">
        <v>124</v>
      </c>
      <c r="C20" s="7" t="s">
        <v>792</v>
      </c>
      <c r="D20" s="15" t="str">
        <f>VLOOKUP(C20,Общий!$A$2:$D$2655,2,FALSE)</f>
        <v>Кабель энкодера HK7024HSR10, HK7024R10</v>
      </c>
      <c r="E20" s="13">
        <f>VLOOKUP(C20,Общий!$A$2:$D$2655,4,FALSE)</f>
        <v>500</v>
      </c>
      <c r="F20" s="22"/>
    </row>
    <row r="21" spans="1:6" ht="36" x14ac:dyDescent="0.25">
      <c r="A21" s="2" t="s">
        <v>779</v>
      </c>
      <c r="B21" s="4" t="s">
        <v>497</v>
      </c>
      <c r="C21" s="7" t="s">
        <v>119</v>
      </c>
      <c r="D21" s="15" t="str">
        <f>VLOOKUP(C21,Общий!$A$2:$D$2655,2,FALSE)</f>
        <v xml:space="preserve">Предохранитель HK7024HSR10, HK7024R10, HO7124R10, PP7124R10, RD400KCE, SBAR, SHEL50KCE, SHEL75KCE, SHEL75KCE01R10, SPIDOKCE, SPIN11/21/22, SPIN22KCER10/23KCER10, SPIN6031, X-Bar, РР7024, </v>
      </c>
      <c r="E21" s="13">
        <f>VLOOKUP(C21,Общий!$A$2:$D$2655,4,FALSE)</f>
        <v>500</v>
      </c>
      <c r="F21" s="22"/>
    </row>
    <row r="22" spans="1:6" x14ac:dyDescent="0.25">
      <c r="A22" s="2" t="s">
        <v>779</v>
      </c>
      <c r="B22" s="3" t="s">
        <v>301</v>
      </c>
      <c r="C22" s="7" t="s">
        <v>192</v>
      </c>
      <c r="D22" s="15" t="str">
        <f>VLOOKUP(C22,Общий!$A$2:$D$2655,2,FALSE)</f>
        <v>Держатель предохранителя SPIDO600/RB/RD/RUN/RUNHS/SLH/HK7024HS/PP7024</v>
      </c>
      <c r="E22" s="13">
        <f>VLOOKUP(C22,Общий!$A$2:$D$2655,4,FALSE)</f>
        <v>900</v>
      </c>
      <c r="F22" s="22"/>
    </row>
    <row r="23" spans="1:6" x14ac:dyDescent="0.25">
      <c r="A23" s="2" t="s">
        <v>779</v>
      </c>
      <c r="B23" s="3">
        <v>47</v>
      </c>
      <c r="C23" s="7" t="s">
        <v>793</v>
      </c>
      <c r="D23" s="15" t="str">
        <f>VLOOKUP(C23,Общий!$A$2:$D$2655,2,FALSE)</f>
        <v>Прокладка  HK7024R10, HK7224, HK7224HS, HK7024HSR10</v>
      </c>
      <c r="E23" s="13">
        <f>VLOOKUP(C23,Общий!$A$2:$D$2655,4,FALSE)</f>
        <v>500</v>
      </c>
      <c r="F23" s="22"/>
    </row>
    <row r="24" spans="1:6" x14ac:dyDescent="0.25">
      <c r="A24" s="2" t="s">
        <v>779</v>
      </c>
      <c r="B24" s="4" t="s">
        <v>394</v>
      </c>
      <c r="C24" s="7" t="s">
        <v>794</v>
      </c>
      <c r="D24" s="15" t="str">
        <f>VLOOKUP(C24,Общий!$A$2:$D$2655,2,FALSE)</f>
        <v>Энкодер HYKE</v>
      </c>
      <c r="E24" s="13">
        <f>VLOOKUP(C24,Общий!$A$2:$D$2655,4,FALSE)</f>
        <v>1900</v>
      </c>
      <c r="F24" s="22"/>
    </row>
    <row r="25" spans="1:6" x14ac:dyDescent="0.25">
      <c r="A25" s="2" t="s">
        <v>779</v>
      </c>
      <c r="B25" s="3" t="s">
        <v>796</v>
      </c>
      <c r="C25" s="7" t="s">
        <v>795</v>
      </c>
      <c r="D25" s="15" t="str">
        <f>VLOOKUP(C25,Общий!$A$2:$D$2655,2,FALSE)</f>
        <v>Кабель блока управления HK7024R10, HK7024HSR10</v>
      </c>
      <c r="E25" s="13">
        <f>VLOOKUP(C25,Общий!$A$2:$D$2655,4,FALSE)</f>
        <v>500</v>
      </c>
      <c r="F25" s="22"/>
    </row>
    <row r="26" spans="1:6" x14ac:dyDescent="0.25">
      <c r="A26" s="2" t="s">
        <v>779</v>
      </c>
      <c r="B26" s="4" t="s">
        <v>263</v>
      </c>
      <c r="C26" s="7" t="s">
        <v>757</v>
      </c>
      <c r="D26" s="15" t="str">
        <f>VLOOKUP(C26,Общий!$A$2:$D$2655,2,FALSE)</f>
        <v>Кронштейн крепления к створке HYKE/HOPP/POP/WALKY</v>
      </c>
      <c r="E26" s="13">
        <f>VLOOKUP(C26,Общий!$A$2:$D$2655,4,FALSE)</f>
        <v>1900</v>
      </c>
      <c r="F26" s="22"/>
    </row>
    <row r="27" spans="1:6" x14ac:dyDescent="0.25">
      <c r="A27" s="2" t="s">
        <v>779</v>
      </c>
      <c r="B27" s="4" t="s">
        <v>185</v>
      </c>
      <c r="C27" s="7" t="s">
        <v>797</v>
      </c>
      <c r="D27" s="15" t="str">
        <f>VLOOKUP(C27,Общий!$A$2:$D$2655,2,FALSE)</f>
        <v>Комплект рычага телескопического HYKE</v>
      </c>
      <c r="E27" s="13">
        <f>VLOOKUP(C27,Общий!$A$2:$D$2655,4,FALSE)</f>
        <v>15900</v>
      </c>
      <c r="F27" s="22"/>
    </row>
    <row r="28" spans="1:6" x14ac:dyDescent="0.25">
      <c r="A28" s="2" t="s">
        <v>779</v>
      </c>
      <c r="B28" s="4" t="s">
        <v>132</v>
      </c>
      <c r="C28" s="7" t="s">
        <v>798</v>
      </c>
      <c r="D28" s="15" t="str">
        <f>VLOOKUP(C28,Общий!$A$2:$D$2655,2,FALSE)</f>
        <v>Комплект рычага разблокировки HYKE</v>
      </c>
      <c r="E28" s="13">
        <f>VLOOKUP(C28,Общий!$A$2:$D$2655,4,FALSE)</f>
        <v>3900</v>
      </c>
      <c r="F28" s="22"/>
    </row>
    <row r="29" spans="1:6" x14ac:dyDescent="0.25">
      <c r="A29" s="2" t="s">
        <v>779</v>
      </c>
      <c r="B29" s="4" t="s">
        <v>15</v>
      </c>
      <c r="C29" s="7" t="s">
        <v>799</v>
      </c>
      <c r="D29" s="15" t="str">
        <f>VLOOKUP(C29,Общий!$A$2:$D$2655,2,FALSE)</f>
        <v>Комплект крышек HYKE</v>
      </c>
      <c r="E29" s="13">
        <f>VLOOKUP(C29,Общий!$A$2:$D$2655,4,FALSE)</f>
        <v>5900</v>
      </c>
      <c r="F29" s="22"/>
    </row>
    <row r="30" spans="1:6" x14ac:dyDescent="0.25">
      <c r="A30" s="2" t="s">
        <v>779</v>
      </c>
      <c r="B30" s="4" t="s">
        <v>136</v>
      </c>
      <c r="C30" s="7" t="s">
        <v>800</v>
      </c>
      <c r="D30" s="15" t="str">
        <f>VLOOKUP(C30,Общий!$A$2:$D$2655,2,FALSE)</f>
        <v>Кроштейн крепления HK7024HSR10, HK7024R10, HK7224, HK7224HS</v>
      </c>
      <c r="E30" s="13">
        <f>VLOOKUP(C30,Общий!$A$2:$D$2655,4,FALSE)</f>
        <v>3900</v>
      </c>
      <c r="F30" s="22"/>
    </row>
    <row r="31" spans="1:6" x14ac:dyDescent="0.25">
      <c r="A31" s="2" t="s">
        <v>779</v>
      </c>
      <c r="B31" s="4" t="s">
        <v>44</v>
      </c>
      <c r="C31" s="7" t="s">
        <v>801</v>
      </c>
      <c r="D31" s="15" t="str">
        <f>VLOOKUP(C31,Общий!$A$2:$D$2655,2,FALSE)</f>
        <v>Упоры механические HYKE</v>
      </c>
      <c r="E31" s="13">
        <f>VLOOKUP(C31,Общий!$A$2:$D$2655,4,FALSE)</f>
        <v>1900</v>
      </c>
      <c r="F31" s="22"/>
    </row>
    <row r="32" spans="1:6" x14ac:dyDescent="0.25">
      <c r="A32" s="2" t="s">
        <v>779</v>
      </c>
      <c r="B32" s="4" t="s">
        <v>9</v>
      </c>
      <c r="C32" s="7" t="s">
        <v>802</v>
      </c>
      <c r="D32" s="15" t="str">
        <f>VLOOKUP(C32,Общий!$A$2:$D$2655,2,FALSE)</f>
        <v>Рычаг с короной HYKE HS</v>
      </c>
      <c r="E32" s="13">
        <f>VLOOKUP(C32,Общий!$A$2:$D$2655,4,FALSE)</f>
        <v>14900</v>
      </c>
      <c r="F32" s="22"/>
    </row>
    <row r="33" spans="1:6" x14ac:dyDescent="0.25">
      <c r="A33" s="2" t="s">
        <v>779</v>
      </c>
      <c r="B33" s="4" t="s">
        <v>10</v>
      </c>
      <c r="C33" s="7" t="s">
        <v>803</v>
      </c>
      <c r="D33" s="15" t="str">
        <f>VLOOKUP(C33,Общий!$A$2:$D$2655,2,FALSE)</f>
        <v>Комплект шестерен редуктора HYKE</v>
      </c>
      <c r="E33" s="13">
        <f>VLOOKUP(C33,Общий!$A$2:$D$2655,4,FALSE)</f>
        <v>9900</v>
      </c>
      <c r="F33" s="22"/>
    </row>
    <row r="34" spans="1:6" x14ac:dyDescent="0.25">
      <c r="A34" s="2" t="s">
        <v>779</v>
      </c>
      <c r="B34" s="4" t="s">
        <v>129</v>
      </c>
      <c r="C34" s="7" t="s">
        <v>804</v>
      </c>
      <c r="D34" s="15" t="str">
        <f>VLOOKUP(C34,Общий!$A$2:$D$2655,2,FALSE)</f>
        <v>Комплект вала разблокировки HK7024HSR10, HK7024R10, HK7224, HK7224HS</v>
      </c>
      <c r="E34" s="13">
        <f>VLOOKUP(C34,Общий!$A$2:$D$2655,4,FALSE)</f>
        <v>7900</v>
      </c>
      <c r="F34" s="22"/>
    </row>
    <row r="35" spans="1:6" x14ac:dyDescent="0.25">
      <c r="A35" s="2" t="s">
        <v>779</v>
      </c>
      <c r="B35" s="4" t="s">
        <v>387</v>
      </c>
      <c r="C35" s="7" t="s">
        <v>805</v>
      </c>
      <c r="D35" s="15" t="str">
        <f>VLOOKUP(C35,Общий!$A$2:$D$2655,2,FALSE)</f>
        <v>Ключ HK7024HSR10, HK7024R10, HK7224, HK7224HS</v>
      </c>
      <c r="E35" s="13">
        <f>VLOOKUP(C35,Общий!$A$2:$D$2655,4,FALSE)</f>
        <v>10900</v>
      </c>
      <c r="F35" s="22"/>
    </row>
    <row r="36" spans="1:6" x14ac:dyDescent="0.25">
      <c r="A36" s="2" t="s">
        <v>779</v>
      </c>
      <c r="B36" s="4" t="s">
        <v>385</v>
      </c>
      <c r="C36" s="7" t="s">
        <v>806</v>
      </c>
      <c r="D36" s="15" t="str">
        <f>VLOOKUP(C36,Общий!$A$2:$D$2655,2,FALSE)</f>
        <v>Комплект трансформатора HK7024HS</v>
      </c>
      <c r="E36" s="13">
        <f>VLOOKUP(C36,Общий!$A$2:$D$2655,4,FALSE)</f>
        <v>9900</v>
      </c>
      <c r="F36" s="22"/>
    </row>
    <row r="37" spans="1:6" ht="15.75" thickBot="1" x14ac:dyDescent="0.3">
      <c r="A37" s="2" t="s">
        <v>779</v>
      </c>
      <c r="B37" s="4" t="s">
        <v>808</v>
      </c>
      <c r="C37" s="7" t="s">
        <v>807</v>
      </c>
      <c r="D37" s="15" t="str">
        <f>VLOOKUP(C37,Общий!$A$2:$D$2655,2,FALSE)</f>
        <v>Плата управления HYKE/HYKEHS</v>
      </c>
      <c r="E37" s="13">
        <f>VLOOKUP(C37,Общий!$A$2:$D$2655,4,FALSE)</f>
        <v>19900</v>
      </c>
      <c r="F37" s="22"/>
    </row>
    <row r="38" spans="1:6" ht="15.75" thickTop="1" x14ac:dyDescent="0.25">
      <c r="B38" s="76">
        <v>1</v>
      </c>
      <c r="C38" s="80" t="s">
        <v>1342</v>
      </c>
      <c r="D38" s="74" t="str">
        <f>VLOOKUP(C38,Общий!$A$2:$D$2655,2,FALSE)</f>
        <v>Основание корпуса HYKE</v>
      </c>
      <c r="E38" s="75">
        <f>VLOOKUP(C38,Общий!$A$2:$D$2655,4,FALSE)</f>
        <v>7900</v>
      </c>
      <c r="F38" s="76" t="s">
        <v>1302</v>
      </c>
    </row>
    <row r="39" spans="1:6" x14ac:dyDescent="0.25">
      <c r="B39" s="79">
        <v>52</v>
      </c>
      <c r="C39" s="81" t="s">
        <v>794</v>
      </c>
      <c r="D39" s="77" t="str">
        <f>VLOOKUP(C39,Общий!$A$2:$D$2655,2,FALSE)</f>
        <v>Энкодер HYKE</v>
      </c>
      <c r="E39" s="78">
        <f>VLOOKUP(C39,Общий!$A$2:$D$2655,4,FALSE)</f>
        <v>1900</v>
      </c>
      <c r="F39" s="79" t="s">
        <v>1302</v>
      </c>
    </row>
    <row r="40" spans="1:6" x14ac:dyDescent="0.25">
      <c r="B40" s="79" t="s">
        <v>1270</v>
      </c>
      <c r="C40" s="81" t="s">
        <v>1663</v>
      </c>
      <c r="D40" s="77" t="str">
        <f>VLOOKUP(C40,Общий!$A$2:$D$2655,2,FALSE)</f>
        <v>Шестерня редуктора HYKE</v>
      </c>
      <c r="E40" s="78">
        <f>VLOOKUP(C40,Общий!$A$2:$D$2655,4,FALSE)</f>
        <v>3900</v>
      </c>
      <c r="F40" s="79" t="s">
        <v>1302</v>
      </c>
    </row>
    <row r="41" spans="1:6" x14ac:dyDescent="0.25">
      <c r="B41" s="79" t="s">
        <v>1270</v>
      </c>
      <c r="C41" s="81" t="s">
        <v>1665</v>
      </c>
      <c r="D41" s="77" t="str">
        <f>VLOOKUP(C41,Общий!$A$2:$D$2655,2,FALSE)</f>
        <v>Шестерня редуктора HYKE</v>
      </c>
      <c r="E41" s="78">
        <f>VLOOKUP(C41,Общий!$A$2:$D$2655,4,FALSE)</f>
        <v>3900</v>
      </c>
      <c r="F41" s="79" t="s">
        <v>1302</v>
      </c>
    </row>
    <row r="42" spans="1:6" ht="16.5" customHeight="1" x14ac:dyDescent="0.25">
      <c r="B42" s="79" t="s">
        <v>1270</v>
      </c>
      <c r="C42" s="81" t="s">
        <v>1666</v>
      </c>
      <c r="D42" s="77" t="str">
        <f>VLOOKUP(C42,Общий!$A$2:$D$2655,2,FALSE)</f>
        <v>Выходной вал мотор-редуктора HK7024</v>
      </c>
      <c r="E42" s="78">
        <f>VLOOKUP(C42,Общий!$A$2:$D$2655,4,FALSE)</f>
        <v>1900</v>
      </c>
      <c r="F42" s="79" t="s">
        <v>1302</v>
      </c>
    </row>
    <row r="43" spans="1:6" x14ac:dyDescent="0.25">
      <c r="B43" s="79" t="s">
        <v>1270</v>
      </c>
      <c r="C43" s="81" t="s">
        <v>1828</v>
      </c>
      <c r="D43" s="77" t="str">
        <f>VLOOKUP(C43,Общий!$A$2:$D$2655,2,FALSE)</f>
        <v>Пружина SO2000/WINGO 4,5/MOBY/TO4016P,5016P,4024,5024,7024/HK7024</v>
      </c>
      <c r="E43" s="78">
        <f>VLOOKUP(C43,Общий!$A$2:$D$2655,4,FALSE)</f>
        <v>900</v>
      </c>
      <c r="F43" s="79" t="s">
        <v>1302</v>
      </c>
    </row>
    <row r="44" spans="1:6" ht="15.75" customHeight="1" x14ac:dyDescent="0.25">
      <c r="B44" s="79" t="s">
        <v>1270</v>
      </c>
      <c r="C44" s="81" t="s">
        <v>2104</v>
      </c>
      <c r="D44" s="77" t="str">
        <f>VLOOKUP(C44,Общий!$A$2:$D$2655,2,FALSE)</f>
        <v>Стопорное кольцо WALKY/HYKE/POP/HOPP</v>
      </c>
      <c r="E44" s="78">
        <f>VLOOKUP(C44,Общий!$A$2:$D$2655,4,FALSE)</f>
        <v>900</v>
      </c>
      <c r="F44" s="79" t="s">
        <v>1302</v>
      </c>
    </row>
    <row r="45" spans="1:6" x14ac:dyDescent="0.25">
      <c r="B45" s="79" t="s">
        <v>1270</v>
      </c>
      <c r="C45" s="81" t="s">
        <v>2132</v>
      </c>
      <c r="D45" s="77" t="str">
        <f>VLOOKUP(C45,Общий!$A$2:$D$2655,2,FALSE)</f>
        <v>Втулка TO7024/HYKE</v>
      </c>
      <c r="E45" s="78">
        <f>VLOOKUP(C45,Общий!$A$2:$D$2655,4,FALSE)</f>
        <v>900</v>
      </c>
      <c r="F45" s="79" t="s">
        <v>1302</v>
      </c>
    </row>
    <row r="46" spans="1:6" x14ac:dyDescent="0.25">
      <c r="B46" s="79" t="s">
        <v>1270</v>
      </c>
      <c r="C46" s="81" t="s">
        <v>2185</v>
      </c>
      <c r="D46" s="77" t="str">
        <f>VLOOKUP(C46,Общий!$A$2:$D$2655,2,FALSE)</f>
        <v>Средняя часть корпуса HK7024</v>
      </c>
      <c r="E46" s="78">
        <f>VLOOKUP(C46,Общий!$A$2:$D$2655,4,FALSE)</f>
        <v>2900</v>
      </c>
      <c r="F46" s="79" t="s">
        <v>1302</v>
      </c>
    </row>
    <row r="47" spans="1:6" x14ac:dyDescent="0.25">
      <c r="B47" s="79">
        <v>38</v>
      </c>
      <c r="C47" s="81" t="s">
        <v>789</v>
      </c>
      <c r="D47" s="77" t="str">
        <f>VLOOKUP(C47,Общий!$A$2:$D$2655,2,FALSE)</f>
        <v>Личинка замка HYKE</v>
      </c>
      <c r="E47" s="78">
        <f>VLOOKUP(C47,Общий!$A$2:$D$2655,4,FALSE)</f>
        <v>2900</v>
      </c>
      <c r="F47" s="79" t="s">
        <v>1302</v>
      </c>
    </row>
    <row r="48" spans="1:6" x14ac:dyDescent="0.25">
      <c r="B48" s="79">
        <v>45</v>
      </c>
      <c r="C48" s="81" t="s">
        <v>192</v>
      </c>
      <c r="D48" s="77" t="str">
        <f>VLOOKUP(C48,Общий!$A$2:$D$2655,2,FALSE)</f>
        <v>Держатель предохранителя SPIDO600/RB/RD/RUN/RUNHS/SLH/HK7024HS/PP7024</v>
      </c>
      <c r="E48" s="78">
        <f>VLOOKUP(C48,Общий!$A$2:$D$2655,4,FALSE)</f>
        <v>900</v>
      </c>
      <c r="F48" s="79" t="s">
        <v>1302</v>
      </c>
    </row>
    <row r="49" spans="2:6" x14ac:dyDescent="0.25">
      <c r="B49" s="79">
        <v>63</v>
      </c>
      <c r="C49" s="81" t="s">
        <v>757</v>
      </c>
      <c r="D49" s="77" t="str">
        <f>VLOOKUP(C49,Общий!$A$2:$D$2655,2,FALSE)</f>
        <v>Кронштейн крепления к створке HYKE/HOPP/POP/WALKY</v>
      </c>
      <c r="E49" s="78">
        <f>VLOOKUP(C49,Общий!$A$2:$D$2655,4,FALSE)</f>
        <v>1900</v>
      </c>
      <c r="F49" s="79" t="s">
        <v>1302</v>
      </c>
    </row>
    <row r="50" spans="2:6" x14ac:dyDescent="0.25">
      <c r="B50" s="79">
        <v>4</v>
      </c>
      <c r="C50" s="81" t="s">
        <v>781</v>
      </c>
      <c r="D50" s="77" t="str">
        <f>VLOOKUP(C50,Общий!$A$2:$D$2655,2,FALSE)</f>
        <v>Пластина монтажная HYKE</v>
      </c>
      <c r="E50" s="78">
        <f>VLOOKUP(C50,Общий!$A$2:$D$2655,4,FALSE)</f>
        <v>1900</v>
      </c>
      <c r="F50" s="79" t="s">
        <v>1302</v>
      </c>
    </row>
    <row r="51" spans="2:6" x14ac:dyDescent="0.25">
      <c r="B51" s="79" t="s">
        <v>185</v>
      </c>
      <c r="C51" s="81" t="s">
        <v>797</v>
      </c>
      <c r="D51" s="77" t="str">
        <f>VLOOKUP(C51,Общий!$A$2:$D$2655,2,FALSE)</f>
        <v>Комплект рычага телескопического HYKE</v>
      </c>
      <c r="E51" s="78">
        <f>VLOOKUP(C51,Общий!$A$2:$D$2655,4,FALSE)</f>
        <v>15900</v>
      </c>
      <c r="F51" s="79" t="s">
        <v>1302</v>
      </c>
    </row>
    <row r="52" spans="2:6" x14ac:dyDescent="0.25">
      <c r="B52" s="79" t="s">
        <v>15</v>
      </c>
      <c r="C52" s="81" t="s">
        <v>799</v>
      </c>
      <c r="D52" s="77" t="str">
        <f>VLOOKUP(C52,Общий!$A$2:$D$2655,2,FALSE)</f>
        <v>Комплект крышек HYKE</v>
      </c>
      <c r="E52" s="78">
        <f>VLOOKUP(C52,Общий!$A$2:$D$2655,4,FALSE)</f>
        <v>5900</v>
      </c>
      <c r="F52" s="79" t="s">
        <v>1302</v>
      </c>
    </row>
    <row r="53" spans="2:6" x14ac:dyDescent="0.25">
      <c r="B53" s="79" t="s">
        <v>44</v>
      </c>
      <c r="C53" s="81" t="s">
        <v>801</v>
      </c>
      <c r="D53" s="77" t="str">
        <f>VLOOKUP(C53,Общий!$A$2:$D$2655,2,FALSE)</f>
        <v>Упоры механические HYKE</v>
      </c>
      <c r="E53" s="78">
        <f>VLOOKUP(C53,Общий!$A$2:$D$2655,4,FALSE)</f>
        <v>1900</v>
      </c>
      <c r="F53" s="79" t="s">
        <v>1302</v>
      </c>
    </row>
    <row r="54" spans="2:6" x14ac:dyDescent="0.25">
      <c r="B54" s="79" t="s">
        <v>132</v>
      </c>
      <c r="C54" s="81" t="s">
        <v>798</v>
      </c>
      <c r="D54" s="77" t="str">
        <f>VLOOKUP(C54,Общий!$A$2:$D$2655,2,FALSE)</f>
        <v>Комплект рычага разблокировки HYKE</v>
      </c>
      <c r="E54" s="78">
        <f>VLOOKUP(C54,Общий!$A$2:$D$2655,4,FALSE)</f>
        <v>3900</v>
      </c>
      <c r="F54" s="79" t="s">
        <v>1302</v>
      </c>
    </row>
    <row r="55" spans="2:6" x14ac:dyDescent="0.25">
      <c r="B55" s="79" t="s">
        <v>385</v>
      </c>
      <c r="C55" s="81" t="s">
        <v>806</v>
      </c>
      <c r="D55" s="77" t="str">
        <f>VLOOKUP(C55,Общий!$A$2:$D$2655,2,FALSE)</f>
        <v>Комплект трансформатора HK7024HS</v>
      </c>
      <c r="E55" s="78">
        <f>VLOOKUP(C55,Общий!$A$2:$D$2655,4,FALSE)</f>
        <v>9900</v>
      </c>
      <c r="F55" s="79" t="s">
        <v>1302</v>
      </c>
    </row>
    <row r="56" spans="2:6" x14ac:dyDescent="0.25">
      <c r="B56" s="79" t="s">
        <v>808</v>
      </c>
      <c r="C56" s="81" t="s">
        <v>807</v>
      </c>
      <c r="D56" s="77" t="str">
        <f>VLOOKUP(C56,Общий!$A$2:$D$2655,2,FALSE)</f>
        <v>Плата управления HYKE/HYKEHS</v>
      </c>
      <c r="E56" s="78">
        <f>VLOOKUP(C56,Общий!$A$2:$D$2655,4,FALSE)</f>
        <v>19900</v>
      </c>
      <c r="F56" s="79" t="s">
        <v>1302</v>
      </c>
    </row>
    <row r="57" spans="2:6" x14ac:dyDescent="0.25">
      <c r="B57" s="79">
        <v>6</v>
      </c>
      <c r="C57" s="81" t="s">
        <v>782</v>
      </c>
      <c r="D57" s="77" t="str">
        <f>VLOOKUP(C57,Общий!$A$2:$D$2655,2,FALSE)</f>
        <v>Корпус внутренний HYKE</v>
      </c>
      <c r="E57" s="78">
        <f>VLOOKUP(C57,Общий!$A$2:$D$2655,4,FALSE)</f>
        <v>2900</v>
      </c>
      <c r="F5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B586121F-B1B9-46FA-92C0-72A9DC9477F0}"/>
  </hyperlinks>
  <pageMargins left="0.23622047244094491" right="0.23622047244094491" top="0.35433070866141736" bottom="0.35433070866141736" header="0" footer="0"/>
  <pageSetup paperSize="9" scale="60" orientation="landscape"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7CA5-940D-489B-B9F2-3C7E8F62E95A}">
  <sheetPr codeName="Worksheet____105">
    <pageSetUpPr fitToPage="1"/>
  </sheetPr>
  <dimension ref="A1:O43"/>
  <sheetViews>
    <sheetView view="pageLayout" topLeftCell="B1" zoomScale="85" zoomScaleNormal="100" zoomScalePageLayoutView="85" workbookViewId="0">
      <selection activeCell="F42" sqref="F42"/>
    </sheetView>
  </sheetViews>
  <sheetFormatPr defaultRowHeight="15" x14ac:dyDescent="0.25"/>
  <cols>
    <col min="1" max="1" width="7.85546875" hidden="1" customWidth="1"/>
    <col min="2" max="2" width="2.85546875" bestFit="1" customWidth="1"/>
    <col min="3" max="3" width="15.5703125" bestFit="1" customWidth="1"/>
    <col min="4" max="4" width="49.140625" customWidth="1"/>
    <col min="5" max="5" width="8.7109375" bestFit="1" customWidth="1"/>
    <col min="6" max="6" width="14.140625" bestFit="1" customWidth="1"/>
    <col min="13" max="13" width="18.7109375" customWidth="1"/>
    <col min="14" max="14" width="15.7109375" customWidth="1"/>
  </cols>
  <sheetData>
    <row r="1" spans="1:15" ht="15" customHeight="1" x14ac:dyDescent="0.25">
      <c r="A1" s="130" t="e" vm="1">
        <v>#VALUE!</v>
      </c>
      <c r="B1" s="130"/>
      <c r="C1" s="130"/>
      <c r="D1" s="130"/>
      <c r="E1" s="133" t="s">
        <v>2455</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809</v>
      </c>
      <c r="B6" s="3" t="s">
        <v>139</v>
      </c>
      <c r="C6" s="7" t="s">
        <v>780</v>
      </c>
      <c r="D6" s="15" t="str">
        <f>VLOOKUP(C6,Общий!$A$2:$D$2655,2,FALSE)</f>
        <v>Основание корпуса HYKE</v>
      </c>
      <c r="E6" s="13">
        <f>VLOOKUP(C6,Общий!$A$2:$D$2655,4,FALSE)</f>
        <v>7900</v>
      </c>
      <c r="F6" s="22"/>
    </row>
    <row r="7" spans="1:15" x14ac:dyDescent="0.25">
      <c r="A7" s="2" t="s">
        <v>809</v>
      </c>
      <c r="B7" s="4" t="s">
        <v>145</v>
      </c>
      <c r="C7" s="7" t="s">
        <v>781</v>
      </c>
      <c r="D7" s="15" t="str">
        <f>VLOOKUP(C7,Общий!$A$2:$D$2655,2,FALSE)</f>
        <v>Пластина монтажная HYKE</v>
      </c>
      <c r="E7" s="13">
        <f>VLOOKUP(C7,Общий!$A$2:$D$2655,4,FALSE)</f>
        <v>1900</v>
      </c>
      <c r="F7" s="22"/>
    </row>
    <row r="8" spans="1:15" x14ac:dyDescent="0.25">
      <c r="A8" s="2" t="s">
        <v>809</v>
      </c>
      <c r="B8" s="4" t="s">
        <v>158</v>
      </c>
      <c r="C8" s="7" t="s">
        <v>782</v>
      </c>
      <c r="D8" s="15" t="str">
        <f>VLOOKUP(C8,Общий!$A$2:$D$2655,2,FALSE)</f>
        <v>Корпус внутренний HYKE</v>
      </c>
      <c r="E8" s="13">
        <f>VLOOKUP(C8,Общий!$A$2:$D$2655,4,FALSE)</f>
        <v>2900</v>
      </c>
      <c r="F8" s="22"/>
    </row>
    <row r="9" spans="1:15" ht="24" x14ac:dyDescent="0.25">
      <c r="A9" s="2" t="s">
        <v>809</v>
      </c>
      <c r="B9" s="3" t="s">
        <v>216</v>
      </c>
      <c r="C9" s="7" t="s">
        <v>783</v>
      </c>
      <c r="D9" s="15" t="str">
        <f>VLOOKUP(C9,Общий!$A$2:$D$2655,2,FALSE)</f>
        <v>Пластина крепления привода HK7024HSR10, HK7024R10, HK7224, HK7224HS</v>
      </c>
      <c r="E9" s="13">
        <f>VLOOKUP(C9,Общий!$A$2:$D$2655,4,FALSE)</f>
        <v>1900</v>
      </c>
      <c r="F9" s="22"/>
    </row>
    <row r="10" spans="1:15" ht="24" x14ac:dyDescent="0.25">
      <c r="A10" s="2" t="s">
        <v>809</v>
      </c>
      <c r="B10" s="4" t="s">
        <v>247</v>
      </c>
      <c r="C10" s="7" t="s">
        <v>784</v>
      </c>
      <c r="D10" s="15" t="str">
        <f>VLOOKUP(C10,Общий!$A$2:$D$2655,2,FALSE)</f>
        <v>Крышка корпуса нижняя HK7024HSR10, HK7024R10, HK7224, HK7224HS</v>
      </c>
      <c r="E10" s="13">
        <f>VLOOKUP(C10,Общий!$A$2:$D$2655,4,FALSE)</f>
        <v>500</v>
      </c>
      <c r="F10" s="22"/>
    </row>
    <row r="11" spans="1:15" x14ac:dyDescent="0.25">
      <c r="A11" s="2" t="s">
        <v>809</v>
      </c>
      <c r="B11" s="3" t="s">
        <v>99</v>
      </c>
      <c r="C11" s="7" t="s">
        <v>785</v>
      </c>
      <c r="D11" s="15" t="str">
        <f>VLOOKUP(C11,Общий!$A$2:$D$2655,2,FALSE)</f>
        <v>Вал HK7024HSR10, HK7024R10, HK7224, HK7224HS</v>
      </c>
      <c r="E11" s="13">
        <f>VLOOKUP(C11,Общий!$A$2:$D$2655,4,FALSE)</f>
        <v>900</v>
      </c>
      <c r="F11" s="22"/>
    </row>
    <row r="12" spans="1:15" ht="24" x14ac:dyDescent="0.25">
      <c r="A12" s="2" t="s">
        <v>809</v>
      </c>
      <c r="B12" s="4" t="s">
        <v>257</v>
      </c>
      <c r="C12" s="7" t="s">
        <v>786</v>
      </c>
      <c r="D12" s="15" t="str">
        <f>VLOOKUP(C12,Общий!$A$2:$D$2655,2,FALSE)</f>
        <v>Штифт с резьбой HK7024HSR10, HK7024R10, HK7224, HK7224HS</v>
      </c>
      <c r="E12" s="13">
        <f>VLOOKUP(C12,Общий!$A$2:$D$2655,4,FALSE)</f>
        <v>900</v>
      </c>
      <c r="F12" s="22"/>
    </row>
    <row r="13" spans="1:15" x14ac:dyDescent="0.25">
      <c r="A13" s="2" t="s">
        <v>809</v>
      </c>
      <c r="B13" s="4" t="s">
        <v>106</v>
      </c>
      <c r="C13" s="7" t="s">
        <v>787</v>
      </c>
      <c r="D13" s="15" t="str">
        <f>VLOOKUP(C13,Общий!$A$2:$D$2655,2,FALSE)</f>
        <v>Мотор-редуктор HYKE</v>
      </c>
      <c r="E13" s="13">
        <f>VLOOKUP(C13,Общий!$A$2:$D$2655,4,FALSE)</f>
        <v>14900</v>
      </c>
      <c r="F13" s="22"/>
    </row>
    <row r="14" spans="1:15" x14ac:dyDescent="0.25">
      <c r="A14" s="2" t="s">
        <v>809</v>
      </c>
      <c r="B14" s="3" t="s">
        <v>229</v>
      </c>
      <c r="C14" s="7" t="s">
        <v>642</v>
      </c>
      <c r="D14" s="15" t="str">
        <f>VLOOKUP(C14,Общий!$A$2:$D$2655,2,FALSE)</f>
        <v>Втулка WINGO 4,5/MOBY/TOONA 4,5,5024HS/HKHS/HOPP</v>
      </c>
      <c r="E14" s="13">
        <f>VLOOKUP(C14,Общий!$A$2:$D$2655,4,FALSE)</f>
        <v>900</v>
      </c>
      <c r="F14" s="22"/>
    </row>
    <row r="15" spans="1:15" x14ac:dyDescent="0.25">
      <c r="A15" s="2" t="s">
        <v>809</v>
      </c>
      <c r="B15" s="4" t="s">
        <v>230</v>
      </c>
      <c r="C15" s="7" t="s">
        <v>788</v>
      </c>
      <c r="D15" s="15" t="str">
        <f>VLOOKUP(C15,Общий!$A$2:$D$2655,2,FALSE)</f>
        <v>Штифт HK7024HSR10, HK7024R10, HK7224</v>
      </c>
      <c r="E15" s="13">
        <f>VLOOKUP(C15,Общий!$A$2:$D$2655,4,FALSE)</f>
        <v>500</v>
      </c>
      <c r="F15" s="22"/>
    </row>
    <row r="16" spans="1:15" ht="60" x14ac:dyDescent="0.25">
      <c r="A16" s="2" t="s">
        <v>809</v>
      </c>
      <c r="B16" s="4" t="s">
        <v>112</v>
      </c>
      <c r="C16" s="7" t="s">
        <v>536</v>
      </c>
      <c r="D16" s="15" t="str">
        <f>VLOOKUP(C16,Общий!$A$2:$D$2655,2,FALSE)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6" s="13">
        <f>VLOOKUP(C16,Общий!$A$2:$D$2655,4,FALSE)</f>
        <v>500</v>
      </c>
      <c r="F16" s="22"/>
    </row>
    <row r="17" spans="1:6" x14ac:dyDescent="0.25">
      <c r="A17" s="2" t="s">
        <v>809</v>
      </c>
      <c r="B17" s="4" t="s">
        <v>153</v>
      </c>
      <c r="C17" s="7" t="s">
        <v>557</v>
      </c>
      <c r="D17" s="15" t="s">
        <v>333</v>
      </c>
      <c r="E17" s="13"/>
      <c r="F17" s="22"/>
    </row>
    <row r="18" spans="1:6" x14ac:dyDescent="0.25">
      <c r="A18" s="2" t="s">
        <v>809</v>
      </c>
      <c r="B18" s="4" t="s">
        <v>790</v>
      </c>
      <c r="C18" s="7" t="s">
        <v>789</v>
      </c>
      <c r="D18" s="15" t="str">
        <f>VLOOKUP(C18,Общий!$A$2:$D$2655,2,FALSE)</f>
        <v>Личинка замка HYKE</v>
      </c>
      <c r="E18" s="13">
        <f>VLOOKUP(C18,Общий!$A$2:$D$2655,4,FALSE)</f>
        <v>2900</v>
      </c>
      <c r="F18" s="22"/>
    </row>
    <row r="19" spans="1:6" x14ac:dyDescent="0.25">
      <c r="A19" s="2" t="s">
        <v>809</v>
      </c>
      <c r="B19" s="3">
        <v>47</v>
      </c>
      <c r="C19" s="7" t="s">
        <v>793</v>
      </c>
      <c r="D19" s="15" t="str">
        <f>VLOOKUP(C19,Общий!$A$2:$D$2655,2,FALSE)</f>
        <v>Прокладка  HK7024R10, HK7224, HK7224HS, HK7024HSR10</v>
      </c>
      <c r="E19" s="13">
        <f>VLOOKUP(C19,Общий!$A$2:$D$2655,4,FALSE)</f>
        <v>500</v>
      </c>
      <c r="F19" s="22"/>
    </row>
    <row r="20" spans="1:6" x14ac:dyDescent="0.25">
      <c r="A20" s="2" t="s">
        <v>809</v>
      </c>
      <c r="B20" s="4" t="s">
        <v>394</v>
      </c>
      <c r="C20" s="7" t="s">
        <v>794</v>
      </c>
      <c r="D20" s="15" t="str">
        <f>VLOOKUP(C20,Общий!$A$2:$D$2655,2,FALSE)</f>
        <v>Энкодер HYKE</v>
      </c>
      <c r="E20" s="13">
        <f>VLOOKUP(C20,Общий!$A$2:$D$2655,4,FALSE)</f>
        <v>1900</v>
      </c>
      <c r="F20" s="22"/>
    </row>
    <row r="21" spans="1:6" x14ac:dyDescent="0.25">
      <c r="A21" s="2" t="s">
        <v>809</v>
      </c>
      <c r="B21" s="4" t="s">
        <v>263</v>
      </c>
      <c r="C21" s="7" t="s">
        <v>757</v>
      </c>
      <c r="D21" s="15" t="str">
        <f>VLOOKUP(C21,Общий!$A$2:$D$2655,2,FALSE)</f>
        <v>Кронштейн крепления к створке HYKE/HOPP/POP/WALKY</v>
      </c>
      <c r="E21" s="13">
        <f>VLOOKUP(C21,Общий!$A$2:$D$2655,4,FALSE)</f>
        <v>1900</v>
      </c>
      <c r="F21" s="22"/>
    </row>
    <row r="22" spans="1:6" x14ac:dyDescent="0.25">
      <c r="A22" s="2" t="s">
        <v>809</v>
      </c>
      <c r="B22" s="4" t="s">
        <v>185</v>
      </c>
      <c r="C22" s="7" t="s">
        <v>797</v>
      </c>
      <c r="D22" s="15" t="str">
        <f>VLOOKUP(C22,Общий!$A$2:$D$2655,2,FALSE)</f>
        <v>Комплект рычага телескопического HYKE</v>
      </c>
      <c r="E22" s="13">
        <f>VLOOKUP(C22,Общий!$A$2:$D$2655,4,FALSE)</f>
        <v>15900</v>
      </c>
      <c r="F22" s="22"/>
    </row>
    <row r="23" spans="1:6" x14ac:dyDescent="0.25">
      <c r="A23" s="2" t="s">
        <v>809</v>
      </c>
      <c r="B23" s="4" t="s">
        <v>132</v>
      </c>
      <c r="C23" s="7" t="s">
        <v>798</v>
      </c>
      <c r="D23" s="15" t="str">
        <f>VLOOKUP(C23,Общий!$A$2:$D$2655,2,FALSE)</f>
        <v>Комплект рычага разблокировки HYKE</v>
      </c>
      <c r="E23" s="13">
        <f>VLOOKUP(C23,Общий!$A$2:$D$2655,4,FALSE)</f>
        <v>3900</v>
      </c>
      <c r="F23" s="22"/>
    </row>
    <row r="24" spans="1:6" x14ac:dyDescent="0.25">
      <c r="A24" s="2" t="s">
        <v>809</v>
      </c>
      <c r="B24" s="4" t="s">
        <v>15</v>
      </c>
      <c r="C24" s="7" t="s">
        <v>799</v>
      </c>
      <c r="D24" s="15" t="str">
        <f>VLOOKUP(C24,Общий!$A$2:$D$2655,2,FALSE)</f>
        <v>Комплект крышек HYKE</v>
      </c>
      <c r="E24" s="13">
        <f>VLOOKUP(C24,Общий!$A$2:$D$2655,4,FALSE)</f>
        <v>5900</v>
      </c>
      <c r="F24" s="22"/>
    </row>
    <row r="25" spans="1:6" ht="24" x14ac:dyDescent="0.25">
      <c r="A25" s="2" t="s">
        <v>809</v>
      </c>
      <c r="B25" s="4" t="s">
        <v>136</v>
      </c>
      <c r="C25" s="7" t="s">
        <v>800</v>
      </c>
      <c r="D25" s="15" t="str">
        <f>VLOOKUP(C25,Общий!$A$2:$D$2655,2,FALSE)</f>
        <v>Кроштейн крепления HK7024HSR10, HK7024R10, HK7224, HK7224HS</v>
      </c>
      <c r="E25" s="13">
        <f>VLOOKUP(C25,Общий!$A$2:$D$2655,4,FALSE)</f>
        <v>3900</v>
      </c>
      <c r="F25" s="22"/>
    </row>
    <row r="26" spans="1:6" x14ac:dyDescent="0.25">
      <c r="A26" s="2" t="s">
        <v>809</v>
      </c>
      <c r="B26" s="4" t="s">
        <v>44</v>
      </c>
      <c r="C26" s="7" t="s">
        <v>801</v>
      </c>
      <c r="D26" s="15" t="str">
        <f>VLOOKUP(C26,Общий!$A$2:$D$2655,2,FALSE)</f>
        <v>Упоры механические HYKE</v>
      </c>
      <c r="E26" s="13">
        <f>VLOOKUP(C26,Общий!$A$2:$D$2655,4,FALSE)</f>
        <v>1900</v>
      </c>
      <c r="F26" s="22"/>
    </row>
    <row r="27" spans="1:6" x14ac:dyDescent="0.25">
      <c r="A27" s="2" t="s">
        <v>809</v>
      </c>
      <c r="B27" s="4" t="s">
        <v>9</v>
      </c>
      <c r="C27" s="7" t="s">
        <v>802</v>
      </c>
      <c r="D27" s="15" t="str">
        <f>VLOOKUP(C27,Общий!$A$2:$D$2655,2,FALSE)</f>
        <v>Рычаг с короной HYKE HS</v>
      </c>
      <c r="E27" s="13">
        <f>VLOOKUP(C27,Общий!$A$2:$D$2655,4,FALSE)</f>
        <v>14900</v>
      </c>
      <c r="F27" s="22"/>
    </row>
    <row r="28" spans="1:6" x14ac:dyDescent="0.25">
      <c r="A28" s="2" t="s">
        <v>809</v>
      </c>
      <c r="B28" s="4" t="s">
        <v>10</v>
      </c>
      <c r="C28" s="7" t="s">
        <v>803</v>
      </c>
      <c r="D28" s="15" t="str">
        <f>VLOOKUP(C28,Общий!$A$2:$D$2655,2,FALSE)</f>
        <v>Комплект шестерен редуктора HYKE</v>
      </c>
      <c r="E28" s="13">
        <f>VLOOKUP(C28,Общий!$A$2:$D$2655,4,FALSE)</f>
        <v>9900</v>
      </c>
      <c r="F28" s="22"/>
    </row>
    <row r="29" spans="1:6" ht="24" x14ac:dyDescent="0.25">
      <c r="A29" s="2" t="s">
        <v>809</v>
      </c>
      <c r="B29" s="4" t="s">
        <v>129</v>
      </c>
      <c r="C29" s="7" t="s">
        <v>804</v>
      </c>
      <c r="D29" s="15" t="str">
        <f>VLOOKUP(C29,Общий!$A$2:$D$2655,2,FALSE)</f>
        <v>Комплект вала разблокировки HK7024HSR10, HK7024R10, HK7224, HK7224HS</v>
      </c>
      <c r="E29" s="13">
        <f>VLOOKUP(C29,Общий!$A$2:$D$2655,4,FALSE)</f>
        <v>7900</v>
      </c>
      <c r="F29" s="22"/>
    </row>
    <row r="30" spans="1:6" ht="15.75" thickBot="1" x14ac:dyDescent="0.3">
      <c r="A30" s="2" t="s">
        <v>809</v>
      </c>
      <c r="B30" s="4" t="s">
        <v>387</v>
      </c>
      <c r="C30" s="7" t="s">
        <v>805</v>
      </c>
      <c r="D30" s="15" t="str">
        <f>VLOOKUP(C30,Общий!$A$2:$D$2655,2,FALSE)</f>
        <v>Ключ HK7024HSR10, HK7024R10, HK7224, HK7224HS</v>
      </c>
      <c r="E30" s="13">
        <f>VLOOKUP(C30,Общий!$A$2:$D$2655,4,FALSE)</f>
        <v>10900</v>
      </c>
      <c r="F30" s="22"/>
    </row>
    <row r="31" spans="1:6" ht="15.75" thickTop="1" x14ac:dyDescent="0.25">
      <c r="B31" s="76" t="s">
        <v>1270</v>
      </c>
      <c r="C31" s="80" t="s">
        <v>1663</v>
      </c>
      <c r="D31" s="74" t="str">
        <f>VLOOKUP(C31,Общий!$A$2:$D$2655,2,FALSE)</f>
        <v>Шестерня редуктора HYKE</v>
      </c>
      <c r="E31" s="75">
        <f>VLOOKUP(C31,Общий!$A$2:$D$2655,4,FALSE)</f>
        <v>3900</v>
      </c>
      <c r="F31" s="76" t="s">
        <v>1302</v>
      </c>
    </row>
    <row r="32" spans="1:6" x14ac:dyDescent="0.25">
      <c r="B32" s="79" t="s">
        <v>1270</v>
      </c>
      <c r="C32" s="81" t="s">
        <v>1665</v>
      </c>
      <c r="D32" s="77" t="str">
        <f>VLOOKUP(C32,Общий!$A$2:$D$2655,2,FALSE)</f>
        <v>Шестерня редуктора HYKE</v>
      </c>
      <c r="E32" s="78">
        <f>VLOOKUP(C32,Общий!$A$2:$D$2655,4,FALSE)</f>
        <v>3900</v>
      </c>
      <c r="F32" s="79" t="s">
        <v>1302</v>
      </c>
    </row>
    <row r="33" spans="2:6" x14ac:dyDescent="0.25">
      <c r="B33" s="79">
        <v>52</v>
      </c>
      <c r="C33" s="81" t="s">
        <v>794</v>
      </c>
      <c r="D33" s="77" t="str">
        <f>VLOOKUP(C33,Общий!$A$2:$D$2655,2,FALSE)</f>
        <v>Энкодер HYKE</v>
      </c>
      <c r="E33" s="78">
        <f>VLOOKUP(C33,Общий!$A$2:$D$2655,4,FALSE)</f>
        <v>1900</v>
      </c>
      <c r="F33" s="79" t="s">
        <v>1302</v>
      </c>
    </row>
    <row r="34" spans="2:6" x14ac:dyDescent="0.25">
      <c r="B34" s="79" t="s">
        <v>1270</v>
      </c>
      <c r="C34" s="81" t="s">
        <v>2104</v>
      </c>
      <c r="D34" s="77" t="str">
        <f>VLOOKUP(C34,Общий!$A$2:$D$2655,2,FALSE)</f>
        <v>Стопорное кольцо WALKY/HYKE/POP/HOPP</v>
      </c>
      <c r="E34" s="78">
        <f>VLOOKUP(C34,Общий!$A$2:$D$2655,4,FALSE)</f>
        <v>900</v>
      </c>
      <c r="F34" s="79" t="s">
        <v>1302</v>
      </c>
    </row>
    <row r="35" spans="2:6" x14ac:dyDescent="0.25">
      <c r="B35" s="79" t="s">
        <v>1270</v>
      </c>
      <c r="C35" s="81" t="s">
        <v>2132</v>
      </c>
      <c r="D35" s="77" t="str">
        <f>VLOOKUP(C35,Общий!$A$2:$D$2655,2,FALSE)</f>
        <v>Втулка TO7024/HYKE</v>
      </c>
      <c r="E35" s="78">
        <f>VLOOKUP(C35,Общий!$A$2:$D$2655,4,FALSE)</f>
        <v>900</v>
      </c>
      <c r="F35" s="79" t="s">
        <v>1302</v>
      </c>
    </row>
    <row r="36" spans="2:6" x14ac:dyDescent="0.25">
      <c r="B36" s="79">
        <v>38</v>
      </c>
      <c r="C36" s="81" t="s">
        <v>789</v>
      </c>
      <c r="D36" s="77" t="str">
        <f>VLOOKUP(C36,Общий!$A$2:$D$2655,2,FALSE)</f>
        <v>Личинка замка HYKE</v>
      </c>
      <c r="E36" s="78">
        <f>VLOOKUP(C36,Общий!$A$2:$D$2655,4,FALSE)</f>
        <v>2900</v>
      </c>
      <c r="F36" s="79" t="s">
        <v>1302</v>
      </c>
    </row>
    <row r="37" spans="2:6" x14ac:dyDescent="0.25">
      <c r="B37" s="79">
        <v>63</v>
      </c>
      <c r="C37" s="81" t="s">
        <v>757</v>
      </c>
      <c r="D37" s="77" t="str">
        <f>VLOOKUP(C37,Общий!$A$2:$D$2655,2,FALSE)</f>
        <v>Кронштейн крепления к створке HYKE/HOPP/POP/WALKY</v>
      </c>
      <c r="E37" s="78">
        <f>VLOOKUP(C37,Общий!$A$2:$D$2655,4,FALSE)</f>
        <v>1900</v>
      </c>
      <c r="F37" s="79" t="s">
        <v>1302</v>
      </c>
    </row>
    <row r="38" spans="2:6" x14ac:dyDescent="0.25">
      <c r="B38" s="79">
        <v>4</v>
      </c>
      <c r="C38" s="81" t="s">
        <v>781</v>
      </c>
      <c r="D38" s="77" t="str">
        <f>VLOOKUP(C38,Общий!$A$2:$D$2655,2,FALSE)</f>
        <v>Пластина монтажная HYKE</v>
      </c>
      <c r="E38" s="78">
        <f>VLOOKUP(C38,Общий!$A$2:$D$2655,4,FALSE)</f>
        <v>1900</v>
      </c>
      <c r="F38" s="79" t="s">
        <v>1302</v>
      </c>
    </row>
    <row r="39" spans="2:6" x14ac:dyDescent="0.25">
      <c r="B39" s="79" t="s">
        <v>185</v>
      </c>
      <c r="C39" s="81" t="s">
        <v>797</v>
      </c>
      <c r="D39" s="77" t="str">
        <f>VLOOKUP(C39,Общий!$A$2:$D$2655,2,FALSE)</f>
        <v>Комплект рычага телескопического HYKE</v>
      </c>
      <c r="E39" s="78">
        <f>VLOOKUP(C39,Общий!$A$2:$D$2655,4,FALSE)</f>
        <v>15900</v>
      </c>
      <c r="F39" s="79" t="s">
        <v>1302</v>
      </c>
    </row>
    <row r="40" spans="2:6" x14ac:dyDescent="0.25">
      <c r="B40" s="79">
        <v>6</v>
      </c>
      <c r="C40" s="81" t="s">
        <v>782</v>
      </c>
      <c r="D40" s="77" t="str">
        <f>VLOOKUP(C40,Общий!$A$2:$D$2655,2,FALSE)</f>
        <v>Корпус внутренний HYKE</v>
      </c>
      <c r="E40" s="78">
        <f>VLOOKUP(C40,Общий!$A$2:$D$2655,4,FALSE)</f>
        <v>2900</v>
      </c>
      <c r="F40" s="79" t="s">
        <v>1302</v>
      </c>
    </row>
    <row r="41" spans="2:6" x14ac:dyDescent="0.25">
      <c r="B41" s="79" t="s">
        <v>15</v>
      </c>
      <c r="C41" s="81" t="s">
        <v>799</v>
      </c>
      <c r="D41" s="77" t="str">
        <f>VLOOKUP(C41,Общий!$A$2:$D$2655,2,FALSE)</f>
        <v>Комплект крышек HYKE</v>
      </c>
      <c r="E41" s="78">
        <f>VLOOKUP(C41,Общий!$A$2:$D$2655,4,FALSE)</f>
        <v>5900</v>
      </c>
      <c r="F41" s="79" t="s">
        <v>1302</v>
      </c>
    </row>
    <row r="42" spans="2:6" x14ac:dyDescent="0.25">
      <c r="B42" s="79" t="s">
        <v>132</v>
      </c>
      <c r="C42" s="81" t="s">
        <v>798</v>
      </c>
      <c r="D42" s="77" t="str">
        <f>VLOOKUP(C42,Общий!$A$2:$D$2655,2,FALSE)</f>
        <v>Комплект рычага разблокировки HYKE</v>
      </c>
      <c r="E42" s="78">
        <f>VLOOKUP(C42,Общий!$A$2:$D$2655,4,FALSE)</f>
        <v>3900</v>
      </c>
      <c r="F42" s="79" t="s">
        <v>1302</v>
      </c>
    </row>
    <row r="43" spans="2:6" x14ac:dyDescent="0.25">
      <c r="B43" s="79" t="s">
        <v>44</v>
      </c>
      <c r="C43" s="81" t="s">
        <v>801</v>
      </c>
      <c r="D43" s="77" t="str">
        <f>VLOOKUP(C43,Общий!$A$2:$D$2655,2,FALSE)</f>
        <v>Упоры механические HYKE</v>
      </c>
      <c r="E43" s="78">
        <f>VLOOKUP(C43,Общий!$A$2:$D$2655,4,FALSE)</f>
        <v>1900</v>
      </c>
      <c r="F43"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FBFC87B2-AFCA-4542-9B54-4C598DA06514}"/>
  </hyperlinks>
  <pageMargins left="0.23622047244094491" right="0.23622047244094491" top="0.35433070866141736" bottom="0.35433070866141736" header="0" footer="0"/>
  <pageSetup paperSize="9" scale="75" orientation="landscape"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A7F7-774C-46AF-BA43-D7A6F3506CDC}">
  <sheetPr codeName="Worksheet____106">
    <pageSetUpPr fitToPage="1"/>
  </sheetPr>
  <dimension ref="A1:N47"/>
  <sheetViews>
    <sheetView view="pageLayout" topLeftCell="B1" zoomScale="85" zoomScaleNormal="100" zoomScalePageLayoutView="85" workbookViewId="0">
      <selection activeCell="F46" sqref="F46"/>
    </sheetView>
  </sheetViews>
  <sheetFormatPr defaultRowHeight="15" x14ac:dyDescent="0.25"/>
  <cols>
    <col min="1" max="1" width="11.140625" hidden="1" customWidth="1"/>
    <col min="2" max="2" width="2.85546875" bestFit="1" customWidth="1"/>
    <col min="3" max="3" width="15.5703125" bestFit="1" customWidth="1"/>
    <col min="4" max="4" width="67.42578125" customWidth="1"/>
    <col min="5" max="5" width="8.7109375" bestFit="1" customWidth="1"/>
    <col min="6" max="6" width="14.140625" bestFit="1" customWidth="1"/>
    <col min="8" max="8" width="12.140625" customWidth="1"/>
    <col min="14" max="14" width="12.85546875" customWidth="1"/>
  </cols>
  <sheetData>
    <row r="1" spans="1:14" ht="15" customHeight="1" x14ac:dyDescent="0.25">
      <c r="A1" s="130" t="e" vm="1">
        <v>#VALUE!</v>
      </c>
      <c r="B1" s="130"/>
      <c r="C1" s="130"/>
      <c r="D1" s="130"/>
      <c r="E1" s="133" t="s">
        <v>2456</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810</v>
      </c>
      <c r="B6" s="3" t="s">
        <v>139</v>
      </c>
      <c r="C6" s="7" t="s">
        <v>780</v>
      </c>
      <c r="D6" s="15" t="str">
        <f>VLOOKUP(C6,Общий!$A$2:$D$2655,2,FALSE)</f>
        <v>Основание корпуса HYKE</v>
      </c>
      <c r="E6" s="13">
        <f>VLOOKUP(C6,Общий!$A$2:$D$2655,4,FALSE)</f>
        <v>7900</v>
      </c>
      <c r="F6" s="22"/>
    </row>
    <row r="7" spans="1:14" x14ac:dyDescent="0.25">
      <c r="A7" s="2" t="s">
        <v>810</v>
      </c>
      <c r="B7" s="4" t="s">
        <v>145</v>
      </c>
      <c r="C7" s="7" t="s">
        <v>781</v>
      </c>
      <c r="D7" s="15" t="str">
        <f>VLOOKUP(C7,Общий!$A$2:$D$2655,2,FALSE)</f>
        <v>Пластина монтажная HYKE</v>
      </c>
      <c r="E7" s="13">
        <f>VLOOKUP(C7,Общий!$A$2:$D$2655,4,FALSE)</f>
        <v>1900</v>
      </c>
      <c r="F7" s="22"/>
    </row>
    <row r="8" spans="1:14" x14ac:dyDescent="0.25">
      <c r="A8" s="2" t="s">
        <v>810</v>
      </c>
      <c r="B8" s="4" t="s">
        <v>158</v>
      </c>
      <c r="C8" s="7" t="s">
        <v>782</v>
      </c>
      <c r="D8" s="15" t="str">
        <f>VLOOKUP(C8,Общий!$A$2:$D$2655,2,FALSE)</f>
        <v>Корпус внутренний HYKE</v>
      </c>
      <c r="E8" s="13">
        <f>VLOOKUP(C8,Общий!$A$2:$D$2655,4,FALSE)</f>
        <v>2900</v>
      </c>
      <c r="F8" s="22"/>
    </row>
    <row r="9" spans="1:14" x14ac:dyDescent="0.25">
      <c r="A9" s="2" t="s">
        <v>810</v>
      </c>
      <c r="B9" s="3" t="s">
        <v>216</v>
      </c>
      <c r="C9" s="7" t="s">
        <v>783</v>
      </c>
      <c r="D9" s="15" t="str">
        <f>VLOOKUP(C9,Общий!$A$2:$D$2655,2,FALSE)</f>
        <v>Пластина крепления привода HK7024HSR10, HK7024R10, HK7224, HK7224HS</v>
      </c>
      <c r="E9" s="13">
        <f>VLOOKUP(C9,Общий!$A$2:$D$2655,4,FALSE)</f>
        <v>1900</v>
      </c>
      <c r="F9" s="22"/>
    </row>
    <row r="10" spans="1:14" x14ac:dyDescent="0.25">
      <c r="A10" s="2" t="s">
        <v>810</v>
      </c>
      <c r="B10" s="4" t="s">
        <v>247</v>
      </c>
      <c r="C10" s="7" t="s">
        <v>784</v>
      </c>
      <c r="D10" s="15" t="str">
        <f>VLOOKUP(C10,Общий!$A$2:$D$2655,2,FALSE)</f>
        <v>Крышка корпуса нижняя HK7024HSR10, HK7024R10, HK7224, HK7224HS</v>
      </c>
      <c r="E10" s="13">
        <f>VLOOKUP(C10,Общий!$A$2:$D$2655,4,FALSE)</f>
        <v>500</v>
      </c>
      <c r="F10" s="22"/>
    </row>
    <row r="11" spans="1:14" x14ac:dyDescent="0.25">
      <c r="A11" s="2" t="s">
        <v>810</v>
      </c>
      <c r="B11" s="3" t="s">
        <v>99</v>
      </c>
      <c r="C11" s="7" t="s">
        <v>785</v>
      </c>
      <c r="D11" s="15" t="str">
        <f>VLOOKUP(C11,Общий!$A$2:$D$2655,2,FALSE)</f>
        <v>Вал HK7024HSR10, HK7024R10, HK7224, HK7224HS</v>
      </c>
      <c r="E11" s="13">
        <f>VLOOKUP(C11,Общий!$A$2:$D$2655,4,FALSE)</f>
        <v>900</v>
      </c>
      <c r="F11" s="22"/>
    </row>
    <row r="12" spans="1:14" x14ac:dyDescent="0.25">
      <c r="A12" s="2" t="s">
        <v>810</v>
      </c>
      <c r="B12" s="4" t="s">
        <v>257</v>
      </c>
      <c r="C12" s="7" t="s">
        <v>786</v>
      </c>
      <c r="D12" s="15" t="str">
        <f>VLOOKUP(C12,Общий!$A$2:$D$2655,2,FALSE)</f>
        <v>Штифт с резьбой HK7024HSR10, HK7024R10, HK7224, HK7224HS</v>
      </c>
      <c r="E12" s="13">
        <f>VLOOKUP(C12,Общий!$A$2:$D$2655,4,FALSE)</f>
        <v>900</v>
      </c>
      <c r="F12" s="22"/>
    </row>
    <row r="13" spans="1:14" x14ac:dyDescent="0.25">
      <c r="A13" s="2" t="s">
        <v>810</v>
      </c>
      <c r="B13" s="4" t="s">
        <v>106</v>
      </c>
      <c r="C13" s="7" t="s">
        <v>811</v>
      </c>
      <c r="D13" s="15" t="str">
        <f>VLOOKUP(C13,Общий!$A$2:$D$2655,2,FALSE)</f>
        <v>Электродвигатель HYKE</v>
      </c>
      <c r="E13" s="13">
        <f>VLOOKUP(C13,Общий!$A$2:$D$2655,4,FALSE)</f>
        <v>14900</v>
      </c>
      <c r="F13" s="22"/>
    </row>
    <row r="14" spans="1:14" x14ac:dyDescent="0.25">
      <c r="A14" s="2" t="s">
        <v>810</v>
      </c>
      <c r="B14" s="3" t="s">
        <v>229</v>
      </c>
      <c r="C14" s="7" t="s">
        <v>642</v>
      </c>
      <c r="D14" s="15" t="str">
        <f>VLOOKUP(C14,Общий!$A$2:$D$2655,2,FALSE)</f>
        <v>Втулка WINGO 4,5/MOBY/TOONA 4,5,5024HS/HKHS/HOPP</v>
      </c>
      <c r="E14" s="13">
        <f>VLOOKUP(C14,Общий!$A$2:$D$2655,4,FALSE)</f>
        <v>900</v>
      </c>
      <c r="F14" s="22"/>
    </row>
    <row r="15" spans="1:14" x14ac:dyDescent="0.25">
      <c r="A15" s="2" t="s">
        <v>810</v>
      </c>
      <c r="B15" s="4" t="s">
        <v>230</v>
      </c>
      <c r="C15" s="7" t="s">
        <v>788</v>
      </c>
      <c r="D15" s="15" t="str">
        <f>VLOOKUP(C15,Общий!$A$2:$D$2655,2,FALSE)</f>
        <v>Штифт HK7024HSR10, HK7024R10, HK7224</v>
      </c>
      <c r="E15" s="13">
        <f>VLOOKUP(C15,Общий!$A$2:$D$2655,4,FALSE)</f>
        <v>500</v>
      </c>
      <c r="F15" s="22"/>
    </row>
    <row r="16" spans="1:14" ht="48" x14ac:dyDescent="0.25">
      <c r="A16" s="2" t="s">
        <v>810</v>
      </c>
      <c r="B16" s="4" t="s">
        <v>112</v>
      </c>
      <c r="C16" s="7" t="s">
        <v>536</v>
      </c>
      <c r="D16" s="15" t="str">
        <f>VLOOKUP(C16,Общий!$A$2:$D$2655,2,FALSE)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6" s="13">
        <f>VLOOKUP(C16,Общий!$A$2:$D$2655,4,FALSE)</f>
        <v>500</v>
      </c>
      <c r="F16" s="22"/>
    </row>
    <row r="17" spans="1:6" x14ac:dyDescent="0.25">
      <c r="A17" s="2" t="s">
        <v>810</v>
      </c>
      <c r="B17" s="4" t="s">
        <v>790</v>
      </c>
      <c r="C17" s="7" t="s">
        <v>789</v>
      </c>
      <c r="D17" s="15" t="str">
        <f>VLOOKUP(C17,Общий!$A$2:$D$2655,2,FALSE)</f>
        <v>Личинка замка HYKE</v>
      </c>
      <c r="E17" s="13">
        <f>VLOOKUP(C17,Общий!$A$2:$D$2655,4,FALSE)</f>
        <v>2900</v>
      </c>
      <c r="F17" s="22"/>
    </row>
    <row r="18" spans="1:6" ht="24" x14ac:dyDescent="0.25">
      <c r="A18" s="2" t="s">
        <v>810</v>
      </c>
      <c r="B18" s="3" t="s">
        <v>329</v>
      </c>
      <c r="C18" s="7" t="s">
        <v>791</v>
      </c>
      <c r="D18" s="15" t="str">
        <f>VLOOKUP(C18,Общий!$A$2:$D$2655,2,FALSE)</f>
        <v>Кабель заземления HK7024HSR10, РР7024, PP7124R10, HO7124R10, HO7124, HK7024R10</v>
      </c>
      <c r="E18" s="13">
        <f>VLOOKUP(C18,Общий!$A$2:$D$2655,4,FALSE)</f>
        <v>500</v>
      </c>
      <c r="F18" s="22"/>
    </row>
    <row r="19" spans="1:6" x14ac:dyDescent="0.25">
      <c r="A19" s="2" t="s">
        <v>810</v>
      </c>
      <c r="B19" s="4" t="s">
        <v>124</v>
      </c>
      <c r="C19" s="7" t="s">
        <v>792</v>
      </c>
      <c r="D19" s="15" t="str">
        <f>VLOOKUP(C19,Общий!$A$2:$D$2655,2,FALSE)</f>
        <v>Кабель энкодера HK7024HSR10, HK7024R10</v>
      </c>
      <c r="E19" s="13">
        <f>VLOOKUP(C19,Общий!$A$2:$D$2655,4,FALSE)</f>
        <v>500</v>
      </c>
      <c r="F19" s="22"/>
    </row>
    <row r="20" spans="1:6" ht="36" x14ac:dyDescent="0.25">
      <c r="A20" s="2" t="s">
        <v>810</v>
      </c>
      <c r="B20" s="4" t="s">
        <v>497</v>
      </c>
      <c r="C20" s="7" t="s">
        <v>119</v>
      </c>
      <c r="D20" s="15" t="str">
        <f>VLOOKUP(C20,Общий!$A$2:$D$2655,2,FALSE)</f>
        <v xml:space="preserve">Предохранитель HK7024HSR10, HK7024R10, HO7124R10, PP7124R10, RD400KCE, SBAR, SHEL50KCE, SHEL75KCE, SHEL75KCE01R10, SPIDOKCE, SPIN11/21/22, SPIN22KCER10/23KCER10, SPIN6031, X-Bar, РР7024, </v>
      </c>
      <c r="E20" s="13">
        <f>VLOOKUP(C20,Общий!$A$2:$D$2655,4,FALSE)</f>
        <v>500</v>
      </c>
      <c r="F20" s="22"/>
    </row>
    <row r="21" spans="1:6" x14ac:dyDescent="0.25">
      <c r="A21" s="2" t="s">
        <v>810</v>
      </c>
      <c r="B21" s="3" t="s">
        <v>301</v>
      </c>
      <c r="C21" s="7" t="s">
        <v>192</v>
      </c>
      <c r="D21" s="15" t="str">
        <f>VLOOKUP(C21,Общий!$A$2:$D$2655,2,FALSE)</f>
        <v>Держатель предохранителя SPIDO600/RB/RD/RUN/RUNHS/SLH/HK7024HS/PP7024</v>
      </c>
      <c r="E21" s="13">
        <f>VLOOKUP(C21,Общий!$A$2:$D$2655,4,FALSE)</f>
        <v>900</v>
      </c>
      <c r="F21" s="22"/>
    </row>
    <row r="22" spans="1:6" x14ac:dyDescent="0.25">
      <c r="A22" s="2" t="s">
        <v>810</v>
      </c>
      <c r="B22" s="3">
        <v>47</v>
      </c>
      <c r="C22" s="7" t="s">
        <v>793</v>
      </c>
      <c r="D22" s="15" t="str">
        <f>VLOOKUP(C22,Общий!$A$2:$D$2655,2,FALSE)</f>
        <v>Прокладка  HK7024R10, HK7224, HK7224HS, HK7024HSR10</v>
      </c>
      <c r="E22" s="13">
        <f>VLOOKUP(C22,Общий!$A$2:$D$2655,4,FALSE)</f>
        <v>500</v>
      </c>
      <c r="F22" s="22"/>
    </row>
    <row r="23" spans="1:6" x14ac:dyDescent="0.25">
      <c r="A23" s="2" t="s">
        <v>810</v>
      </c>
      <c r="B23" s="4" t="s">
        <v>394</v>
      </c>
      <c r="C23" s="7" t="s">
        <v>794</v>
      </c>
      <c r="D23" s="15" t="str">
        <f>VLOOKUP(C23,Общий!$A$2:$D$2655,2,FALSE)</f>
        <v>Энкодер HYKE</v>
      </c>
      <c r="E23" s="13">
        <f>VLOOKUP(C23,Общий!$A$2:$D$2655,4,FALSE)</f>
        <v>1900</v>
      </c>
      <c r="F23" s="22"/>
    </row>
    <row r="24" spans="1:6" x14ac:dyDescent="0.25">
      <c r="A24" s="2" t="s">
        <v>810</v>
      </c>
      <c r="B24" s="3" t="s">
        <v>796</v>
      </c>
      <c r="C24" s="7" t="s">
        <v>795</v>
      </c>
      <c r="D24" s="15" t="str">
        <f>VLOOKUP(C24,Общий!$A$2:$D$2655,2,FALSE)</f>
        <v>Кабель блока управления HK7024R10, HK7024HSR10</v>
      </c>
      <c r="E24" s="13">
        <f>VLOOKUP(C24,Общий!$A$2:$D$2655,4,FALSE)</f>
        <v>500</v>
      </c>
      <c r="F24" s="22"/>
    </row>
    <row r="25" spans="1:6" x14ac:dyDescent="0.25">
      <c r="A25" s="2" t="s">
        <v>810</v>
      </c>
      <c r="B25" s="4" t="s">
        <v>263</v>
      </c>
      <c r="C25" s="7" t="s">
        <v>757</v>
      </c>
      <c r="D25" s="15" t="str">
        <f>VLOOKUP(C25,Общий!$A$2:$D$2655,2,FALSE)</f>
        <v>Кронштейн крепления к створке HYKE/HOPP/POP/WALKY</v>
      </c>
      <c r="E25" s="13">
        <f>VLOOKUP(C25,Общий!$A$2:$D$2655,4,FALSE)</f>
        <v>1900</v>
      </c>
      <c r="F25" s="22"/>
    </row>
    <row r="26" spans="1:6" x14ac:dyDescent="0.25">
      <c r="A26" s="2" t="s">
        <v>810</v>
      </c>
      <c r="B26" s="4" t="s">
        <v>185</v>
      </c>
      <c r="C26" s="7" t="s">
        <v>797</v>
      </c>
      <c r="D26" s="15" t="str">
        <f>VLOOKUP(C26,Общий!$A$2:$D$2655,2,FALSE)</f>
        <v>Комплект рычага телескопического HYKE</v>
      </c>
      <c r="E26" s="13">
        <f>VLOOKUP(C26,Общий!$A$2:$D$2655,4,FALSE)</f>
        <v>15900</v>
      </c>
      <c r="F26" s="22"/>
    </row>
    <row r="27" spans="1:6" x14ac:dyDescent="0.25">
      <c r="A27" s="2" t="s">
        <v>810</v>
      </c>
      <c r="B27" s="4" t="s">
        <v>132</v>
      </c>
      <c r="C27" s="7" t="s">
        <v>812</v>
      </c>
      <c r="D27" s="15" t="str">
        <f>VLOOKUP(C27,Общий!$A$2:$D$2655,2,FALSE)</f>
        <v>Комплект рычага разблокировки HYKEHS</v>
      </c>
      <c r="E27" s="13">
        <f>VLOOKUP(C27,Общий!$A$2:$D$2655,4,FALSE)</f>
        <v>3900</v>
      </c>
      <c r="F27" s="22"/>
    </row>
    <row r="28" spans="1:6" x14ac:dyDescent="0.25">
      <c r="A28" s="2" t="s">
        <v>810</v>
      </c>
      <c r="B28" s="4" t="s">
        <v>15</v>
      </c>
      <c r="C28" s="7" t="s">
        <v>799</v>
      </c>
      <c r="D28" s="15" t="str">
        <f>VLOOKUP(C28,Общий!$A$2:$D$2655,2,FALSE)</f>
        <v>Комплект крышек HYKE</v>
      </c>
      <c r="E28" s="13">
        <f>VLOOKUP(C28,Общий!$A$2:$D$2655,4,FALSE)</f>
        <v>5900</v>
      </c>
      <c r="F28" s="22"/>
    </row>
    <row r="29" spans="1:6" x14ac:dyDescent="0.25">
      <c r="A29" s="2" t="s">
        <v>810</v>
      </c>
      <c r="B29" s="4" t="s">
        <v>136</v>
      </c>
      <c r="C29" s="7" t="s">
        <v>800</v>
      </c>
      <c r="D29" s="15" t="str">
        <f>VLOOKUP(C29,Общий!$A$2:$D$2655,2,FALSE)</f>
        <v>Кроштейн крепления HK7024HSR10, HK7024R10, HK7224, HK7224HS</v>
      </c>
      <c r="E29" s="13">
        <f>VLOOKUP(C29,Общий!$A$2:$D$2655,4,FALSE)</f>
        <v>3900</v>
      </c>
      <c r="F29" s="22"/>
    </row>
    <row r="30" spans="1:6" x14ac:dyDescent="0.25">
      <c r="A30" s="2" t="s">
        <v>810</v>
      </c>
      <c r="B30" s="4" t="s">
        <v>44</v>
      </c>
      <c r="C30" s="7" t="s">
        <v>801</v>
      </c>
      <c r="D30" s="15" t="str">
        <f>VLOOKUP(C30,Общий!$A$2:$D$2655,2,FALSE)</f>
        <v>Упоры механические HYKE</v>
      </c>
      <c r="E30" s="13">
        <f>VLOOKUP(C30,Общий!$A$2:$D$2655,4,FALSE)</f>
        <v>1900</v>
      </c>
      <c r="F30" s="22"/>
    </row>
    <row r="31" spans="1:6" x14ac:dyDescent="0.25">
      <c r="A31" s="2" t="s">
        <v>810</v>
      </c>
      <c r="B31" s="4" t="s">
        <v>9</v>
      </c>
      <c r="C31" s="7" t="s">
        <v>802</v>
      </c>
      <c r="D31" s="15" t="str">
        <f>VLOOKUP(C31,Общий!$A$2:$D$2655,2,FALSE)</f>
        <v>Рычаг с короной HYKE HS</v>
      </c>
      <c r="E31" s="13">
        <f>VLOOKUP(C31,Общий!$A$2:$D$2655,4,FALSE)</f>
        <v>14900</v>
      </c>
      <c r="F31" s="22"/>
    </row>
    <row r="32" spans="1:6" x14ac:dyDescent="0.25">
      <c r="A32" s="2" t="s">
        <v>810</v>
      </c>
      <c r="B32" s="4" t="s">
        <v>10</v>
      </c>
      <c r="C32" s="7" t="s">
        <v>803</v>
      </c>
      <c r="D32" s="15" t="str">
        <f>VLOOKUP(C32,Общий!$A$2:$D$2655,2,FALSE)</f>
        <v>Комплект шестерен редуктора HYKE</v>
      </c>
      <c r="E32" s="13">
        <f>VLOOKUP(C32,Общий!$A$2:$D$2655,4,FALSE)</f>
        <v>9900</v>
      </c>
      <c r="F32" s="22"/>
    </row>
    <row r="33" spans="1:6" x14ac:dyDescent="0.25">
      <c r="A33" s="2" t="s">
        <v>810</v>
      </c>
      <c r="B33" s="4" t="s">
        <v>129</v>
      </c>
      <c r="C33" s="7" t="s">
        <v>804</v>
      </c>
      <c r="D33" s="15" t="str">
        <f>VLOOKUP(C33,Общий!$A$2:$D$2655,2,FALSE)</f>
        <v>Комплект вала разблокировки HK7024HSR10, HK7024R10, HK7224, HK7224HS</v>
      </c>
      <c r="E33" s="13">
        <f>VLOOKUP(C33,Общий!$A$2:$D$2655,4,FALSE)</f>
        <v>7900</v>
      </c>
      <c r="F33" s="22"/>
    </row>
    <row r="34" spans="1:6" x14ac:dyDescent="0.25">
      <c r="A34" s="2" t="s">
        <v>810</v>
      </c>
      <c r="B34" s="4" t="s">
        <v>387</v>
      </c>
      <c r="C34" s="7" t="s">
        <v>805</v>
      </c>
      <c r="D34" s="15" t="str">
        <f>VLOOKUP(C34,Общий!$A$2:$D$2655,2,FALSE)</f>
        <v>Ключ HK7024HSR10, HK7024R10, HK7224, HK7224HS</v>
      </c>
      <c r="E34" s="13">
        <f>VLOOKUP(C34,Общий!$A$2:$D$2655,4,FALSE)</f>
        <v>10900</v>
      </c>
      <c r="F34" s="22"/>
    </row>
    <row r="35" spans="1:6" x14ac:dyDescent="0.25">
      <c r="A35" s="2" t="s">
        <v>810</v>
      </c>
      <c r="B35" s="4" t="s">
        <v>385</v>
      </c>
      <c r="C35" s="7" t="s">
        <v>806</v>
      </c>
      <c r="D35" s="15" t="str">
        <f>VLOOKUP(C35,Общий!$A$2:$D$2655,2,FALSE)</f>
        <v>Комплект трансформатора HK7024HS</v>
      </c>
      <c r="E35" s="13">
        <f>VLOOKUP(C35,Общий!$A$2:$D$2655,4,FALSE)</f>
        <v>9900</v>
      </c>
      <c r="F35" s="22"/>
    </row>
    <row r="36" spans="1:6" ht="15.75" thickBot="1" x14ac:dyDescent="0.3">
      <c r="A36" s="2" t="s">
        <v>810</v>
      </c>
      <c r="B36" s="4" t="s">
        <v>808</v>
      </c>
      <c r="C36" s="7" t="s">
        <v>807</v>
      </c>
      <c r="D36" s="15" t="str">
        <f>VLOOKUP(C36,Общий!$A$2:$D$2655,2,FALSE)</f>
        <v>Плата управления HYKE/HYKEHS</v>
      </c>
      <c r="E36" s="13">
        <f>VLOOKUP(C36,Общий!$A$2:$D$2655,4,FALSE)</f>
        <v>19900</v>
      </c>
      <c r="F36" s="22"/>
    </row>
    <row r="37" spans="1:6" ht="15.75" thickTop="1" x14ac:dyDescent="0.25">
      <c r="B37" s="76">
        <v>52</v>
      </c>
      <c r="C37" s="80" t="s">
        <v>794</v>
      </c>
      <c r="D37" s="74" t="str">
        <f>VLOOKUP(C37,Общий!$A$2:$D$2655,2,FALSE)</f>
        <v>Энкодер HYKE</v>
      </c>
      <c r="E37" s="75">
        <f>VLOOKUP(C37,Общий!$A$2:$D$2655,4,FALSE)</f>
        <v>1900</v>
      </c>
      <c r="F37" s="76" t="s">
        <v>1302</v>
      </c>
    </row>
    <row r="38" spans="1:6" x14ac:dyDescent="0.25">
      <c r="B38" s="79">
        <v>38</v>
      </c>
      <c r="C38" s="81" t="s">
        <v>789</v>
      </c>
      <c r="D38" s="77" t="str">
        <f>VLOOKUP(C38,Общий!$A$2:$D$2655,2,FALSE)</f>
        <v>Личинка замка HYKE</v>
      </c>
      <c r="E38" s="78">
        <f>VLOOKUP(C38,Общий!$A$2:$D$2655,4,FALSE)</f>
        <v>2900</v>
      </c>
      <c r="F38" s="79" t="s">
        <v>1302</v>
      </c>
    </row>
    <row r="39" spans="1:6" x14ac:dyDescent="0.25">
      <c r="B39" s="79">
        <v>45</v>
      </c>
      <c r="C39" s="81" t="s">
        <v>192</v>
      </c>
      <c r="D39" s="77" t="str">
        <f>VLOOKUP(C39,Общий!$A$2:$D$2655,2,FALSE)</f>
        <v>Держатель предохранителя SPIDO600/RB/RD/RUN/RUNHS/SLH/HK7024HS/PP7024</v>
      </c>
      <c r="E39" s="78">
        <f>VLOOKUP(C39,Общий!$A$2:$D$2655,4,FALSE)</f>
        <v>900</v>
      </c>
      <c r="F39" s="79" t="s">
        <v>1302</v>
      </c>
    </row>
    <row r="40" spans="1:6" x14ac:dyDescent="0.25">
      <c r="B40" s="79">
        <v>63</v>
      </c>
      <c r="C40" s="81" t="s">
        <v>757</v>
      </c>
      <c r="D40" s="77" t="str">
        <f>VLOOKUP(C40,Общий!$A$2:$D$2655,2,FALSE)</f>
        <v>Кронштейн крепления к створке HYKE/HOPP/POP/WALKY</v>
      </c>
      <c r="E40" s="78">
        <f>VLOOKUP(C40,Общий!$A$2:$D$2655,4,FALSE)</f>
        <v>1900</v>
      </c>
      <c r="F40" s="79" t="s">
        <v>1302</v>
      </c>
    </row>
    <row r="41" spans="1:6" x14ac:dyDescent="0.25">
      <c r="B41" s="79">
        <v>4</v>
      </c>
      <c r="C41" s="81" t="s">
        <v>781</v>
      </c>
      <c r="D41" s="77" t="str">
        <f>VLOOKUP(C41,Общий!$A$2:$D$2655,2,FALSE)</f>
        <v>Пластина монтажная HYKE</v>
      </c>
      <c r="E41" s="78">
        <f>VLOOKUP(C41,Общий!$A$2:$D$2655,4,FALSE)</f>
        <v>1900</v>
      </c>
      <c r="F41" s="79" t="s">
        <v>1302</v>
      </c>
    </row>
    <row r="42" spans="1:6" x14ac:dyDescent="0.25">
      <c r="B42" s="79" t="s">
        <v>185</v>
      </c>
      <c r="C42" s="81" t="s">
        <v>797</v>
      </c>
      <c r="D42" s="77" t="str">
        <f>VLOOKUP(C42,Общий!$A$2:$D$2655,2,FALSE)</f>
        <v>Комплект рычага телескопического HYKE</v>
      </c>
      <c r="E42" s="78">
        <f>VLOOKUP(C42,Общий!$A$2:$D$2655,4,FALSE)</f>
        <v>15900</v>
      </c>
      <c r="F42" s="79" t="s">
        <v>1302</v>
      </c>
    </row>
    <row r="43" spans="1:6" x14ac:dyDescent="0.25">
      <c r="B43" s="79">
        <v>6</v>
      </c>
      <c r="C43" s="81" t="s">
        <v>782</v>
      </c>
      <c r="D43" s="77" t="str">
        <f>VLOOKUP(C43,Общий!$A$2:$D$2655,2,FALSE)</f>
        <v>Корпус внутренний HYKE</v>
      </c>
      <c r="E43" s="78">
        <f>VLOOKUP(C43,Общий!$A$2:$D$2655,4,FALSE)</f>
        <v>2900</v>
      </c>
      <c r="F43" s="79" t="s">
        <v>1302</v>
      </c>
    </row>
    <row r="44" spans="1:6" x14ac:dyDescent="0.25">
      <c r="B44" s="79" t="s">
        <v>44</v>
      </c>
      <c r="C44" s="81" t="s">
        <v>801</v>
      </c>
      <c r="D44" s="77" t="str">
        <f>VLOOKUP(C44,Общий!$A$2:$D$2655,2,FALSE)</f>
        <v>Упоры механические HYKE</v>
      </c>
      <c r="E44" s="78">
        <f>VLOOKUP(C44,Общий!$A$2:$D$2655,4,FALSE)</f>
        <v>1900</v>
      </c>
      <c r="F44" s="79" t="s">
        <v>1302</v>
      </c>
    </row>
    <row r="45" spans="1:6" x14ac:dyDescent="0.25">
      <c r="B45" s="79" t="s">
        <v>385</v>
      </c>
      <c r="C45" s="81" t="s">
        <v>806</v>
      </c>
      <c r="D45" s="77" t="str">
        <f>VLOOKUP(C45,Общий!$A$2:$D$2655,2,FALSE)</f>
        <v>Комплект трансформатора HK7024HS</v>
      </c>
      <c r="E45" s="78">
        <f>VLOOKUP(C45,Общий!$A$2:$D$2655,4,FALSE)</f>
        <v>9900</v>
      </c>
      <c r="F45" s="79" t="s">
        <v>1302</v>
      </c>
    </row>
    <row r="46" spans="1:6" x14ac:dyDescent="0.25">
      <c r="B46" s="79" t="s">
        <v>808</v>
      </c>
      <c r="C46" s="81" t="s">
        <v>807</v>
      </c>
      <c r="D46" s="77" t="str">
        <f>VLOOKUP(C46,Общий!$A$2:$D$2655,2,FALSE)</f>
        <v>Плата управления HYKE/HYKEHS</v>
      </c>
      <c r="E46" s="78">
        <f>VLOOKUP(C46,Общий!$A$2:$D$2655,4,FALSE)</f>
        <v>19900</v>
      </c>
      <c r="F46" s="79" t="s">
        <v>1302</v>
      </c>
    </row>
    <row r="47" spans="1:6" x14ac:dyDescent="0.25">
      <c r="B47" s="79" t="s">
        <v>15</v>
      </c>
      <c r="C47" s="81" t="s">
        <v>799</v>
      </c>
      <c r="D47" s="77" t="str">
        <f>VLOOKUP(C47,Общий!$A$2:$D$2655,2,FALSE)</f>
        <v>Комплект крышек HYKE</v>
      </c>
      <c r="E47" s="78">
        <f>VLOOKUP(C47,Общий!$A$2:$D$2655,4,FALSE)</f>
        <v>5900</v>
      </c>
      <c r="F4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EC01AC4E-4C00-4821-90E9-7CCEC875BA35}"/>
  </hyperlinks>
  <pageMargins left="0.23622047244094491" right="0.23622047244094491" top="0.35433070866141736" bottom="0.35433070866141736" header="0" footer="0"/>
  <pageSetup paperSize="9" scale="72" orientation="landscape"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6261-FAF8-41B8-A1D6-3E06C8E0BBAC}">
  <sheetPr codeName="Worksheet____107">
    <pageSetUpPr fitToPage="1"/>
  </sheetPr>
  <dimension ref="A1:N37"/>
  <sheetViews>
    <sheetView view="pageLayout" topLeftCell="B1" zoomScale="85" zoomScaleNormal="100" zoomScalePageLayoutView="85" workbookViewId="0">
      <selection activeCell="C22" sqref="C22"/>
    </sheetView>
  </sheetViews>
  <sheetFormatPr defaultRowHeight="15" x14ac:dyDescent="0.25"/>
  <cols>
    <col min="1" max="1" width="8.42578125" hidden="1" customWidth="1"/>
    <col min="2" max="2" width="2.85546875" bestFit="1" customWidth="1"/>
    <col min="3" max="3" width="15.5703125" bestFit="1" customWidth="1"/>
    <col min="4" max="4" width="49" customWidth="1"/>
    <col min="5" max="5" width="8.7109375" bestFit="1" customWidth="1"/>
    <col min="6" max="6" width="14.140625" bestFit="1" customWidth="1"/>
    <col min="14" max="14" width="15.28515625" customWidth="1"/>
  </cols>
  <sheetData>
    <row r="1" spans="1:14" ht="15" customHeight="1" x14ac:dyDescent="0.25">
      <c r="A1" s="130" t="e" vm="1">
        <v>#VALUE!</v>
      </c>
      <c r="B1" s="130"/>
      <c r="C1" s="130"/>
      <c r="D1" s="130"/>
      <c r="E1" s="133" t="s">
        <v>2457</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813</v>
      </c>
      <c r="B6" s="3" t="s">
        <v>139</v>
      </c>
      <c r="C6" s="7" t="s">
        <v>780</v>
      </c>
      <c r="D6" s="15" t="str">
        <f>VLOOKUP(C6,Общий!$A$2:$D$2655,2,FALSE)</f>
        <v>Основание корпуса HYKE</v>
      </c>
      <c r="E6" s="13">
        <f>VLOOKUP(C6,Общий!$A$2:$D$2655,4,FALSE)</f>
        <v>7900</v>
      </c>
      <c r="F6" s="22"/>
    </row>
    <row r="7" spans="1:14" x14ac:dyDescent="0.25">
      <c r="A7" s="2" t="s">
        <v>813</v>
      </c>
      <c r="B7" s="4" t="s">
        <v>145</v>
      </c>
      <c r="C7" s="7" t="s">
        <v>781</v>
      </c>
      <c r="D7" s="15" t="str">
        <f>VLOOKUP(C7,Общий!$A$2:$D$2655,2,FALSE)</f>
        <v>Пластина монтажная HYKE</v>
      </c>
      <c r="E7" s="13">
        <f>VLOOKUP(C7,Общий!$A$2:$D$2655,4,FALSE)</f>
        <v>1900</v>
      </c>
      <c r="F7" s="22"/>
    </row>
    <row r="8" spans="1:14" x14ac:dyDescent="0.25">
      <c r="A8" s="2" t="s">
        <v>813</v>
      </c>
      <c r="B8" s="4" t="s">
        <v>158</v>
      </c>
      <c r="C8" s="7" t="s">
        <v>782</v>
      </c>
      <c r="D8" s="15" t="str">
        <f>VLOOKUP(C8,Общий!$A$2:$D$2655,2,FALSE)</f>
        <v>Корпус внутренний HYKE</v>
      </c>
      <c r="E8" s="13">
        <f>VLOOKUP(C8,Общий!$A$2:$D$2655,4,FALSE)</f>
        <v>2900</v>
      </c>
      <c r="F8" s="22"/>
    </row>
    <row r="9" spans="1:14" ht="24" x14ac:dyDescent="0.25">
      <c r="A9" s="2" t="s">
        <v>813</v>
      </c>
      <c r="B9" s="3" t="s">
        <v>216</v>
      </c>
      <c r="C9" s="7" t="s">
        <v>783</v>
      </c>
      <c r="D9" s="15" t="str">
        <f>VLOOKUP(C9,Общий!$A$2:$D$2655,2,FALSE)</f>
        <v>Пластина крепления привода HK7024HSR10, HK7024R10, HK7224, HK7224HS</v>
      </c>
      <c r="E9" s="13">
        <f>VLOOKUP(C9,Общий!$A$2:$D$2655,4,FALSE)</f>
        <v>1900</v>
      </c>
      <c r="F9" s="22"/>
    </row>
    <row r="10" spans="1:14" ht="24" x14ac:dyDescent="0.25">
      <c r="A10" s="2" t="s">
        <v>813</v>
      </c>
      <c r="B10" s="4" t="s">
        <v>247</v>
      </c>
      <c r="C10" s="7" t="s">
        <v>784</v>
      </c>
      <c r="D10" s="15" t="str">
        <f>VLOOKUP(C10,Общий!$A$2:$D$2655,2,FALSE)</f>
        <v>Крышка корпуса нижняя HK7024HSR10, HK7024R10, HK7224, HK7224HS</v>
      </c>
      <c r="E10" s="13">
        <f>VLOOKUP(C10,Общий!$A$2:$D$2655,4,FALSE)</f>
        <v>500</v>
      </c>
      <c r="F10" s="22"/>
    </row>
    <row r="11" spans="1:14" x14ac:dyDescent="0.25">
      <c r="A11" s="2" t="s">
        <v>813</v>
      </c>
      <c r="B11" s="3" t="s">
        <v>99</v>
      </c>
      <c r="C11" s="7" t="s">
        <v>785</v>
      </c>
      <c r="D11" s="15" t="str">
        <f>VLOOKUP(C11,Общий!$A$2:$D$2655,2,FALSE)</f>
        <v>Вал HK7024HSR10, HK7024R10, HK7224, HK7224HS</v>
      </c>
      <c r="E11" s="13">
        <f>VLOOKUP(C11,Общий!$A$2:$D$2655,4,FALSE)</f>
        <v>900</v>
      </c>
      <c r="F11" s="22"/>
    </row>
    <row r="12" spans="1:14" ht="24" x14ac:dyDescent="0.25">
      <c r="A12" s="2" t="s">
        <v>813</v>
      </c>
      <c r="B12" s="4" t="s">
        <v>257</v>
      </c>
      <c r="C12" s="7" t="s">
        <v>786</v>
      </c>
      <c r="D12" s="15" t="str">
        <f>VLOOKUP(C12,Общий!$A$2:$D$2655,2,FALSE)</f>
        <v>Штифт с резьбой HK7024HSR10, HK7024R10, HK7224, HK7224HS</v>
      </c>
      <c r="E12" s="13">
        <f>VLOOKUP(C12,Общий!$A$2:$D$2655,4,FALSE)</f>
        <v>900</v>
      </c>
      <c r="F12" s="22"/>
    </row>
    <row r="13" spans="1:14" x14ac:dyDescent="0.25">
      <c r="A13" s="2" t="s">
        <v>813</v>
      </c>
      <c r="B13" s="4" t="s">
        <v>106</v>
      </c>
      <c r="C13" s="7" t="s">
        <v>811</v>
      </c>
      <c r="D13" s="15" t="str">
        <f>VLOOKUP(C13,Общий!$A$2:$D$2655,2,FALSE)</f>
        <v>Электродвигатель HYKE</v>
      </c>
      <c r="E13" s="13">
        <f>VLOOKUP(C13,Общий!$A$2:$D$2655,4,FALSE)</f>
        <v>14900</v>
      </c>
      <c r="F13" s="22"/>
    </row>
    <row r="14" spans="1:14" x14ac:dyDescent="0.25">
      <c r="A14" s="2" t="s">
        <v>813</v>
      </c>
      <c r="B14" s="3" t="s">
        <v>229</v>
      </c>
      <c r="C14" s="7" t="s">
        <v>642</v>
      </c>
      <c r="D14" s="15" t="str">
        <f>VLOOKUP(C14,Общий!$A$2:$D$2655,2,FALSE)</f>
        <v>Втулка WINGO 4,5/MOBY/TOONA 4,5,5024HS/HKHS/HOPP</v>
      </c>
      <c r="E14" s="13">
        <f>VLOOKUP(C14,Общий!$A$2:$D$2655,4,FALSE)</f>
        <v>900</v>
      </c>
      <c r="F14" s="22"/>
    </row>
    <row r="15" spans="1:14" ht="60" x14ac:dyDescent="0.25">
      <c r="A15" s="2" t="s">
        <v>813</v>
      </c>
      <c r="B15" s="4" t="s">
        <v>112</v>
      </c>
      <c r="C15" s="7" t="s">
        <v>536</v>
      </c>
      <c r="D15" s="15" t="str">
        <f>VLOOKUP(C15,Общий!$A$2:$D$2655,2,FALSE)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5" s="13">
        <f>VLOOKUP(C15,Общий!$A$2:$D$2655,4,FALSE)</f>
        <v>500</v>
      </c>
      <c r="F15" s="22"/>
    </row>
    <row r="16" spans="1:14" x14ac:dyDescent="0.25">
      <c r="A16" s="2" t="s">
        <v>813</v>
      </c>
      <c r="B16" s="4" t="s">
        <v>153</v>
      </c>
      <c r="C16" s="7" t="s">
        <v>557</v>
      </c>
      <c r="D16" s="15" t="s">
        <v>333</v>
      </c>
      <c r="E16" s="13"/>
      <c r="F16" s="22"/>
    </row>
    <row r="17" spans="1:6" x14ac:dyDescent="0.25">
      <c r="A17" s="2" t="s">
        <v>813</v>
      </c>
      <c r="B17" s="4" t="s">
        <v>790</v>
      </c>
      <c r="C17" s="7" t="s">
        <v>789</v>
      </c>
      <c r="D17" s="15" t="str">
        <f>VLOOKUP(C17,Общий!$A$2:$D$2655,2,FALSE)</f>
        <v>Личинка замка HYKE</v>
      </c>
      <c r="E17" s="13">
        <f>VLOOKUP(C17,Общий!$A$2:$D$2655,4,FALSE)</f>
        <v>2900</v>
      </c>
      <c r="F17" s="22"/>
    </row>
    <row r="18" spans="1:6" x14ac:dyDescent="0.25">
      <c r="A18" s="2" t="s">
        <v>813</v>
      </c>
      <c r="B18" s="3">
        <v>47</v>
      </c>
      <c r="C18" s="7" t="s">
        <v>793</v>
      </c>
      <c r="D18" s="15" t="str">
        <f>VLOOKUP(C18,Общий!$A$2:$D$2655,2,FALSE)</f>
        <v>Прокладка  HK7024R10, HK7224, HK7224HS, HK7024HSR10</v>
      </c>
      <c r="E18" s="13">
        <f>VLOOKUP(C18,Общий!$A$2:$D$2655,4,FALSE)</f>
        <v>500</v>
      </c>
      <c r="F18" s="22"/>
    </row>
    <row r="19" spans="1:6" x14ac:dyDescent="0.25">
      <c r="A19" s="2" t="s">
        <v>813</v>
      </c>
      <c r="B19" s="4" t="s">
        <v>394</v>
      </c>
      <c r="C19" s="7" t="s">
        <v>794</v>
      </c>
      <c r="D19" s="15" t="str">
        <f>VLOOKUP(C19,Общий!$A$2:$D$2655,2,FALSE)</f>
        <v>Энкодер HYKE</v>
      </c>
      <c r="E19" s="13">
        <f>VLOOKUP(C19,Общий!$A$2:$D$2655,4,FALSE)</f>
        <v>1900</v>
      </c>
      <c r="F19" s="22"/>
    </row>
    <row r="20" spans="1:6" x14ac:dyDescent="0.25">
      <c r="A20" s="2" t="s">
        <v>813</v>
      </c>
      <c r="B20" s="4">
        <v>63</v>
      </c>
      <c r="C20" s="7" t="s">
        <v>757</v>
      </c>
      <c r="D20" s="15" t="str">
        <f>VLOOKUP(C20,Общий!$A$2:$D$2655,2,FALSE)</f>
        <v>Кронштейн крепления к створке HYKE/HOPP/POP/WALKY</v>
      </c>
      <c r="E20" s="13">
        <f>VLOOKUP(C20,Общий!$A$2:$D$2655,4,FALSE)</f>
        <v>1900</v>
      </c>
      <c r="F20" s="22"/>
    </row>
    <row r="21" spans="1:6" x14ac:dyDescent="0.25">
      <c r="A21" s="2" t="s">
        <v>813</v>
      </c>
      <c r="B21" s="4" t="s">
        <v>185</v>
      </c>
      <c r="C21" s="7" t="s">
        <v>797</v>
      </c>
      <c r="D21" s="15" t="str">
        <f>VLOOKUP(C21,Общий!$A$2:$D$2655,2,FALSE)</f>
        <v>Комплект рычага телескопического HYKE</v>
      </c>
      <c r="E21" s="13">
        <f>VLOOKUP(C21,Общий!$A$2:$D$2655,4,FALSE)</f>
        <v>15900</v>
      </c>
      <c r="F21" s="22"/>
    </row>
    <row r="22" spans="1:6" x14ac:dyDescent="0.25">
      <c r="A22" s="2" t="s">
        <v>813</v>
      </c>
      <c r="B22" s="4" t="s">
        <v>132</v>
      </c>
      <c r="C22" s="7" t="s">
        <v>812</v>
      </c>
      <c r="D22" s="15" t="str">
        <f>VLOOKUP(C22,Общий!$A$2:$D$2655,2,FALSE)</f>
        <v>Комплект рычага разблокировки HYKEHS</v>
      </c>
      <c r="E22" s="13">
        <f>VLOOKUP(C22,Общий!$A$2:$D$2655,4,FALSE)</f>
        <v>3900</v>
      </c>
      <c r="F22" s="22"/>
    </row>
    <row r="23" spans="1:6" x14ac:dyDescent="0.25">
      <c r="A23" s="2" t="s">
        <v>813</v>
      </c>
      <c r="B23" s="4" t="s">
        <v>15</v>
      </c>
      <c r="C23" s="7" t="s">
        <v>799</v>
      </c>
      <c r="D23" s="15" t="str">
        <f>VLOOKUP(C23,Общий!$A$2:$D$2655,2,FALSE)</f>
        <v>Комплект крышек HYKE</v>
      </c>
      <c r="E23" s="13">
        <f>VLOOKUP(C23,Общий!$A$2:$D$2655,4,FALSE)</f>
        <v>5900</v>
      </c>
      <c r="F23" s="22"/>
    </row>
    <row r="24" spans="1:6" ht="24" x14ac:dyDescent="0.25">
      <c r="A24" s="2" t="s">
        <v>813</v>
      </c>
      <c r="B24" s="4" t="s">
        <v>136</v>
      </c>
      <c r="C24" s="7" t="s">
        <v>800</v>
      </c>
      <c r="D24" s="15" t="str">
        <f>VLOOKUP(C24,Общий!$A$2:$D$2655,2,FALSE)</f>
        <v>Кроштейн крепления HK7024HSR10, HK7024R10, HK7224, HK7224HS</v>
      </c>
      <c r="E24" s="13">
        <f>VLOOKUP(C24,Общий!$A$2:$D$2655,4,FALSE)</f>
        <v>3900</v>
      </c>
      <c r="F24" s="22"/>
    </row>
    <row r="25" spans="1:6" x14ac:dyDescent="0.25">
      <c r="A25" s="2" t="s">
        <v>813</v>
      </c>
      <c r="B25" s="4" t="s">
        <v>44</v>
      </c>
      <c r="C25" s="7" t="s">
        <v>801</v>
      </c>
      <c r="D25" s="15" t="str">
        <f>VLOOKUP(C25,Общий!$A$2:$D$2655,2,FALSE)</f>
        <v>Упоры механические HYKE</v>
      </c>
      <c r="E25" s="13">
        <f>VLOOKUP(C25,Общий!$A$2:$D$2655,4,FALSE)</f>
        <v>1900</v>
      </c>
      <c r="F25" s="22"/>
    </row>
    <row r="26" spans="1:6" x14ac:dyDescent="0.25">
      <c r="A26" s="2" t="s">
        <v>813</v>
      </c>
      <c r="B26" s="4" t="s">
        <v>9</v>
      </c>
      <c r="C26" s="7" t="s">
        <v>802</v>
      </c>
      <c r="D26" s="15" t="str">
        <f>VLOOKUP(C26,Общий!$A$2:$D$2655,2,FALSE)</f>
        <v>Рычаг с короной HYKE HS</v>
      </c>
      <c r="E26" s="13">
        <f>VLOOKUP(C26,Общий!$A$2:$D$2655,4,FALSE)</f>
        <v>14900</v>
      </c>
      <c r="F26" s="22"/>
    </row>
    <row r="27" spans="1:6" x14ac:dyDescent="0.25">
      <c r="A27" s="2" t="s">
        <v>813</v>
      </c>
      <c r="B27" s="4" t="s">
        <v>10</v>
      </c>
      <c r="C27" s="7" t="s">
        <v>803</v>
      </c>
      <c r="D27" s="15" t="str">
        <f>VLOOKUP(C27,Общий!$A$2:$D$2655,2,FALSE)</f>
        <v>Комплект шестерен редуктора HYKE</v>
      </c>
      <c r="E27" s="13">
        <f>VLOOKUP(C27,Общий!$A$2:$D$2655,4,FALSE)</f>
        <v>9900</v>
      </c>
      <c r="F27" s="22"/>
    </row>
    <row r="28" spans="1:6" ht="24" x14ac:dyDescent="0.25">
      <c r="A28" s="2" t="s">
        <v>813</v>
      </c>
      <c r="B28" s="4" t="s">
        <v>129</v>
      </c>
      <c r="C28" s="7" t="s">
        <v>804</v>
      </c>
      <c r="D28" s="15" t="str">
        <f>VLOOKUP(C28,Общий!$A$2:$D$2655,2,FALSE)</f>
        <v>Комплект вала разблокировки HK7024HSR10, HK7024R10, HK7224, HK7224HS</v>
      </c>
      <c r="E28" s="13">
        <f>VLOOKUP(C28,Общий!$A$2:$D$2655,4,FALSE)</f>
        <v>7900</v>
      </c>
      <c r="F28" s="22"/>
    </row>
    <row r="29" spans="1:6" ht="15.75" thickBot="1" x14ac:dyDescent="0.3">
      <c r="A29" s="2" t="s">
        <v>813</v>
      </c>
      <c r="B29" s="4" t="s">
        <v>387</v>
      </c>
      <c r="C29" s="7" t="s">
        <v>805</v>
      </c>
      <c r="D29" s="15" t="str">
        <f>VLOOKUP(C29,Общий!$A$2:$D$2655,2,FALSE)</f>
        <v>Ключ HK7024HSR10, HK7024R10, HK7224, HK7224HS</v>
      </c>
      <c r="E29" s="13">
        <f>VLOOKUP(C29,Общий!$A$2:$D$2655,4,FALSE)</f>
        <v>10900</v>
      </c>
      <c r="F29" s="22"/>
    </row>
    <row r="30" spans="1:6" ht="15.75" thickTop="1" x14ac:dyDescent="0.25">
      <c r="B30" s="76">
        <v>52</v>
      </c>
      <c r="C30" s="80" t="s">
        <v>794</v>
      </c>
      <c r="D30" s="74" t="str">
        <f>VLOOKUP(C30,Общий!$A$2:$D$2655,2,FALSE)</f>
        <v>Энкодер HYKE</v>
      </c>
      <c r="E30" s="75">
        <f>VLOOKUP(C30,Общий!$A$2:$D$2655,4,FALSE)</f>
        <v>1900</v>
      </c>
      <c r="F30" s="76" t="s">
        <v>1302</v>
      </c>
    </row>
    <row r="31" spans="1:6" x14ac:dyDescent="0.25">
      <c r="B31" s="79">
        <v>38</v>
      </c>
      <c r="C31" s="81" t="s">
        <v>789</v>
      </c>
      <c r="D31" s="77" t="str">
        <f>VLOOKUP(C31,Общий!$A$2:$D$2655,2,FALSE)</f>
        <v>Личинка замка HYKE</v>
      </c>
      <c r="E31" s="78">
        <f>VLOOKUP(C31,Общий!$A$2:$D$2655,4,FALSE)</f>
        <v>2900</v>
      </c>
      <c r="F31" s="79" t="s">
        <v>1302</v>
      </c>
    </row>
    <row r="32" spans="1:6" x14ac:dyDescent="0.25">
      <c r="B32" s="79">
        <v>63</v>
      </c>
      <c r="C32" s="81" t="s">
        <v>757</v>
      </c>
      <c r="D32" s="77" t="str">
        <f>VLOOKUP(C32,Общий!$A$2:$D$2655,2,FALSE)</f>
        <v>Кронштейн крепления к створке HYKE/HOPP/POP/WALKY</v>
      </c>
      <c r="E32" s="78">
        <f>VLOOKUP(C32,Общий!$A$2:$D$2655,4,FALSE)</f>
        <v>1900</v>
      </c>
      <c r="F32" s="79" t="s">
        <v>1302</v>
      </c>
    </row>
    <row r="33" spans="2:6" x14ac:dyDescent="0.25">
      <c r="B33" s="79">
        <v>4</v>
      </c>
      <c r="C33" s="81" t="s">
        <v>781</v>
      </c>
      <c r="D33" s="77" t="str">
        <f>VLOOKUP(C33,Общий!$A$2:$D$2655,2,FALSE)</f>
        <v>Пластина монтажная HYKE</v>
      </c>
      <c r="E33" s="78">
        <f>VLOOKUP(C33,Общий!$A$2:$D$2655,4,FALSE)</f>
        <v>1900</v>
      </c>
      <c r="F33" s="79" t="s">
        <v>1302</v>
      </c>
    </row>
    <row r="34" spans="2:6" x14ac:dyDescent="0.25">
      <c r="B34" s="79" t="s">
        <v>185</v>
      </c>
      <c r="C34" s="81" t="s">
        <v>797</v>
      </c>
      <c r="D34" s="77" t="str">
        <f>VLOOKUP(C34,Общий!$A$2:$D$2655,2,FALSE)</f>
        <v>Комплект рычага телескопического HYKE</v>
      </c>
      <c r="E34" s="78">
        <f>VLOOKUP(C34,Общий!$A$2:$D$2655,4,FALSE)</f>
        <v>15900</v>
      </c>
      <c r="F34" s="79" t="s">
        <v>1302</v>
      </c>
    </row>
    <row r="35" spans="2:6" x14ac:dyDescent="0.25">
      <c r="B35" s="79">
        <v>6</v>
      </c>
      <c r="C35" s="81" t="s">
        <v>782</v>
      </c>
      <c r="D35" s="77" t="str">
        <f>VLOOKUP(C35,Общий!$A$2:$D$2655,2,FALSE)</f>
        <v>Корпус внутренний HYKE</v>
      </c>
      <c r="E35" s="78">
        <f>VLOOKUP(C35,Общий!$A$2:$D$2655,4,FALSE)</f>
        <v>2900</v>
      </c>
      <c r="F35" s="79" t="s">
        <v>1302</v>
      </c>
    </row>
    <row r="36" spans="2:6" x14ac:dyDescent="0.25">
      <c r="B36" s="79" t="s">
        <v>44</v>
      </c>
      <c r="C36" s="81" t="s">
        <v>801</v>
      </c>
      <c r="D36" s="77" t="str">
        <f>VLOOKUP(C36,Общий!$A$2:$D$2655,2,FALSE)</f>
        <v>Упоры механические HYKE</v>
      </c>
      <c r="E36" s="78">
        <f>VLOOKUP(C36,Общий!$A$2:$D$2655,4,FALSE)</f>
        <v>1900</v>
      </c>
      <c r="F36" s="79" t="s">
        <v>1302</v>
      </c>
    </row>
    <row r="37" spans="2:6" x14ac:dyDescent="0.25">
      <c r="B37" s="79" t="s">
        <v>15</v>
      </c>
      <c r="C37" s="81" t="s">
        <v>799</v>
      </c>
      <c r="D37" s="77" t="str">
        <f>VLOOKUP(C37,Общий!$A$2:$D$2655,2,FALSE)</f>
        <v>Комплект крышек HYKE</v>
      </c>
      <c r="E37" s="78">
        <f>VLOOKUP(C37,Общий!$A$2:$D$2655,4,FALSE)</f>
        <v>5900</v>
      </c>
      <c r="F3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EA286256-F11C-44E7-8CD8-BC2467B88A69}"/>
  </hyperlinks>
  <pageMargins left="0.23622047244094491" right="0.23622047244094491" top="0.35433070866141736" bottom="0.35433070866141736" header="0" footer="0"/>
  <pageSetup paperSize="9" scale="84"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F77D-44B7-4334-9C9B-FDD95618F876}">
  <sheetPr codeName="Worksheet____108">
    <pageSetUpPr fitToPage="1"/>
  </sheetPr>
  <dimension ref="A1:O53"/>
  <sheetViews>
    <sheetView view="pageLayout" topLeftCell="B1" zoomScale="85" zoomScaleNormal="100" zoomScalePageLayoutView="85" workbookViewId="0">
      <selection activeCell="C6" sqref="C6"/>
    </sheetView>
  </sheetViews>
  <sheetFormatPr defaultRowHeight="15" x14ac:dyDescent="0.25"/>
  <cols>
    <col min="1" max="1" width="7.85546875" hidden="1" customWidth="1"/>
    <col min="2" max="2" width="2.85546875" bestFit="1" customWidth="1"/>
    <col min="3" max="3" width="15.42578125" bestFit="1" customWidth="1"/>
    <col min="4" max="4" width="72.28515625" customWidth="1"/>
    <col min="5" max="5" width="8.7109375" bestFit="1" customWidth="1"/>
    <col min="6" max="6" width="14.140625" bestFit="1" customWidth="1"/>
    <col min="13" max="13" width="16.42578125" customWidth="1"/>
    <col min="14" max="14" width="16.28515625" customWidth="1"/>
  </cols>
  <sheetData>
    <row r="1" spans="1:15" ht="15" customHeight="1" x14ac:dyDescent="0.25">
      <c r="A1" s="130" t="e" vm="1">
        <v>#VALUE!</v>
      </c>
      <c r="B1" s="130"/>
      <c r="C1" s="130"/>
      <c r="D1" s="130"/>
      <c r="E1" s="133" t="s">
        <v>2458</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814</v>
      </c>
      <c r="B6" s="4" t="s">
        <v>485</v>
      </c>
      <c r="C6" s="7" t="s">
        <v>815</v>
      </c>
      <c r="D6" s="15" t="str">
        <f>VLOOKUP(C6,Общий!$A$2:$D$2655,2,FALSE)</f>
        <v>Упор POP</v>
      </c>
      <c r="E6" s="13">
        <f>VLOOKUP(C6,Общий!$A$2:$D$2655,4,FALSE)</f>
        <v>900</v>
      </c>
      <c r="F6" s="22"/>
    </row>
    <row r="7" spans="1:15" x14ac:dyDescent="0.25">
      <c r="A7" s="2" t="s">
        <v>814</v>
      </c>
      <c r="B7" s="4" t="s">
        <v>178</v>
      </c>
      <c r="C7" s="7" t="s">
        <v>816</v>
      </c>
      <c r="D7" s="15" t="str">
        <f>VLOOKUP(C7,Общий!$A$2:$D$2655,2,FALSE)</f>
        <v>Корпус внутренний PP7124R10, РР7024, PP7224</v>
      </c>
      <c r="E7" s="13">
        <f>VLOOKUP(C7,Общий!$A$2:$D$2655,4,FALSE)</f>
        <v>2900</v>
      </c>
      <c r="F7" s="22"/>
    </row>
    <row r="8" spans="1:15" x14ac:dyDescent="0.25">
      <c r="A8" s="2" t="s">
        <v>814</v>
      </c>
      <c r="B8" s="4" t="s">
        <v>249</v>
      </c>
      <c r="C8" s="7" t="s">
        <v>817</v>
      </c>
      <c r="D8" s="15" t="str">
        <f>VLOOKUP(C8,Общий!$A$2:$D$2655,2,FALSE)</f>
        <v>Крышка привода POP</v>
      </c>
      <c r="E8" s="13">
        <f>VLOOKUP(C8,Общий!$A$2:$D$2655,4,FALSE)</f>
        <v>1900</v>
      </c>
      <c r="F8" s="22"/>
    </row>
    <row r="9" spans="1:15" x14ac:dyDescent="0.25">
      <c r="A9" s="2" t="s">
        <v>814</v>
      </c>
      <c r="B9" s="4" t="s">
        <v>218</v>
      </c>
      <c r="C9" s="7" t="s">
        <v>349</v>
      </c>
      <c r="D9" s="15" t="str">
        <f>VLOOKUP(C9,Общий!$A$2:$D$2655,2,FALSE)</f>
        <v>Ключ разблокировки RO500/POP/HOPP/TOO3000</v>
      </c>
      <c r="E9" s="13">
        <f>VLOOKUP(C9,Общий!$A$2:$D$2655,4,FALSE)</f>
        <v>900</v>
      </c>
      <c r="F9" s="22"/>
    </row>
    <row r="10" spans="1:15" x14ac:dyDescent="0.25">
      <c r="A10" s="2" t="s">
        <v>814</v>
      </c>
      <c r="B10" s="4" t="s">
        <v>251</v>
      </c>
      <c r="C10" s="7" t="s">
        <v>248</v>
      </c>
      <c r="D10" s="15" t="str">
        <f>VLOOKUP(C10,Общий!$A$2:$D$2655,2,FALSE)</f>
        <v>Мотор-редуктор SHEL/SP6000/PP7024</v>
      </c>
      <c r="E10" s="13">
        <f>VLOOKUP(C10,Общий!$A$2:$D$2655,4,FALSE)</f>
        <v>14900</v>
      </c>
      <c r="F10" s="22"/>
    </row>
    <row r="11" spans="1:15" ht="24" x14ac:dyDescent="0.25">
      <c r="A11" s="2" t="s">
        <v>814</v>
      </c>
      <c r="B11" s="4" t="s">
        <v>220</v>
      </c>
      <c r="C11" s="7" t="s">
        <v>182</v>
      </c>
      <c r="D11" s="15" t="str">
        <f>VLOOKUP(C11,Общий!$A$2:$D$2655,2,FALSE)</f>
        <v>Мост диодный SPIN22R10,23R10/SO2000/RB,HS/RUN1500/SLH/PP7024/SBAR/XBAR/MBAR/LBAR</v>
      </c>
      <c r="E11" s="13">
        <f>VLOOKUP(C11,Общий!$A$2:$D$2655,4,FALSE)</f>
        <v>1900</v>
      </c>
      <c r="F11" s="22"/>
    </row>
    <row r="12" spans="1:15" x14ac:dyDescent="0.25">
      <c r="A12" s="2" t="s">
        <v>814</v>
      </c>
      <c r="B12" s="4">
        <v>17</v>
      </c>
      <c r="C12" s="7" t="s">
        <v>818</v>
      </c>
      <c r="D12" s="15" t="str">
        <f>VLOOKUP(C12,Общий!$A$2:$D$2655,2,FALSE)</f>
        <v>Шестерня  PP7224</v>
      </c>
      <c r="E12" s="13">
        <f>VLOOKUP(C12,Общий!$A$2:$D$2655,4,FALSE)</f>
        <v>6900</v>
      </c>
      <c r="F12" s="22"/>
    </row>
    <row r="13" spans="1:15" x14ac:dyDescent="0.25">
      <c r="A13" s="2" t="s">
        <v>814</v>
      </c>
      <c r="B13" s="4" t="s">
        <v>103</v>
      </c>
      <c r="C13" s="7" t="s">
        <v>819</v>
      </c>
      <c r="D13" s="15" t="str">
        <f>VLOOKUP(C13,Общий!$A$2:$D$2655,2,FALSE)</f>
        <v>Вал POP</v>
      </c>
      <c r="E13" s="13">
        <f>VLOOKUP(C13,Общий!$A$2:$D$2655,4,FALSE)</f>
        <v>1900</v>
      </c>
      <c r="F13" s="22"/>
    </row>
    <row r="14" spans="1:15" x14ac:dyDescent="0.25">
      <c r="A14" s="2" t="s">
        <v>814</v>
      </c>
      <c r="B14" s="4" t="s">
        <v>257</v>
      </c>
      <c r="C14" s="7" t="s">
        <v>820</v>
      </c>
      <c r="D14" s="15" t="str">
        <f>VLOOKUP(C14,Общий!$A$2:$D$2655,2,FALSE)</f>
        <v>Кронштейн крепления POP</v>
      </c>
      <c r="E14" s="13">
        <f>VLOOKUP(C14,Общий!$A$2:$D$2655,4,FALSE)</f>
        <v>3900</v>
      </c>
      <c r="F14" s="22"/>
    </row>
    <row r="15" spans="1:15" x14ac:dyDescent="0.25">
      <c r="A15" s="2" t="s">
        <v>814</v>
      </c>
      <c r="B15" s="4" t="s">
        <v>224</v>
      </c>
      <c r="C15" s="7" t="s">
        <v>757</v>
      </c>
      <c r="D15" s="15" t="str">
        <f>VLOOKUP(C15,Общий!$A$2:$D$2655,2,FALSE)</f>
        <v>Кронштейн крепления к створке HYKE/HOPP/POP/WALKY</v>
      </c>
      <c r="E15" s="13">
        <f>VLOOKUP(C15,Общий!$A$2:$D$2655,4,FALSE)</f>
        <v>1900</v>
      </c>
      <c r="F15" s="22"/>
    </row>
    <row r="16" spans="1:15" x14ac:dyDescent="0.25">
      <c r="A16" s="2" t="s">
        <v>814</v>
      </c>
      <c r="B16" s="4" t="s">
        <v>108</v>
      </c>
      <c r="C16" s="7" t="s">
        <v>821</v>
      </c>
      <c r="D16" s="15" t="str">
        <f>VLOOKUP(C16,Общий!$A$2:$D$2655,2,FALSE)</f>
        <v>Втулка POP</v>
      </c>
      <c r="E16" s="13">
        <f>VLOOKUP(C16,Общий!$A$2:$D$2655,4,FALSE)</f>
        <v>900</v>
      </c>
      <c r="F16" s="22"/>
    </row>
    <row r="17" spans="1:6" x14ac:dyDescent="0.25">
      <c r="A17" s="2" t="s">
        <v>814</v>
      </c>
      <c r="B17" s="4" t="s">
        <v>110</v>
      </c>
      <c r="C17" s="7" t="s">
        <v>822</v>
      </c>
      <c r="D17" s="15" t="str">
        <f>VLOOKUP(C17,Общий!$A$2:$D$2655,2,FALSE)</f>
        <v>Пыльник POP</v>
      </c>
      <c r="E17" s="13">
        <f>VLOOKUP(C17,Общий!$A$2:$D$2655,4,FALSE)</f>
        <v>900</v>
      </c>
      <c r="F17" s="22"/>
    </row>
    <row r="18" spans="1:6" x14ac:dyDescent="0.25">
      <c r="A18" s="2" t="s">
        <v>814</v>
      </c>
      <c r="B18" s="4" t="s">
        <v>331</v>
      </c>
      <c r="C18" s="7" t="s">
        <v>823</v>
      </c>
      <c r="D18" s="15" t="str">
        <f>VLOOKUP(C18,Общий!$A$2:$D$2655,2,FALSE)</f>
        <v>Штифт POP</v>
      </c>
      <c r="E18" s="13">
        <f>VLOOKUP(C18,Общий!$A$2:$D$2655,4,FALSE)</f>
        <v>900</v>
      </c>
      <c r="F18" s="22"/>
    </row>
    <row r="19" spans="1:6" x14ac:dyDescent="0.25">
      <c r="A19" s="2" t="s">
        <v>814</v>
      </c>
      <c r="B19" s="4" t="s">
        <v>500</v>
      </c>
      <c r="C19" s="7" t="s">
        <v>192</v>
      </c>
      <c r="D19" s="15" t="str">
        <f>VLOOKUP(C19,Общий!$A$2:$D$2655,2,FALSE)</f>
        <v>Держатель предохранителя SPIDO600/RB/RD/RUN/RUNHS/SLH/HK7024HS/PP7024</v>
      </c>
      <c r="E19" s="13">
        <f>VLOOKUP(C19,Общий!$A$2:$D$2655,4,FALSE)</f>
        <v>900</v>
      </c>
      <c r="F19" s="22"/>
    </row>
    <row r="20" spans="1:6" ht="36" x14ac:dyDescent="0.25">
      <c r="A20" s="2" t="s">
        <v>814</v>
      </c>
      <c r="B20" s="4" t="s">
        <v>360</v>
      </c>
      <c r="C20" s="7" t="s">
        <v>119</v>
      </c>
      <c r="D20" s="15" t="str">
        <f>VLOOKUP(C20,Общий!$A$2:$D$2655,2,FALSE)</f>
        <v xml:space="preserve">Предохранитель HK7024HSR10, HK7024R10, HO7124R10, PP7124R10, RD400KCE, SBAR, SHEL50KCE, SHEL75KCE, SHEL75KCE01R10, SPIDOKCE, SPIN11/21/22, SPIN22KCER10/23KCER10, SPIN6031, X-Bar, РР7024, </v>
      </c>
      <c r="E20" s="13">
        <f>VLOOKUP(C20,Общий!$A$2:$D$2655,4,FALSE)</f>
        <v>500</v>
      </c>
      <c r="F20" s="22"/>
    </row>
    <row r="21" spans="1:6" x14ac:dyDescent="0.25">
      <c r="A21" s="2" t="s">
        <v>814</v>
      </c>
      <c r="B21" s="4" t="s">
        <v>825</v>
      </c>
      <c r="C21" s="7" t="s">
        <v>824</v>
      </c>
      <c r="D21" s="15" t="s">
        <v>333</v>
      </c>
      <c r="E21" s="13"/>
      <c r="F21" s="22"/>
    </row>
    <row r="22" spans="1:6" x14ac:dyDescent="0.25">
      <c r="A22" s="2" t="s">
        <v>814</v>
      </c>
      <c r="B22" s="4" t="s">
        <v>394</v>
      </c>
      <c r="C22" s="7" t="s">
        <v>826</v>
      </c>
      <c r="D22" s="15" t="str">
        <f>VLOOKUP(C22,Общий!$A$2:$D$2655,2,FALSE)</f>
        <v>Плата управления PP7024</v>
      </c>
      <c r="E22" s="13">
        <f>VLOOKUP(C22,Общий!$A$2:$D$2655,4,FALSE)</f>
        <v>19900</v>
      </c>
      <c r="F22" s="22"/>
    </row>
    <row r="23" spans="1:6" x14ac:dyDescent="0.25">
      <c r="A23" s="2" t="s">
        <v>814</v>
      </c>
      <c r="B23" s="4" t="s">
        <v>284</v>
      </c>
      <c r="C23" s="7" t="s">
        <v>827</v>
      </c>
      <c r="D23" s="15" t="str">
        <f>VLOOKUP(C23,Общий!$A$2:$D$2655,2,FALSE)</f>
        <v>Проводка блока управления РР7024</v>
      </c>
      <c r="E23" s="13">
        <f>VLOOKUP(C23,Общий!$A$2:$D$2655,4,FALSE)</f>
        <v>500</v>
      </c>
      <c r="F23" s="22"/>
    </row>
    <row r="24" spans="1:6" x14ac:dyDescent="0.25">
      <c r="A24" s="2" t="s">
        <v>814</v>
      </c>
      <c r="B24" s="4" t="s">
        <v>303</v>
      </c>
      <c r="C24" s="7" t="s">
        <v>828</v>
      </c>
      <c r="D24" s="15" t="str">
        <f>VLOOKUP(C24,Общий!$A$2:$D$2655,2,FALSE)</f>
        <v>Проводка блока управления РР7024</v>
      </c>
      <c r="E24" s="13">
        <f>VLOOKUP(C24,Общий!$A$2:$D$2655,4,FALSE)</f>
        <v>500</v>
      </c>
      <c r="F24" s="22"/>
    </row>
    <row r="25" spans="1:6" x14ac:dyDescent="0.25">
      <c r="A25" s="2" t="s">
        <v>814</v>
      </c>
      <c r="B25" s="4" t="s">
        <v>829</v>
      </c>
      <c r="C25" s="7" t="s">
        <v>791</v>
      </c>
      <c r="D25" s="15" t="str">
        <f>VLOOKUP(C25,Общий!$A$2:$D$2655,2,FALSE)</f>
        <v>Кабель заземления HK7024HSR10, РР7024, PP7124R10, HO7124R10, HO7124, HK7024R10</v>
      </c>
      <c r="E25" s="13">
        <f>VLOOKUP(C25,Общий!$A$2:$D$2655,4,FALSE)</f>
        <v>500</v>
      </c>
      <c r="F25" s="22"/>
    </row>
    <row r="26" spans="1:6" x14ac:dyDescent="0.25">
      <c r="A26" s="2" t="s">
        <v>814</v>
      </c>
      <c r="B26" s="4" t="s">
        <v>796</v>
      </c>
      <c r="C26" s="7" t="s">
        <v>830</v>
      </c>
      <c r="D26" s="15" t="str">
        <f>VLOOKUP(C26,Общий!$A$2:$D$2655,2,FALSE)</f>
        <v>Крышка нижняя PP7124R10, PP7224, РР7024</v>
      </c>
      <c r="E26" s="13">
        <f>VLOOKUP(C26,Общий!$A$2:$D$2655,4,FALSE)</f>
        <v>1900</v>
      </c>
      <c r="F26" s="22"/>
    </row>
    <row r="27" spans="1:6" x14ac:dyDescent="0.25">
      <c r="A27" s="2" t="s">
        <v>814</v>
      </c>
      <c r="B27" s="6" t="s">
        <v>15</v>
      </c>
      <c r="C27" s="14" t="s">
        <v>831</v>
      </c>
      <c r="D27" s="11" t="str">
        <f>VLOOKUP(C27,Общий!$A$2:$D$2655,2,FALSE)</f>
        <v>Комплект крепления POP</v>
      </c>
      <c r="E27" s="13">
        <f>VLOOKUP(C27,Общий!$A$2:$D$2655,4,FALSE)</f>
        <v>3900</v>
      </c>
      <c r="F27" s="22"/>
    </row>
    <row r="28" spans="1:6" x14ac:dyDescent="0.25">
      <c r="A28" s="2" t="s">
        <v>814</v>
      </c>
      <c r="B28" s="13" t="s">
        <v>9</v>
      </c>
      <c r="C28" s="12" t="s">
        <v>832</v>
      </c>
      <c r="D28" s="15" t="str">
        <f>VLOOKUP(C28,Общий!$A$2:$D$2655,2,FALSE)</f>
        <v>Шарнирные рычаги PP7024</v>
      </c>
      <c r="E28" s="13">
        <f>VLOOKUP(C28,Общий!$A$2:$D$2655,4,FALSE)</f>
        <v>7900</v>
      </c>
      <c r="F28" s="22"/>
    </row>
    <row r="29" spans="1:6" x14ac:dyDescent="0.25">
      <c r="A29" s="2" t="s">
        <v>814</v>
      </c>
      <c r="B29" s="4" t="s">
        <v>10</v>
      </c>
      <c r="C29" s="12" t="s">
        <v>833</v>
      </c>
      <c r="D29" s="15" t="str">
        <f>VLOOKUP(C29,Общий!$A$2:$D$2655,2,FALSE)</f>
        <v>Корпус привода POP</v>
      </c>
      <c r="E29" s="13">
        <f>VLOOKUP(C29,Общий!$A$2:$D$2655,4,FALSE)</f>
        <v>11900</v>
      </c>
      <c r="F29" s="22"/>
    </row>
    <row r="30" spans="1:6" x14ac:dyDescent="0.25">
      <c r="A30" s="2" t="s">
        <v>814</v>
      </c>
      <c r="B30" s="4" t="s">
        <v>44</v>
      </c>
      <c r="C30" s="12" t="s">
        <v>834</v>
      </c>
      <c r="D30" s="15" t="str">
        <f>VLOOKUP(C30,Общий!$A$2:$D$2655,2,FALSE)</f>
        <v>Комплект разблокировки PP7124R10, PP7224, РР7024</v>
      </c>
      <c r="E30" s="13">
        <f>VLOOKUP(C30,Общий!$A$2:$D$2655,4,FALSE)</f>
        <v>9900</v>
      </c>
      <c r="F30" s="22"/>
    </row>
    <row r="31" spans="1:6" x14ac:dyDescent="0.25">
      <c r="A31" s="2" t="s">
        <v>814</v>
      </c>
      <c r="B31" s="4" t="s">
        <v>132</v>
      </c>
      <c r="C31" s="12" t="s">
        <v>835</v>
      </c>
      <c r="D31" s="15" t="str">
        <f>VLOOKUP(C31,Общий!$A$2:$D$2655,2,FALSE)</f>
        <v>Комплект шестерен редуктора POP</v>
      </c>
      <c r="E31" s="13">
        <f>VLOOKUP(C31,Общий!$A$2:$D$2655,4,FALSE)</f>
        <v>9900</v>
      </c>
      <c r="F31" s="22"/>
    </row>
    <row r="32" spans="1:6" ht="15.75" thickBot="1" x14ac:dyDescent="0.3">
      <c r="A32" s="2" t="s">
        <v>814</v>
      </c>
      <c r="B32" s="4" t="s">
        <v>129</v>
      </c>
      <c r="C32" s="12" t="s">
        <v>836</v>
      </c>
      <c r="D32" s="15" t="str">
        <f>VLOOKUP(C32,Общий!$A$2:$D$2655,2,FALSE)</f>
        <v>Комплект трансформатора POP</v>
      </c>
      <c r="E32" s="13">
        <f>VLOOKUP(C32,Общий!$A$2:$D$2655,4,FALSE)</f>
        <v>9900</v>
      </c>
      <c r="F32" s="22"/>
    </row>
    <row r="33" spans="2:6" ht="15.75" thickTop="1" x14ac:dyDescent="0.25">
      <c r="B33" s="76" t="s">
        <v>1270</v>
      </c>
      <c r="C33" s="80" t="s">
        <v>1629</v>
      </c>
      <c r="D33" s="74" t="str">
        <f>VLOOKUP(C33,Общий!$A$2:$D$2655,2,FALSE)</f>
        <v xml:space="preserve">Кожух вала POP </v>
      </c>
      <c r="E33" s="75">
        <f>VLOOKUP(C33,Общий!$A$2:$D$2655,4,FALSE)</f>
        <v>1900</v>
      </c>
      <c r="F33" s="76" t="s">
        <v>1302</v>
      </c>
    </row>
    <row r="34" spans="2:6" x14ac:dyDescent="0.25">
      <c r="B34" s="79" t="s">
        <v>1270</v>
      </c>
      <c r="C34" s="81" t="s">
        <v>1687</v>
      </c>
      <c r="D34" s="77" t="str">
        <f>VLOOKUP(C34,Общий!$A$2:$D$2655,2,FALSE)</f>
        <v>Крышка POP</v>
      </c>
      <c r="E34" s="78">
        <f>VLOOKUP(C34,Общий!$A$2:$D$2655,4,FALSE)</f>
        <v>1900</v>
      </c>
      <c r="F34" s="79" t="s">
        <v>1302</v>
      </c>
    </row>
    <row r="35" spans="2:6" x14ac:dyDescent="0.25">
      <c r="B35" s="79" t="s">
        <v>1270</v>
      </c>
      <c r="C35" s="81" t="s">
        <v>1719</v>
      </c>
      <c r="D35" s="77" t="str">
        <f>VLOOKUP(C35,Общий!$A$2:$D$2655,2,FALSE)</f>
        <v>Втулка POP/TO7024</v>
      </c>
      <c r="E35" s="78">
        <f>VLOOKUP(C35,Общий!$A$2:$D$2655,4,FALSE)</f>
        <v>900</v>
      </c>
      <c r="F35" s="79" t="s">
        <v>1302</v>
      </c>
    </row>
    <row r="36" spans="2:6" x14ac:dyDescent="0.25">
      <c r="B36" s="79" t="s">
        <v>1270</v>
      </c>
      <c r="C36" s="81" t="s">
        <v>2011</v>
      </c>
      <c r="D36" s="77" t="str">
        <f>VLOOKUP(C36,Общий!$A$2:$D$2655,2,FALSE)</f>
        <v>Шестерня POP</v>
      </c>
      <c r="E36" s="78">
        <f>VLOOKUP(C36,Общий!$A$2:$D$2655,4,FALSE)</f>
        <v>6900</v>
      </c>
      <c r="F36" s="79" t="s">
        <v>1302</v>
      </c>
    </row>
    <row r="37" spans="2:6" x14ac:dyDescent="0.25">
      <c r="B37" s="79" t="s">
        <v>1270</v>
      </c>
      <c r="C37" s="81" t="s">
        <v>2028</v>
      </c>
      <c r="D37" s="77" t="str">
        <f>VLOOKUP(C37,Общий!$A$2:$D$2655,2,FALSE)</f>
        <v>Крышка POP</v>
      </c>
      <c r="E37" s="78">
        <f>VLOOKUP(C37,Общий!$A$2:$D$2655,4,FALSE)</f>
        <v>1900</v>
      </c>
      <c r="F37" s="79" t="s">
        <v>1302</v>
      </c>
    </row>
    <row r="38" spans="2:6" x14ac:dyDescent="0.25">
      <c r="B38" s="79" t="s">
        <v>1270</v>
      </c>
      <c r="C38" s="81" t="s">
        <v>2104</v>
      </c>
      <c r="D38" s="77" t="str">
        <f>VLOOKUP(C38,Общий!$A$2:$D$2655,2,FALSE)</f>
        <v>Стопорное кольцо WALKY/HYKE/POP/HOPP</v>
      </c>
      <c r="E38" s="78">
        <f>VLOOKUP(C38,Общий!$A$2:$D$2655,4,FALSE)</f>
        <v>900</v>
      </c>
      <c r="F38" s="79" t="s">
        <v>1302</v>
      </c>
    </row>
    <row r="39" spans="2:6" x14ac:dyDescent="0.25">
      <c r="B39" s="79" t="s">
        <v>1270</v>
      </c>
      <c r="C39" s="81" t="s">
        <v>2142</v>
      </c>
      <c r="D39" s="77" t="str">
        <f>VLOOKUP(C39,Общий!$A$2:$D$2655,2,FALSE)</f>
        <v>Вал PP7024</v>
      </c>
      <c r="E39" s="78">
        <f>VLOOKUP(C39,Общий!$A$2:$D$2655,4,FALSE)</f>
        <v>3900</v>
      </c>
      <c r="F39" s="79" t="s">
        <v>1302</v>
      </c>
    </row>
    <row r="40" spans="2:6" x14ac:dyDescent="0.25">
      <c r="B40" s="79" t="s">
        <v>1270</v>
      </c>
      <c r="C40" s="81" t="s">
        <v>2209</v>
      </c>
      <c r="D40" s="77" t="str">
        <f>VLOOKUP(C40,Общий!$A$2:$D$2655,2,FALSE)</f>
        <v>Внутренняя часть корпуса POP</v>
      </c>
      <c r="E40" s="78">
        <f>VLOOKUP(C40,Общий!$A$2:$D$2655,4,FALSE)</f>
        <v>900</v>
      </c>
      <c r="F40" s="79" t="s">
        <v>1302</v>
      </c>
    </row>
    <row r="41" spans="2:6" x14ac:dyDescent="0.25">
      <c r="B41" s="79" t="s">
        <v>1270</v>
      </c>
      <c r="C41" s="81" t="s">
        <v>2257</v>
      </c>
      <c r="D41" s="77" t="str">
        <f>VLOOKUP(C41,Общий!$A$2:$D$2655,2,FALSE)</f>
        <v>Втулка POP/XMETRO/SO2000/PLUTO/WINGO</v>
      </c>
      <c r="E41" s="78">
        <f>VLOOKUP(C41,Общий!$A$2:$D$2655,4,FALSE)</f>
        <v>900</v>
      </c>
      <c r="F41" s="79" t="s">
        <v>1302</v>
      </c>
    </row>
    <row r="42" spans="2:6" x14ac:dyDescent="0.25">
      <c r="B42" s="79" t="s">
        <v>1270</v>
      </c>
      <c r="C42" s="81" t="s">
        <v>2327</v>
      </c>
      <c r="D42" s="77" t="str">
        <f>VLOOKUP(C42,Общий!$A$2:$D$2655,2,FALSE)</f>
        <v>Корпус верхний редуктора POP</v>
      </c>
      <c r="E42" s="78">
        <f>VLOOKUP(C42,Общий!$A$2:$D$2655,4,FALSE)</f>
        <v>4900</v>
      </c>
      <c r="F42" s="79" t="s">
        <v>1302</v>
      </c>
    </row>
    <row r="43" spans="2:6" x14ac:dyDescent="0.25">
      <c r="B43" s="79" t="s">
        <v>485</v>
      </c>
      <c r="C43" s="81" t="s">
        <v>815</v>
      </c>
      <c r="D43" s="77" t="str">
        <f>VLOOKUP(C43,Общий!$A$2:$D$2655,2,FALSE)</f>
        <v>Упор POP</v>
      </c>
      <c r="E43" s="78">
        <f>VLOOKUP(C43,Общий!$A$2:$D$2655,4,FALSE)</f>
        <v>900</v>
      </c>
      <c r="F43" s="79" t="s">
        <v>1302</v>
      </c>
    </row>
    <row r="44" spans="2:6" x14ac:dyDescent="0.25">
      <c r="B44" s="79" t="s">
        <v>1270</v>
      </c>
      <c r="C44" s="81" t="s">
        <v>2958</v>
      </c>
      <c r="D44" s="77" t="str">
        <f>VLOOKUP(C44,Общий!$A$2:$D$2655,2,FALSE)</f>
        <v>Комплект для ремонта POP</v>
      </c>
      <c r="E44" s="78">
        <f>VLOOKUP(C44,Общий!$A$2:$D$2655,4,FALSE)</f>
        <v>1900</v>
      </c>
      <c r="F44" s="79" t="s">
        <v>1302</v>
      </c>
    </row>
    <row r="45" spans="2:6" x14ac:dyDescent="0.25">
      <c r="B45" s="79">
        <v>48</v>
      </c>
      <c r="C45" s="81" t="s">
        <v>192</v>
      </c>
      <c r="D45" s="77" t="str">
        <f>VLOOKUP(C45,Общий!$A$2:$D$2655,2,FALSE)</f>
        <v>Держатель предохранителя SPIDO600/RB/RD/RUN/RUNHS/SLH/HK7024HS/PP7024</v>
      </c>
      <c r="E45" s="78">
        <f>VLOOKUP(C45,Общий!$A$2:$D$2655,4,FALSE)</f>
        <v>900</v>
      </c>
      <c r="F45" s="79" t="s">
        <v>1302</v>
      </c>
    </row>
    <row r="46" spans="2:6" x14ac:dyDescent="0.25">
      <c r="B46" s="79">
        <v>25</v>
      </c>
      <c r="C46" s="81" t="s">
        <v>821</v>
      </c>
      <c r="D46" s="77" t="str">
        <f>VLOOKUP(C46,Общий!$A$2:$D$2655,2,FALSE)</f>
        <v>Втулка POP</v>
      </c>
      <c r="E46" s="78">
        <f>VLOOKUP(C46,Общий!$A$2:$D$2655,4,FALSE)</f>
        <v>900</v>
      </c>
      <c r="F46" s="79" t="s">
        <v>1302</v>
      </c>
    </row>
    <row r="47" spans="2:6" x14ac:dyDescent="0.25">
      <c r="B47" s="79">
        <v>26</v>
      </c>
      <c r="C47" s="81" t="s">
        <v>822</v>
      </c>
      <c r="D47" s="77" t="str">
        <f>VLOOKUP(C47,Общий!$A$2:$D$2655,2,FALSE)</f>
        <v>Пыльник POP</v>
      </c>
      <c r="E47" s="78">
        <f>VLOOKUP(C47,Общий!$A$2:$D$2655,4,FALSE)</f>
        <v>900</v>
      </c>
      <c r="F47" s="79" t="s">
        <v>1302</v>
      </c>
    </row>
    <row r="48" spans="2:6" x14ac:dyDescent="0.25">
      <c r="B48" s="79">
        <v>19</v>
      </c>
      <c r="C48" s="81" t="s">
        <v>819</v>
      </c>
      <c r="D48" s="77" t="str">
        <f>VLOOKUP(C48,Общий!$A$2:$D$2655,2,FALSE)</f>
        <v>Вал POP</v>
      </c>
      <c r="E48" s="78">
        <f>VLOOKUP(C48,Общий!$A$2:$D$2655,4,FALSE)</f>
        <v>1900</v>
      </c>
      <c r="F48" s="79" t="s">
        <v>1302</v>
      </c>
    </row>
    <row r="49" spans="2:6" x14ac:dyDescent="0.25">
      <c r="B49" s="79">
        <v>20</v>
      </c>
      <c r="C49" s="81" t="s">
        <v>820</v>
      </c>
      <c r="D49" s="77" t="str">
        <f>VLOOKUP(C49,Общий!$A$2:$D$2655,2,FALSE)</f>
        <v>Кронштейн крепления POP</v>
      </c>
      <c r="E49" s="78">
        <f>VLOOKUP(C49,Общий!$A$2:$D$2655,4,FALSE)</f>
        <v>3900</v>
      </c>
      <c r="F49" s="79" t="s">
        <v>1302</v>
      </c>
    </row>
    <row r="50" spans="2:6" x14ac:dyDescent="0.25">
      <c r="B50" s="79">
        <v>21</v>
      </c>
      <c r="C50" s="81" t="s">
        <v>757</v>
      </c>
      <c r="D50" s="77" t="str">
        <f>VLOOKUP(C50,Общий!$A$2:$D$2655,2,FALSE)</f>
        <v>Кронштейн крепления к створке HYKE/HOPP/POP/WALKY</v>
      </c>
      <c r="E50" s="78">
        <f>VLOOKUP(C50,Общий!$A$2:$D$2655,4,FALSE)</f>
        <v>1900</v>
      </c>
      <c r="F50" s="79" t="s">
        <v>1302</v>
      </c>
    </row>
    <row r="51" spans="2:6" x14ac:dyDescent="0.25">
      <c r="B51" s="79">
        <v>43</v>
      </c>
      <c r="C51" s="81" t="s">
        <v>823</v>
      </c>
      <c r="D51" s="77" t="str">
        <f>VLOOKUP(C51,Общий!$A$2:$D$2655,2,FALSE)</f>
        <v>Штифт POP</v>
      </c>
      <c r="E51" s="78">
        <f>VLOOKUP(C51,Общий!$A$2:$D$2655,4,FALSE)</f>
        <v>900</v>
      </c>
      <c r="F51" s="79" t="s">
        <v>1302</v>
      </c>
    </row>
    <row r="52" spans="2:6" x14ac:dyDescent="0.25">
      <c r="B52" s="79" t="s">
        <v>15</v>
      </c>
      <c r="C52" s="81" t="s">
        <v>831</v>
      </c>
      <c r="D52" s="77" t="str">
        <f>VLOOKUP(C52,Общий!$A$2:$D$2655,2,FALSE)</f>
        <v>Комплект крепления POP</v>
      </c>
      <c r="E52" s="78">
        <f>VLOOKUP(C52,Общий!$A$2:$D$2655,4,FALSE)</f>
        <v>3900</v>
      </c>
      <c r="F52" s="79" t="s">
        <v>1302</v>
      </c>
    </row>
    <row r="53" spans="2:6" x14ac:dyDescent="0.25">
      <c r="B53" s="79" t="s">
        <v>129</v>
      </c>
      <c r="C53" s="81" t="s">
        <v>836</v>
      </c>
      <c r="D53" s="77" t="str">
        <f>VLOOKUP(C53,Общий!$A$2:$D$2655,2,FALSE)</f>
        <v>Комплект трансформатора POP</v>
      </c>
      <c r="E53" s="78">
        <f>VLOOKUP(C53,Общий!$A$2:$D$2655,4,FALSE)</f>
        <v>9900</v>
      </c>
      <c r="F53"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1BF5D48D-BB52-441E-85DF-DFCC8C75DC43}"/>
  </hyperlinks>
  <pageMargins left="0.23622047244094491" right="0.23622047244094491" top="0.35433070866141736" bottom="0.35433070866141736" header="0" footer="0"/>
  <pageSetup paperSize="9" scale="67"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CC87D-133B-4C2E-BE0A-63008008B076}">
  <sheetPr codeName="Worksheet____109">
    <pageSetUpPr fitToPage="1"/>
  </sheetPr>
  <dimension ref="A1:M42"/>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5.42578125" bestFit="1" customWidth="1"/>
    <col min="4" max="4" width="52.7109375" customWidth="1"/>
    <col min="5" max="5" width="8.7109375" bestFit="1" customWidth="1"/>
    <col min="6" max="6" width="14.140625" bestFit="1" customWidth="1"/>
    <col min="13" max="13" width="14.7109375" customWidth="1"/>
    <col min="14" max="14" width="16.42578125" customWidth="1"/>
  </cols>
  <sheetData>
    <row r="1" spans="1:13" ht="15" customHeight="1" x14ac:dyDescent="0.25">
      <c r="A1" s="130" t="e" vm="1">
        <v>#VALUE!</v>
      </c>
      <c r="B1" s="130"/>
      <c r="C1" s="130"/>
      <c r="D1" s="130"/>
      <c r="E1" s="133" t="s">
        <v>2459</v>
      </c>
      <c r="F1" s="133"/>
      <c r="G1" s="133"/>
      <c r="H1" s="133"/>
      <c r="I1" s="133" t="e" vm="2">
        <v>#VALUE!</v>
      </c>
      <c r="J1" s="133"/>
      <c r="K1" s="133"/>
      <c r="L1" s="133"/>
      <c r="M1" s="133"/>
    </row>
    <row r="2" spans="1:13" ht="15" customHeight="1" x14ac:dyDescent="0.25">
      <c r="A2" s="130"/>
      <c r="B2" s="130"/>
      <c r="C2" s="130"/>
      <c r="D2" s="130"/>
      <c r="E2" s="133"/>
      <c r="F2" s="133"/>
      <c r="G2" s="133"/>
      <c r="H2" s="133"/>
      <c r="I2" s="133"/>
      <c r="J2" s="133"/>
      <c r="K2" s="133"/>
      <c r="L2" s="133"/>
      <c r="M2" s="133"/>
    </row>
    <row r="3" spans="1:13" ht="15" customHeight="1" x14ac:dyDescent="0.25">
      <c r="A3" s="130"/>
      <c r="B3" s="130"/>
      <c r="C3" s="130"/>
      <c r="D3" s="130"/>
      <c r="E3" s="137" t="s">
        <v>1277</v>
      </c>
      <c r="F3" s="137"/>
      <c r="G3" s="137"/>
      <c r="H3" s="137"/>
      <c r="I3" s="133"/>
      <c r="J3" s="133"/>
      <c r="K3" s="133"/>
      <c r="L3" s="133"/>
      <c r="M3" s="133"/>
    </row>
    <row r="5" spans="1:13" ht="24" x14ac:dyDescent="0.25">
      <c r="A5" s="23" t="s">
        <v>0</v>
      </c>
      <c r="B5" s="23" t="s">
        <v>2</v>
      </c>
      <c r="C5" s="23" t="s">
        <v>1</v>
      </c>
      <c r="D5" s="23" t="s">
        <v>1267</v>
      </c>
      <c r="E5" s="68" t="s">
        <v>1268</v>
      </c>
      <c r="F5" s="68" t="s">
        <v>1269</v>
      </c>
    </row>
    <row r="6" spans="1:13" x14ac:dyDescent="0.25">
      <c r="A6" s="2" t="s">
        <v>837</v>
      </c>
      <c r="B6" s="4">
        <v>5</v>
      </c>
      <c r="C6" s="7" t="s">
        <v>815</v>
      </c>
      <c r="D6" s="15" t="str">
        <f>VLOOKUP(C6,Общий!$A$2:$D$2655,2,FALSE)</f>
        <v>Упор POP</v>
      </c>
      <c r="E6" s="13">
        <f>VLOOKUP(C6,Общий!$A$2:$D$2655,4,FALSE)</f>
        <v>900</v>
      </c>
      <c r="F6" s="22"/>
    </row>
    <row r="7" spans="1:13" x14ac:dyDescent="0.25">
      <c r="A7" s="2" t="s">
        <v>837</v>
      </c>
      <c r="B7" s="4">
        <v>6</v>
      </c>
      <c r="C7" s="7" t="s">
        <v>816</v>
      </c>
      <c r="D7" s="15" t="str">
        <f>VLOOKUP(C7,Общий!$A$2:$D$2655,2,FALSE)</f>
        <v>Корпус внутренний PP7124R10, РР7024, PP7224</v>
      </c>
      <c r="E7" s="13">
        <f>VLOOKUP(C7,Общий!$A$2:$D$2655,4,FALSE)</f>
        <v>2900</v>
      </c>
      <c r="F7" s="22"/>
    </row>
    <row r="8" spans="1:13" x14ac:dyDescent="0.25">
      <c r="A8" s="2" t="s">
        <v>837</v>
      </c>
      <c r="B8" s="4" t="s">
        <v>249</v>
      </c>
      <c r="C8" s="7" t="s">
        <v>817</v>
      </c>
      <c r="D8" s="15" t="str">
        <f>VLOOKUP(C8,Общий!$A$2:$D$2655,2,FALSE)</f>
        <v>Крышка привода POP</v>
      </c>
      <c r="E8" s="13">
        <f>VLOOKUP(C8,Общий!$A$2:$D$2655,4,FALSE)</f>
        <v>1900</v>
      </c>
      <c r="F8" s="22"/>
    </row>
    <row r="9" spans="1:13" x14ac:dyDescent="0.25">
      <c r="A9" s="2" t="s">
        <v>837</v>
      </c>
      <c r="B9" s="4" t="s">
        <v>218</v>
      </c>
      <c r="C9" s="7" t="s">
        <v>349</v>
      </c>
      <c r="D9" s="15" t="str">
        <f>VLOOKUP(C9,Общий!$A$2:$D$2655,2,FALSE)</f>
        <v>Ключ разблокировки RO500/POP/HOPP/TOO3000</v>
      </c>
      <c r="E9" s="13">
        <f>VLOOKUP(C9,Общий!$A$2:$D$2655,4,FALSE)</f>
        <v>900</v>
      </c>
      <c r="F9" s="22"/>
    </row>
    <row r="10" spans="1:13" x14ac:dyDescent="0.25">
      <c r="A10" s="2" t="s">
        <v>837</v>
      </c>
      <c r="B10" s="4" t="s">
        <v>251</v>
      </c>
      <c r="C10" s="7" t="s">
        <v>248</v>
      </c>
      <c r="D10" s="15" t="str">
        <f>VLOOKUP(C10,Общий!$A$2:$D$2655,2,FALSE)</f>
        <v>Мотор-редуктор SHEL/SP6000/PP7024</v>
      </c>
      <c r="E10" s="13">
        <f>VLOOKUP(C10,Общий!$A$2:$D$2655,4,FALSE)</f>
        <v>14900</v>
      </c>
      <c r="F10" s="22"/>
    </row>
    <row r="11" spans="1:13" x14ac:dyDescent="0.25">
      <c r="A11" s="2" t="s">
        <v>837</v>
      </c>
      <c r="B11" s="4">
        <v>17</v>
      </c>
      <c r="C11" s="7" t="s">
        <v>818</v>
      </c>
      <c r="D11" s="15" t="str">
        <f>VLOOKUP(C11,Общий!$A$2:$D$2655,2,FALSE)</f>
        <v>Шестерня  PP7224</v>
      </c>
      <c r="E11" s="13">
        <f>VLOOKUP(C11,Общий!$A$2:$D$2655,4,FALSE)</f>
        <v>6900</v>
      </c>
      <c r="F11" s="22"/>
    </row>
    <row r="12" spans="1:13" x14ac:dyDescent="0.25">
      <c r="A12" s="2" t="s">
        <v>837</v>
      </c>
      <c r="B12" s="4" t="s">
        <v>103</v>
      </c>
      <c r="C12" s="7" t="s">
        <v>819</v>
      </c>
      <c r="D12" s="15" t="str">
        <f>VLOOKUP(C12,Общий!$A$2:$D$2655,2,FALSE)</f>
        <v>Вал POP</v>
      </c>
      <c r="E12" s="13">
        <f>VLOOKUP(C12,Общий!$A$2:$D$2655,4,FALSE)</f>
        <v>1900</v>
      </c>
      <c r="F12" s="22"/>
    </row>
    <row r="13" spans="1:13" x14ac:dyDescent="0.25">
      <c r="A13" s="2" t="s">
        <v>837</v>
      </c>
      <c r="B13" s="4" t="s">
        <v>257</v>
      </c>
      <c r="C13" s="7" t="s">
        <v>820</v>
      </c>
      <c r="D13" s="15" t="str">
        <f>VLOOKUP(C13,Общий!$A$2:$D$2655,2,FALSE)</f>
        <v>Кронштейн крепления POP</v>
      </c>
      <c r="E13" s="13">
        <f>VLOOKUP(C13,Общий!$A$2:$D$2655,4,FALSE)</f>
        <v>3900</v>
      </c>
      <c r="F13" s="22"/>
    </row>
    <row r="14" spans="1:13" x14ac:dyDescent="0.25">
      <c r="A14" s="2" t="s">
        <v>837</v>
      </c>
      <c r="B14" s="4" t="s">
        <v>224</v>
      </c>
      <c r="C14" s="7" t="s">
        <v>757</v>
      </c>
      <c r="D14" s="15" t="str">
        <f>VLOOKUP(C14,Общий!$A$2:$D$2655,2,FALSE)</f>
        <v>Кронштейн крепления к створке HYKE/HOPP/POP/WALKY</v>
      </c>
      <c r="E14" s="13">
        <f>VLOOKUP(C14,Общий!$A$2:$D$2655,4,FALSE)</f>
        <v>1900</v>
      </c>
      <c r="F14" s="22"/>
    </row>
    <row r="15" spans="1:13" x14ac:dyDescent="0.25">
      <c r="A15" s="2" t="s">
        <v>837</v>
      </c>
      <c r="B15" s="4" t="s">
        <v>108</v>
      </c>
      <c r="C15" s="7" t="s">
        <v>821</v>
      </c>
      <c r="D15" s="15" t="str">
        <f>VLOOKUP(C15,Общий!$A$2:$D$2655,2,FALSE)</f>
        <v>Втулка POP</v>
      </c>
      <c r="E15" s="13">
        <f>VLOOKUP(C15,Общий!$A$2:$D$2655,4,FALSE)</f>
        <v>900</v>
      </c>
      <c r="F15" s="22"/>
    </row>
    <row r="16" spans="1:13" x14ac:dyDescent="0.25">
      <c r="A16" s="2" t="s">
        <v>837</v>
      </c>
      <c r="B16" s="4" t="s">
        <v>110</v>
      </c>
      <c r="C16" s="7" t="s">
        <v>822</v>
      </c>
      <c r="D16" s="15" t="str">
        <f>VLOOKUP(C16,Общий!$A$2:$D$2655,2,FALSE)</f>
        <v>Пыльник POP</v>
      </c>
      <c r="E16" s="13">
        <f>VLOOKUP(C16,Общий!$A$2:$D$2655,4,FALSE)</f>
        <v>900</v>
      </c>
      <c r="F16" s="22"/>
    </row>
    <row r="17" spans="1:6" x14ac:dyDescent="0.25">
      <c r="A17" s="2" t="s">
        <v>837</v>
      </c>
      <c r="B17" s="4" t="s">
        <v>331</v>
      </c>
      <c r="C17" s="7" t="s">
        <v>823</v>
      </c>
      <c r="D17" s="15" t="str">
        <f>VLOOKUP(C17,Общий!$A$2:$D$2655,2,FALSE)</f>
        <v>Штифт POP</v>
      </c>
      <c r="E17" s="13">
        <f>VLOOKUP(C17,Общий!$A$2:$D$2655,4,FALSE)</f>
        <v>900</v>
      </c>
      <c r="F17" s="22"/>
    </row>
    <row r="18" spans="1:6" x14ac:dyDescent="0.25">
      <c r="A18" s="2" t="s">
        <v>837</v>
      </c>
      <c r="B18" s="4" t="s">
        <v>825</v>
      </c>
      <c r="C18" s="7" t="s">
        <v>824</v>
      </c>
      <c r="D18" s="15" t="s">
        <v>333</v>
      </c>
      <c r="E18" s="13"/>
      <c r="F18" s="22"/>
    </row>
    <row r="19" spans="1:6" x14ac:dyDescent="0.25">
      <c r="A19" s="2" t="s">
        <v>837</v>
      </c>
      <c r="B19" s="4" t="s">
        <v>796</v>
      </c>
      <c r="C19" s="7" t="s">
        <v>830</v>
      </c>
      <c r="D19" s="15" t="str">
        <f>VLOOKUP(C19,Общий!$A$2:$D$2655,2,FALSE)</f>
        <v>Крышка нижняя PP7124R10, PP7224, РР7024</v>
      </c>
      <c r="E19" s="13">
        <f>VLOOKUP(C19,Общий!$A$2:$D$2655,4,FALSE)</f>
        <v>1900</v>
      </c>
      <c r="F19" s="22"/>
    </row>
    <row r="20" spans="1:6" x14ac:dyDescent="0.25">
      <c r="A20" s="2" t="s">
        <v>837</v>
      </c>
      <c r="B20" s="6" t="s">
        <v>15</v>
      </c>
      <c r="C20" s="14" t="s">
        <v>831</v>
      </c>
      <c r="D20" s="11" t="str">
        <f>VLOOKUP(C20,Общий!$A$2:$D$2655,2,FALSE)</f>
        <v>Комплект крепления POP</v>
      </c>
      <c r="E20" s="13">
        <f>VLOOKUP(C20,Общий!$A$2:$D$2655,4,FALSE)</f>
        <v>3900</v>
      </c>
      <c r="F20" s="22"/>
    </row>
    <row r="21" spans="1:6" x14ac:dyDescent="0.25">
      <c r="A21" s="2" t="s">
        <v>837</v>
      </c>
      <c r="B21" s="13" t="s">
        <v>9</v>
      </c>
      <c r="C21" s="12" t="s">
        <v>832</v>
      </c>
      <c r="D21" s="15" t="str">
        <f>VLOOKUP(C21,Общий!$A$2:$D$2655,2,FALSE)</f>
        <v>Шарнирные рычаги PP7024</v>
      </c>
      <c r="E21" s="13">
        <f>VLOOKUP(C21,Общий!$A$2:$D$2655,4,FALSE)</f>
        <v>7900</v>
      </c>
      <c r="F21" s="22"/>
    </row>
    <row r="22" spans="1:6" x14ac:dyDescent="0.25">
      <c r="A22" s="2" t="s">
        <v>837</v>
      </c>
      <c r="B22" s="4" t="s">
        <v>10</v>
      </c>
      <c r="C22" s="12" t="s">
        <v>833</v>
      </c>
      <c r="D22" s="15" t="str">
        <f>VLOOKUP(C22,Общий!$A$2:$D$2655,2,FALSE)</f>
        <v>Корпус привода POP</v>
      </c>
      <c r="E22" s="13">
        <f>VLOOKUP(C22,Общий!$A$2:$D$2655,4,FALSE)</f>
        <v>11900</v>
      </c>
      <c r="F22" s="22"/>
    </row>
    <row r="23" spans="1:6" x14ac:dyDescent="0.25">
      <c r="A23" s="2" t="s">
        <v>837</v>
      </c>
      <c r="B23" s="4" t="s">
        <v>44</v>
      </c>
      <c r="C23" s="12" t="s">
        <v>834</v>
      </c>
      <c r="D23" s="15" t="str">
        <f>VLOOKUP(C23,Общий!$A$2:$D$2655,2,FALSE)</f>
        <v>Комплект разблокировки PP7124R10, PP7224, РР7024</v>
      </c>
      <c r="E23" s="13">
        <f>VLOOKUP(C23,Общий!$A$2:$D$2655,4,FALSE)</f>
        <v>9900</v>
      </c>
      <c r="F23" s="22"/>
    </row>
    <row r="24" spans="1:6" ht="15.75" thickBot="1" x14ac:dyDescent="0.3">
      <c r="A24" s="2" t="s">
        <v>837</v>
      </c>
      <c r="B24" s="4" t="s">
        <v>132</v>
      </c>
      <c r="C24" s="12" t="s">
        <v>835</v>
      </c>
      <c r="D24" s="15" t="str">
        <f>VLOOKUP(C24,Общий!$A$2:$D$2655,2,FALSE)</f>
        <v>Комплект шестерен редуктора POP</v>
      </c>
      <c r="E24" s="13">
        <f>VLOOKUP(C24,Общий!$A$2:$D$2655,4,FALSE)</f>
        <v>9900</v>
      </c>
      <c r="F24" s="22"/>
    </row>
    <row r="25" spans="1:6" ht="15.75" thickTop="1" x14ac:dyDescent="0.25">
      <c r="B25" s="76" t="s">
        <v>1270</v>
      </c>
      <c r="C25" s="80" t="s">
        <v>1629</v>
      </c>
      <c r="D25" s="74" t="str">
        <f>VLOOKUP(C25,Общий!$A$2:$D$2655,2,FALSE)</f>
        <v xml:space="preserve">Кожух вала POP </v>
      </c>
      <c r="E25" s="75">
        <f>VLOOKUP(C25,Общий!$A$2:$D$2655,4,FALSE)</f>
        <v>1900</v>
      </c>
      <c r="F25" s="76" t="s">
        <v>1302</v>
      </c>
    </row>
    <row r="26" spans="1:6" x14ac:dyDescent="0.25">
      <c r="B26" s="79" t="s">
        <v>1270</v>
      </c>
      <c r="C26" s="81" t="s">
        <v>1687</v>
      </c>
      <c r="D26" s="77" t="str">
        <f>VLOOKUP(C26,Общий!$A$2:$D$2655,2,FALSE)</f>
        <v>Крышка POP</v>
      </c>
      <c r="E26" s="78">
        <f>VLOOKUP(C26,Общий!$A$2:$D$2655,4,FALSE)</f>
        <v>1900</v>
      </c>
      <c r="F26" s="79" t="s">
        <v>1302</v>
      </c>
    </row>
    <row r="27" spans="1:6" x14ac:dyDescent="0.25">
      <c r="B27" s="79" t="s">
        <v>1270</v>
      </c>
      <c r="C27" s="81" t="s">
        <v>1719</v>
      </c>
      <c r="D27" s="77" t="str">
        <f>VLOOKUP(C27,Общий!$A$2:$D$2655,2,FALSE)</f>
        <v>Втулка POP/TO7024</v>
      </c>
      <c r="E27" s="78">
        <f>VLOOKUP(C27,Общий!$A$2:$D$2655,4,FALSE)</f>
        <v>900</v>
      </c>
      <c r="F27" s="79" t="s">
        <v>1302</v>
      </c>
    </row>
    <row r="28" spans="1:6" x14ac:dyDescent="0.25">
      <c r="B28" s="79" t="s">
        <v>1270</v>
      </c>
      <c r="C28" s="81" t="s">
        <v>1801</v>
      </c>
      <c r="D28" s="77" t="str">
        <f>VLOOKUP(C28,Общий!$A$2:$D$2655,2,FALSE)</f>
        <v>Прокладка PP7224</v>
      </c>
      <c r="E28" s="78">
        <f>VLOOKUP(C28,Общий!$A$2:$D$2655,4,FALSE)</f>
        <v>900</v>
      </c>
      <c r="F28" s="79" t="s">
        <v>1302</v>
      </c>
    </row>
    <row r="29" spans="1:6" x14ac:dyDescent="0.25">
      <c r="B29" s="79" t="s">
        <v>1270</v>
      </c>
      <c r="C29" s="81" t="s">
        <v>2011</v>
      </c>
      <c r="D29" s="77" t="str">
        <f>VLOOKUP(C29,Общий!$A$2:$D$2655,2,FALSE)</f>
        <v>Шестерня POP</v>
      </c>
      <c r="E29" s="78">
        <f>VLOOKUP(C29,Общий!$A$2:$D$2655,4,FALSE)</f>
        <v>6900</v>
      </c>
      <c r="F29" s="79" t="s">
        <v>1302</v>
      </c>
    </row>
    <row r="30" spans="1:6" x14ac:dyDescent="0.25">
      <c r="B30" s="79" t="s">
        <v>1270</v>
      </c>
      <c r="C30" s="81" t="s">
        <v>2028</v>
      </c>
      <c r="D30" s="77" t="str">
        <f>VLOOKUP(C30,Общий!$A$2:$D$2655,2,FALSE)</f>
        <v>Крышка POP</v>
      </c>
      <c r="E30" s="78">
        <f>VLOOKUP(C30,Общий!$A$2:$D$2655,4,FALSE)</f>
        <v>1900</v>
      </c>
      <c r="F30" s="79" t="s">
        <v>1302</v>
      </c>
    </row>
    <row r="31" spans="1:6" x14ac:dyDescent="0.25">
      <c r="B31" s="79" t="s">
        <v>1270</v>
      </c>
      <c r="C31" s="81" t="s">
        <v>2104</v>
      </c>
      <c r="D31" s="77" t="str">
        <f>VLOOKUP(C31,Общий!$A$2:$D$2655,2,FALSE)</f>
        <v>Стопорное кольцо WALKY/HYKE/POP/HOPP</v>
      </c>
      <c r="E31" s="78">
        <f>VLOOKUP(C31,Общий!$A$2:$D$2655,4,FALSE)</f>
        <v>900</v>
      </c>
      <c r="F31" s="79" t="s">
        <v>1302</v>
      </c>
    </row>
    <row r="32" spans="1:6" x14ac:dyDescent="0.25">
      <c r="B32" s="79" t="s">
        <v>1270</v>
      </c>
      <c r="C32" s="81" t="s">
        <v>2209</v>
      </c>
      <c r="D32" s="77" t="str">
        <f>VLOOKUP(C32,Общий!$A$2:$D$2655,2,FALSE)</f>
        <v>Внутренняя часть корпуса POP</v>
      </c>
      <c r="E32" s="78">
        <f>VLOOKUP(C32,Общий!$A$2:$D$2655,4,FALSE)</f>
        <v>900</v>
      </c>
      <c r="F32" s="79" t="s">
        <v>1302</v>
      </c>
    </row>
    <row r="33" spans="2:6" x14ac:dyDescent="0.25">
      <c r="B33" s="79" t="s">
        <v>1270</v>
      </c>
      <c r="C33" s="81" t="s">
        <v>2257</v>
      </c>
      <c r="D33" s="77" t="str">
        <f>VLOOKUP(C33,Общий!$A$2:$D$2655,2,FALSE)</f>
        <v>Втулка POP/XMETRO/SO2000/PLUTO/WINGO</v>
      </c>
      <c r="E33" s="78">
        <f>VLOOKUP(C33,Общий!$A$2:$D$2655,4,FALSE)</f>
        <v>900</v>
      </c>
      <c r="F33" s="79" t="s">
        <v>1302</v>
      </c>
    </row>
    <row r="34" spans="2:6" x14ac:dyDescent="0.25">
      <c r="B34" s="79" t="s">
        <v>1270</v>
      </c>
      <c r="C34" s="81" t="s">
        <v>2327</v>
      </c>
      <c r="D34" s="77" t="str">
        <f>VLOOKUP(C34,Общий!$A$2:$D$2655,2,FALSE)</f>
        <v>Корпус верхний редуктора POP</v>
      </c>
      <c r="E34" s="78">
        <f>VLOOKUP(C34,Общий!$A$2:$D$2655,4,FALSE)</f>
        <v>4900</v>
      </c>
      <c r="F34" s="79" t="s">
        <v>1302</v>
      </c>
    </row>
    <row r="35" spans="2:6" x14ac:dyDescent="0.25">
      <c r="B35" s="79">
        <v>5</v>
      </c>
      <c r="C35" s="81" t="s">
        <v>815</v>
      </c>
      <c r="D35" s="77" t="str">
        <f>VLOOKUP(C35,Общий!$A$2:$D$2655,2,FALSE)</f>
        <v>Упор POP</v>
      </c>
      <c r="E35" s="78">
        <f>VLOOKUP(C35,Общий!$A$2:$D$2655,4,FALSE)</f>
        <v>900</v>
      </c>
      <c r="F35" s="79" t="s">
        <v>1302</v>
      </c>
    </row>
    <row r="36" spans="2:6" x14ac:dyDescent="0.25">
      <c r="B36" s="79">
        <v>25</v>
      </c>
      <c r="C36" s="81" t="s">
        <v>821</v>
      </c>
      <c r="D36" s="77" t="str">
        <f>VLOOKUP(C36,Общий!$A$2:$D$2655,2,FALSE)</f>
        <v>Втулка POP</v>
      </c>
      <c r="E36" s="78">
        <f>VLOOKUP(C36,Общий!$A$2:$D$2655,4,FALSE)</f>
        <v>900</v>
      </c>
      <c r="F36" s="79" t="s">
        <v>1302</v>
      </c>
    </row>
    <row r="37" spans="2:6" x14ac:dyDescent="0.25">
      <c r="B37" s="79">
        <v>26</v>
      </c>
      <c r="C37" s="81" t="s">
        <v>822</v>
      </c>
      <c r="D37" s="77" t="str">
        <f>VLOOKUP(C37,Общий!$A$2:$D$2655,2,FALSE)</f>
        <v>Пыльник POP</v>
      </c>
      <c r="E37" s="78">
        <f>VLOOKUP(C37,Общий!$A$2:$D$2655,4,FALSE)</f>
        <v>900</v>
      </c>
      <c r="F37" s="79" t="s">
        <v>1302</v>
      </c>
    </row>
    <row r="38" spans="2:6" x14ac:dyDescent="0.25">
      <c r="B38" s="79">
        <v>19</v>
      </c>
      <c r="C38" s="81" t="s">
        <v>819</v>
      </c>
      <c r="D38" s="77" t="str">
        <f>VLOOKUP(C38,Общий!$A$2:$D$2655,2,FALSE)</f>
        <v>Вал POP</v>
      </c>
      <c r="E38" s="78">
        <f>VLOOKUP(C38,Общий!$A$2:$D$2655,4,FALSE)</f>
        <v>1900</v>
      </c>
      <c r="F38" s="79" t="s">
        <v>1302</v>
      </c>
    </row>
    <row r="39" spans="2:6" x14ac:dyDescent="0.25">
      <c r="B39" s="79">
        <v>20</v>
      </c>
      <c r="C39" s="81" t="s">
        <v>820</v>
      </c>
      <c r="D39" s="77" t="str">
        <f>VLOOKUP(C39,Общий!$A$2:$D$2655,2,FALSE)</f>
        <v>Кронштейн крепления POP</v>
      </c>
      <c r="E39" s="78">
        <f>VLOOKUP(C39,Общий!$A$2:$D$2655,4,FALSE)</f>
        <v>3900</v>
      </c>
      <c r="F39" s="79" t="s">
        <v>1302</v>
      </c>
    </row>
    <row r="40" spans="2:6" x14ac:dyDescent="0.25">
      <c r="B40" s="79">
        <v>21</v>
      </c>
      <c r="C40" s="81" t="s">
        <v>757</v>
      </c>
      <c r="D40" s="77" t="str">
        <f>VLOOKUP(C40,Общий!$A$2:$D$2655,2,FALSE)</f>
        <v>Кронштейн крепления к створке HYKE/HOPP/POP/WALKY</v>
      </c>
      <c r="E40" s="78">
        <f>VLOOKUP(C40,Общий!$A$2:$D$2655,4,FALSE)</f>
        <v>1900</v>
      </c>
      <c r="F40" s="79" t="s">
        <v>1302</v>
      </c>
    </row>
    <row r="41" spans="2:6" x14ac:dyDescent="0.25">
      <c r="B41" s="79">
        <v>43</v>
      </c>
      <c r="C41" s="81" t="s">
        <v>823</v>
      </c>
      <c r="D41" s="77" t="str">
        <f>VLOOKUP(C41,Общий!$A$2:$D$2655,2,FALSE)</f>
        <v>Штифт POP</v>
      </c>
      <c r="E41" s="78">
        <f>VLOOKUP(C41,Общий!$A$2:$D$2655,4,FALSE)</f>
        <v>900</v>
      </c>
      <c r="F41" s="79" t="s">
        <v>1302</v>
      </c>
    </row>
    <row r="42" spans="2:6" x14ac:dyDescent="0.25">
      <c r="B42" s="79" t="s">
        <v>15</v>
      </c>
      <c r="C42" s="81" t="s">
        <v>831</v>
      </c>
      <c r="D42" s="77" t="str">
        <f>VLOOKUP(C42,Общий!$A$2:$D$2655,2,FALSE)</f>
        <v>Комплект крепления POP</v>
      </c>
      <c r="E42" s="78">
        <f>VLOOKUP(C42,Общий!$A$2:$D$2655,4,FALSE)</f>
        <v>3900</v>
      </c>
      <c r="F4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396CCA8B-B417-403E-BFF0-A1F834FE495A}"/>
  </hyperlinks>
  <pageMargins left="0.23622047244094491" right="0.23622047244094491" top="0.35433070866141736" bottom="0.35433070866141736" header="0" footer="0"/>
  <pageSetup paperSize="9" scale="87"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C9D0-29C8-4C2B-8CD8-2E0EBE1F806B}">
  <sheetPr codeName="Worksheet____110">
    <pageSetUpPr fitToPage="1"/>
  </sheetPr>
  <dimension ref="A1:N36"/>
  <sheetViews>
    <sheetView view="pageLayout" topLeftCell="B1" zoomScale="85" zoomScaleNormal="100" zoomScalePageLayoutView="85" workbookViewId="0">
      <selection activeCell="C6" sqref="C6"/>
    </sheetView>
  </sheetViews>
  <sheetFormatPr defaultRowHeight="15" x14ac:dyDescent="0.25"/>
  <cols>
    <col min="1" max="1" width="8.85546875" hidden="1" customWidth="1"/>
    <col min="2" max="2" width="2.85546875" bestFit="1" customWidth="1"/>
    <col min="3" max="3" width="15" bestFit="1" customWidth="1"/>
    <col min="4" max="4" width="47.42578125" customWidth="1"/>
    <col min="5" max="5" width="8.7109375" bestFit="1" customWidth="1"/>
    <col min="6" max="6" width="14.140625" bestFit="1" customWidth="1"/>
  </cols>
  <sheetData>
    <row r="1" spans="1:14" ht="15" customHeight="1" x14ac:dyDescent="0.25">
      <c r="A1" s="130" t="e" vm="1">
        <v>#VALUE!</v>
      </c>
      <c r="B1" s="130"/>
      <c r="C1" s="130"/>
      <c r="D1" s="130"/>
      <c r="E1" s="133" t="s">
        <v>2460</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838</v>
      </c>
      <c r="B6" s="4" t="s">
        <v>485</v>
      </c>
      <c r="C6" s="7" t="s">
        <v>815</v>
      </c>
      <c r="D6" s="15" t="str">
        <f>VLOOKUP(C6,Общий!$A$2:$D$2655,2,FALSE)</f>
        <v>Упор POP</v>
      </c>
      <c r="E6" s="13">
        <f>VLOOKUP(C6,Общий!$A$2:$D$2655,4,FALSE)</f>
        <v>900</v>
      </c>
      <c r="F6" s="22"/>
    </row>
    <row r="7" spans="1:14" x14ac:dyDescent="0.25">
      <c r="A7" s="2" t="s">
        <v>838</v>
      </c>
      <c r="B7" s="4" t="s">
        <v>178</v>
      </c>
      <c r="C7" s="7" t="s">
        <v>816</v>
      </c>
      <c r="D7" s="15" t="str">
        <f>VLOOKUP(C7,Общий!$A$2:$D$2655,2,FALSE)</f>
        <v>Корпус внутренний PP7124R10, РР7024, PP7224</v>
      </c>
      <c r="E7" s="13">
        <f>VLOOKUP(C7,Общий!$A$2:$D$2655,4,FALSE)</f>
        <v>2900</v>
      </c>
      <c r="F7" s="22"/>
    </row>
    <row r="8" spans="1:14" x14ac:dyDescent="0.25">
      <c r="A8" s="2" t="s">
        <v>838</v>
      </c>
      <c r="B8" s="4" t="s">
        <v>249</v>
      </c>
      <c r="C8" s="7" t="s">
        <v>817</v>
      </c>
      <c r="D8" s="15" t="str">
        <f>VLOOKUP(C8,Общий!$A$2:$D$2655,2,FALSE)</f>
        <v>Крышка привода POP</v>
      </c>
      <c r="E8" s="13">
        <f>VLOOKUP(C8,Общий!$A$2:$D$2655,4,FALSE)</f>
        <v>1900</v>
      </c>
      <c r="F8" s="22"/>
    </row>
    <row r="9" spans="1:14" x14ac:dyDescent="0.25">
      <c r="A9" s="2" t="s">
        <v>838</v>
      </c>
      <c r="B9" s="4" t="s">
        <v>218</v>
      </c>
      <c r="C9" s="7" t="s">
        <v>349</v>
      </c>
      <c r="D9" s="15" t="str">
        <f>VLOOKUP(C9,Общий!$A$2:$D$2655,2,FALSE)</f>
        <v>Ключ разблокировки RO500/POP/HOPP/TOO3000</v>
      </c>
      <c r="E9" s="13">
        <f>VLOOKUP(C9,Общий!$A$2:$D$2655,4,FALSE)</f>
        <v>900</v>
      </c>
      <c r="F9" s="22"/>
    </row>
    <row r="10" spans="1:14" x14ac:dyDescent="0.25">
      <c r="A10" s="2" t="s">
        <v>838</v>
      </c>
      <c r="B10" s="4" t="s">
        <v>251</v>
      </c>
      <c r="C10" s="7" t="s">
        <v>248</v>
      </c>
      <c r="D10" s="15" t="str">
        <f>VLOOKUP(C10,Общий!$A$2:$D$2655,2,FALSE)</f>
        <v>Мотор-редуктор SHEL/SP6000/PP7024</v>
      </c>
      <c r="E10" s="13">
        <f>VLOOKUP(C10,Общий!$A$2:$D$2655,4,FALSE)</f>
        <v>14900</v>
      </c>
      <c r="F10" s="22"/>
    </row>
    <row r="11" spans="1:14" x14ac:dyDescent="0.25">
      <c r="A11" s="2" t="s">
        <v>838</v>
      </c>
      <c r="B11" s="4">
        <v>14</v>
      </c>
      <c r="C11" s="7" t="s">
        <v>839</v>
      </c>
      <c r="D11" s="15" t="str">
        <f>VLOOKUP(C11,Общий!$A$2:$D$2655,2,FALSE)</f>
        <v>Трансформатор PP7124R10</v>
      </c>
      <c r="E11" s="13">
        <f>VLOOKUP(C11,Общий!$A$2:$D$2655,4,FALSE)</f>
        <v>9900</v>
      </c>
      <c r="F11" s="22"/>
    </row>
    <row r="12" spans="1:14" x14ac:dyDescent="0.25">
      <c r="A12" s="2" t="s">
        <v>838</v>
      </c>
      <c r="B12" s="4">
        <v>17</v>
      </c>
      <c r="C12" s="7" t="s">
        <v>818</v>
      </c>
      <c r="D12" s="15" t="str">
        <f>VLOOKUP(C12,Общий!$A$2:$D$2655,2,FALSE)</f>
        <v>Шестерня  PP7224</v>
      </c>
      <c r="E12" s="13">
        <f>VLOOKUP(C12,Общий!$A$2:$D$2655,4,FALSE)</f>
        <v>6900</v>
      </c>
      <c r="F12" s="22"/>
    </row>
    <row r="13" spans="1:14" x14ac:dyDescent="0.25">
      <c r="A13" s="2" t="s">
        <v>838</v>
      </c>
      <c r="B13" s="4" t="s">
        <v>103</v>
      </c>
      <c r="C13" s="7" t="s">
        <v>819</v>
      </c>
      <c r="D13" s="15" t="str">
        <f>VLOOKUP(C13,Общий!$A$2:$D$2655,2,FALSE)</f>
        <v>Вал POP</v>
      </c>
      <c r="E13" s="13">
        <f>VLOOKUP(C13,Общий!$A$2:$D$2655,4,FALSE)</f>
        <v>1900</v>
      </c>
      <c r="F13" s="22"/>
    </row>
    <row r="14" spans="1:14" x14ac:dyDescent="0.25">
      <c r="A14" s="2" t="s">
        <v>838</v>
      </c>
      <c r="B14" s="4" t="s">
        <v>108</v>
      </c>
      <c r="C14" s="7" t="s">
        <v>821</v>
      </c>
      <c r="D14" s="15" t="str">
        <f>VLOOKUP(C14,Общий!$A$2:$D$2655,2,FALSE)</f>
        <v>Втулка POP</v>
      </c>
      <c r="E14" s="13">
        <f>VLOOKUP(C14,Общий!$A$2:$D$2655,4,FALSE)</f>
        <v>900</v>
      </c>
      <c r="F14" s="22"/>
    </row>
    <row r="15" spans="1:14" x14ac:dyDescent="0.25">
      <c r="A15" s="2" t="s">
        <v>838</v>
      </c>
      <c r="B15" s="4" t="s">
        <v>110</v>
      </c>
      <c r="C15" s="7" t="s">
        <v>822</v>
      </c>
      <c r="D15" s="15" t="str">
        <f>VLOOKUP(C15,Общий!$A$2:$D$2655,2,FALSE)</f>
        <v>Пыльник POP</v>
      </c>
      <c r="E15" s="13">
        <f>VLOOKUP(C15,Общий!$A$2:$D$2655,4,FALSE)</f>
        <v>900</v>
      </c>
      <c r="F15" s="22"/>
    </row>
    <row r="16" spans="1:14" ht="24" x14ac:dyDescent="0.25">
      <c r="A16" s="2" t="s">
        <v>838</v>
      </c>
      <c r="B16" s="4" t="s">
        <v>500</v>
      </c>
      <c r="C16" s="7" t="s">
        <v>192</v>
      </c>
      <c r="D16" s="12" t="str">
        <f>VLOOKUP(C16,Общий!$A$2:$D$2655,2,FALSE)</f>
        <v>Держатель предохранителя SPIDO600/RB/RD/RUN/RUNHS/SLH/HK7024HS/PP7024</v>
      </c>
      <c r="E16" s="13">
        <f>VLOOKUP(C16,Общий!$A$2:$D$2655,4,FALSE)</f>
        <v>900</v>
      </c>
      <c r="F16" s="22"/>
    </row>
    <row r="17" spans="1:6" ht="48" x14ac:dyDescent="0.25">
      <c r="A17" s="2" t="s">
        <v>838</v>
      </c>
      <c r="B17" s="4" t="s">
        <v>360</v>
      </c>
      <c r="C17" s="7" t="s">
        <v>119</v>
      </c>
      <c r="D17" s="15" t="str">
        <f>VLOOKUP(C17,Общий!$A$2:$D$2655,2,FALSE)</f>
        <v xml:space="preserve">Предохранитель HK7024HSR10, HK7024R10, HO7124R10, PP7124R10, RD400KCE, SBAR, SHEL50KCE, SHEL75KCE, SHEL75KCE01R10, SPIDOKCE, SPIN11/21/22, SPIN22KCER10/23KCER10, SPIN6031, X-Bar, РР7024, </v>
      </c>
      <c r="E17" s="13">
        <f>VLOOKUP(C17,Общий!$A$2:$D$2655,4,FALSE)</f>
        <v>500</v>
      </c>
      <c r="F17" s="22"/>
    </row>
    <row r="18" spans="1:6" x14ac:dyDescent="0.25">
      <c r="A18" s="2" t="s">
        <v>838</v>
      </c>
      <c r="B18" s="4" t="s">
        <v>303</v>
      </c>
      <c r="C18" s="7" t="s">
        <v>840</v>
      </c>
      <c r="D18" s="15" t="str">
        <f>VLOOKUP(C18,Общий!$A$2:$D$2655,2,FALSE)</f>
        <v>Проводка блока управления HO7124R10, PP7124R10</v>
      </c>
      <c r="E18" s="13">
        <f>VLOOKUP(C18,Общий!$A$2:$D$2655,4,FALSE)</f>
        <v>1900</v>
      </c>
      <c r="F18" s="22"/>
    </row>
    <row r="19" spans="1:6" ht="24" x14ac:dyDescent="0.25">
      <c r="A19" s="2" t="s">
        <v>838</v>
      </c>
      <c r="B19" s="4" t="s">
        <v>829</v>
      </c>
      <c r="C19" s="7" t="s">
        <v>791</v>
      </c>
      <c r="D19" s="15" t="str">
        <f>VLOOKUP(C19,Общий!$A$2:$D$2655,2,FALSE)</f>
        <v>Кабель заземления HK7024HSR10, РР7024, PP7124R10, HO7124R10, HO7124, HK7024R10</v>
      </c>
      <c r="E19" s="13">
        <f>VLOOKUP(C19,Общий!$A$2:$D$2655,4,FALSE)</f>
        <v>500</v>
      </c>
      <c r="F19" s="22"/>
    </row>
    <row r="20" spans="1:6" x14ac:dyDescent="0.25">
      <c r="A20" s="2" t="s">
        <v>838</v>
      </c>
      <c r="B20" s="4" t="s">
        <v>796</v>
      </c>
      <c r="C20" s="7" t="s">
        <v>830</v>
      </c>
      <c r="D20" s="15" t="str">
        <f>VLOOKUP(C20,Общий!$A$2:$D$2655,2,FALSE)</f>
        <v>Крышка нижняя PP7124R10, PP7224, РР7024</v>
      </c>
      <c r="E20" s="13">
        <f>VLOOKUP(C20,Общий!$A$2:$D$2655,4,FALSE)</f>
        <v>1900</v>
      </c>
      <c r="F20" s="22"/>
    </row>
    <row r="21" spans="1:6" x14ac:dyDescent="0.25">
      <c r="A21" s="2" t="s">
        <v>838</v>
      </c>
      <c r="B21" s="4" t="s">
        <v>257</v>
      </c>
      <c r="C21" s="7" t="s">
        <v>820</v>
      </c>
      <c r="D21" s="15" t="str">
        <f>VLOOKUP(C21,Общий!$A$2:$D$2655,2,FALSE)</f>
        <v>Кронштейн крепления POP</v>
      </c>
      <c r="E21" s="13">
        <f>VLOOKUP(C21,Общий!$A$2:$D$2655,4,FALSE)</f>
        <v>3900</v>
      </c>
      <c r="F21" s="22"/>
    </row>
    <row r="22" spans="1:6" x14ac:dyDescent="0.25">
      <c r="A22" s="2" t="s">
        <v>838</v>
      </c>
      <c r="B22" s="6" t="s">
        <v>15</v>
      </c>
      <c r="C22" s="14" t="s">
        <v>831</v>
      </c>
      <c r="D22" s="11" t="str">
        <f>VLOOKUP(C22,Общий!$A$2:$D$2655,2,FALSE)</f>
        <v>Комплект крепления POP</v>
      </c>
      <c r="E22" s="13">
        <f>VLOOKUP(C22,Общий!$A$2:$D$2655,4,FALSE)</f>
        <v>3900</v>
      </c>
      <c r="F22" s="22"/>
    </row>
    <row r="23" spans="1:6" x14ac:dyDescent="0.25">
      <c r="A23" s="2" t="s">
        <v>838</v>
      </c>
      <c r="B23" s="13" t="s">
        <v>9</v>
      </c>
      <c r="C23" s="12" t="s">
        <v>832</v>
      </c>
      <c r="D23" s="15" t="str">
        <f>VLOOKUP(C23,Общий!$A$2:$D$2655,2,FALSE)</f>
        <v>Шарнирные рычаги PP7024</v>
      </c>
      <c r="E23" s="13">
        <f>VLOOKUP(C23,Общий!$A$2:$D$2655,4,FALSE)</f>
        <v>7900</v>
      </c>
      <c r="F23" s="22"/>
    </row>
    <row r="24" spans="1:6" x14ac:dyDescent="0.25">
      <c r="A24" s="2" t="s">
        <v>838</v>
      </c>
      <c r="B24" s="4" t="s">
        <v>10</v>
      </c>
      <c r="C24" s="12" t="s">
        <v>833</v>
      </c>
      <c r="D24" s="15" t="str">
        <f>VLOOKUP(C24,Общий!$A$2:$D$2655,2,FALSE)</f>
        <v>Корпус привода POP</v>
      </c>
      <c r="E24" s="13">
        <f>VLOOKUP(C24,Общий!$A$2:$D$2655,4,FALSE)</f>
        <v>11900</v>
      </c>
      <c r="F24" s="22"/>
    </row>
    <row r="25" spans="1:6" x14ac:dyDescent="0.25">
      <c r="A25" s="2" t="s">
        <v>838</v>
      </c>
      <c r="B25" s="4" t="s">
        <v>44</v>
      </c>
      <c r="C25" s="12" t="s">
        <v>834</v>
      </c>
      <c r="D25" s="15" t="str">
        <f>VLOOKUP(C25,Общий!$A$2:$D$2655,2,FALSE)</f>
        <v>Комплект разблокировки PP7124R10, PP7224, РР7024</v>
      </c>
      <c r="E25" s="13">
        <f>VLOOKUP(C25,Общий!$A$2:$D$2655,4,FALSE)</f>
        <v>9900</v>
      </c>
      <c r="F25" s="22"/>
    </row>
    <row r="26" spans="1:6" x14ac:dyDescent="0.25">
      <c r="A26" s="2" t="s">
        <v>838</v>
      </c>
      <c r="B26" s="4" t="s">
        <v>132</v>
      </c>
      <c r="C26" s="12" t="s">
        <v>835</v>
      </c>
      <c r="D26" s="15" t="str">
        <f>VLOOKUP(C26,Общий!$A$2:$D$2655,2,FALSE)</f>
        <v>Комплект шестерен редуктора POP</v>
      </c>
      <c r="E26" s="13">
        <f>VLOOKUP(C26,Общий!$A$2:$D$2655,4,FALSE)</f>
        <v>9900</v>
      </c>
      <c r="F26" s="22"/>
    </row>
    <row r="27" spans="1:6" ht="15.75" thickBot="1" x14ac:dyDescent="0.3">
      <c r="A27" s="2" t="s">
        <v>838</v>
      </c>
      <c r="B27" s="4" t="s">
        <v>129</v>
      </c>
      <c r="C27" s="7" t="s">
        <v>841</v>
      </c>
      <c r="D27" s="15" t="str">
        <f>VLOOKUP(C27,Общий!$A$2:$D$2655,2,FALSE)</f>
        <v>Плата управления HO7124R10/PP7124R10</v>
      </c>
      <c r="E27" s="13">
        <f>VLOOKUP(C27,Общий!$A$2:$D$2655,4,FALSE)</f>
        <v>19900</v>
      </c>
      <c r="F27" s="22"/>
    </row>
    <row r="28" spans="1:6" ht="15.75" thickTop="1" x14ac:dyDescent="0.25">
      <c r="B28" s="76" t="s">
        <v>1270</v>
      </c>
      <c r="C28" s="80" t="s">
        <v>2209</v>
      </c>
      <c r="D28" s="74" t="str">
        <f>VLOOKUP(C28,Общий!$A$2:$D$2655,2,FALSE)</f>
        <v>Внутренняя часть корпуса POP</v>
      </c>
      <c r="E28" s="75">
        <f>VLOOKUP(C28,Общий!$A$2:$D$2655,4,FALSE)</f>
        <v>900</v>
      </c>
      <c r="F28" s="76" t="s">
        <v>1302</v>
      </c>
    </row>
    <row r="29" spans="1:6" x14ac:dyDescent="0.25">
      <c r="B29" s="79" t="s">
        <v>1270</v>
      </c>
      <c r="C29" s="81" t="s">
        <v>2327</v>
      </c>
      <c r="D29" s="77" t="str">
        <f>VLOOKUP(C29,Общий!$A$2:$D$2655,2,FALSE)</f>
        <v>Корпус верхний редуктора POP</v>
      </c>
      <c r="E29" s="78">
        <f>VLOOKUP(C29,Общий!$A$2:$D$2655,4,FALSE)</f>
        <v>4900</v>
      </c>
      <c r="F29" s="79" t="s">
        <v>1302</v>
      </c>
    </row>
    <row r="30" spans="1:6" x14ac:dyDescent="0.25">
      <c r="B30" s="79">
        <v>5</v>
      </c>
      <c r="C30" s="81" t="s">
        <v>815</v>
      </c>
      <c r="D30" s="77" t="str">
        <f>VLOOKUP(C30,Общий!$A$2:$D$2655,2,FALSE)</f>
        <v>Упор POP</v>
      </c>
      <c r="E30" s="78">
        <f>VLOOKUP(C30,Общий!$A$2:$D$2655,4,FALSE)</f>
        <v>900</v>
      </c>
      <c r="F30" s="79" t="s">
        <v>1302</v>
      </c>
    </row>
    <row r="31" spans="1:6" ht="24" x14ac:dyDescent="0.25">
      <c r="B31" s="79">
        <v>48</v>
      </c>
      <c r="C31" s="81" t="s">
        <v>192</v>
      </c>
      <c r="D31" s="77" t="str">
        <f>VLOOKUP(C31,Общий!$A$2:$D$2655,2,FALSE)</f>
        <v>Держатель предохранителя SPIDO600/RB/RD/RUN/RUNHS/SLH/HK7024HS/PP7024</v>
      </c>
      <c r="E31" s="78">
        <f>VLOOKUP(C31,Общий!$A$2:$D$2655,4,FALSE)</f>
        <v>900</v>
      </c>
      <c r="F31" s="79" t="s">
        <v>1302</v>
      </c>
    </row>
    <row r="32" spans="1:6" x14ac:dyDescent="0.25">
      <c r="B32" s="79">
        <v>25</v>
      </c>
      <c r="C32" s="81" t="s">
        <v>821</v>
      </c>
      <c r="D32" s="77" t="str">
        <f>VLOOKUP(C32,Общий!$A$2:$D$2655,2,FALSE)</f>
        <v>Втулка POP</v>
      </c>
      <c r="E32" s="78">
        <f>VLOOKUP(C32,Общий!$A$2:$D$2655,4,FALSE)</f>
        <v>900</v>
      </c>
      <c r="F32" s="79" t="s">
        <v>1302</v>
      </c>
    </row>
    <row r="33" spans="2:6" x14ac:dyDescent="0.25">
      <c r="B33" s="79">
        <v>26</v>
      </c>
      <c r="C33" s="81" t="s">
        <v>822</v>
      </c>
      <c r="D33" s="77" t="str">
        <f>VLOOKUP(C33,Общий!$A$2:$D$2655,2,FALSE)</f>
        <v>Пыльник POP</v>
      </c>
      <c r="E33" s="78">
        <f>VLOOKUP(C33,Общий!$A$2:$D$2655,4,FALSE)</f>
        <v>900</v>
      </c>
      <c r="F33" s="79" t="s">
        <v>1302</v>
      </c>
    </row>
    <row r="34" spans="2:6" x14ac:dyDescent="0.25">
      <c r="B34" s="79">
        <v>19</v>
      </c>
      <c r="C34" s="81" t="s">
        <v>819</v>
      </c>
      <c r="D34" s="77" t="str">
        <f>VLOOKUP(C34,Общий!$A$2:$D$2655,2,FALSE)</f>
        <v>Вал POP</v>
      </c>
      <c r="E34" s="78">
        <f>VLOOKUP(C34,Общий!$A$2:$D$2655,4,FALSE)</f>
        <v>1900</v>
      </c>
      <c r="F34" s="79" t="s">
        <v>1302</v>
      </c>
    </row>
    <row r="35" spans="2:6" x14ac:dyDescent="0.25">
      <c r="B35" s="79">
        <v>20</v>
      </c>
      <c r="C35" s="81" t="s">
        <v>820</v>
      </c>
      <c r="D35" s="77" t="str">
        <f>VLOOKUP(C35,Общий!$A$2:$D$2655,2,FALSE)</f>
        <v>Кронштейн крепления POP</v>
      </c>
      <c r="E35" s="78">
        <f>VLOOKUP(C35,Общий!$A$2:$D$2655,4,FALSE)</f>
        <v>3900</v>
      </c>
      <c r="F35" s="79" t="s">
        <v>1302</v>
      </c>
    </row>
    <row r="36" spans="2:6" x14ac:dyDescent="0.25">
      <c r="B36" s="79" t="s">
        <v>15</v>
      </c>
      <c r="C36" s="81" t="s">
        <v>831</v>
      </c>
      <c r="D36" s="77" t="str">
        <f>VLOOKUP(C36,Общий!$A$2:$D$2655,2,FALSE)</f>
        <v>Комплект крепления POP</v>
      </c>
      <c r="E36" s="78">
        <f>VLOOKUP(C36,Общий!$A$2:$D$2655,4,FALSE)</f>
        <v>3900</v>
      </c>
      <c r="F3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58063880-DF69-4B6A-8E09-1FE0DDBDB9F6}"/>
  </hyperlinks>
  <pageMargins left="0.23622047244094491" right="0.23622047244094491" top="0.35433070866141736" bottom="0.35433070866141736" header="0" footer="0"/>
  <pageSetup paperSize="9" scale="88"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8E2E-41AD-4056-9AC4-F2645D0A40B5}">
  <sheetPr codeName="Worksheet____111">
    <pageSetUpPr fitToPage="1"/>
  </sheetPr>
  <dimension ref="A1:U57"/>
  <sheetViews>
    <sheetView view="pageLayout" topLeftCell="B1" zoomScale="85" zoomScaleNormal="100" zoomScalePageLayoutView="85" workbookViewId="0">
      <selection activeCell="F56" sqref="F56"/>
    </sheetView>
  </sheetViews>
  <sheetFormatPr defaultRowHeight="15" x14ac:dyDescent="0.25"/>
  <cols>
    <col min="1" max="1" width="7.85546875" hidden="1" customWidth="1"/>
    <col min="2" max="2" width="2.85546875" bestFit="1" customWidth="1"/>
    <col min="3" max="3" width="13.140625" bestFit="1" customWidth="1"/>
    <col min="4" max="4" width="72.28515625" customWidth="1"/>
    <col min="5" max="5" width="8.7109375" bestFit="1" customWidth="1"/>
    <col min="6" max="6" width="14.140625" bestFit="1" customWidth="1"/>
    <col min="12" max="12" width="17.140625" customWidth="1"/>
    <col min="13" max="13" width="15.5703125" customWidth="1"/>
    <col min="17" max="17" width="10.7109375" customWidth="1"/>
  </cols>
  <sheetData>
    <row r="1" spans="1:21" ht="15" customHeight="1" x14ac:dyDescent="0.25">
      <c r="A1" s="130" t="e" vm="1">
        <v>#VALUE!</v>
      </c>
      <c r="B1" s="130"/>
      <c r="C1" s="130"/>
      <c r="D1" s="130"/>
      <c r="E1" s="133" t="s">
        <v>2461</v>
      </c>
      <c r="F1" s="133"/>
      <c r="G1" s="133"/>
      <c r="H1" s="133"/>
      <c r="I1" s="131" t="e" vm="2">
        <v>#VALUE!</v>
      </c>
      <c r="J1" s="131"/>
      <c r="K1" s="131"/>
      <c r="L1" s="131"/>
      <c r="M1" s="131"/>
      <c r="N1" s="131"/>
      <c r="O1" s="131"/>
      <c r="P1" s="131"/>
      <c r="Q1" s="131"/>
      <c r="R1" s="131"/>
      <c r="S1" s="131"/>
      <c r="T1" s="131"/>
      <c r="U1" s="131"/>
    </row>
    <row r="2" spans="1:21" ht="15" customHeight="1" x14ac:dyDescent="0.25">
      <c r="A2" s="130"/>
      <c r="B2" s="130"/>
      <c r="C2" s="130"/>
      <c r="D2" s="130"/>
      <c r="E2" s="133"/>
      <c r="F2" s="133"/>
      <c r="G2" s="133"/>
      <c r="H2" s="133"/>
      <c r="I2" s="131"/>
      <c r="J2" s="131"/>
      <c r="K2" s="131"/>
      <c r="L2" s="131"/>
      <c r="M2" s="131"/>
      <c r="N2" s="131"/>
      <c r="O2" s="131"/>
      <c r="P2" s="131"/>
      <c r="Q2" s="131"/>
      <c r="R2" s="131"/>
      <c r="S2" s="131"/>
      <c r="T2" s="131"/>
      <c r="U2" s="131"/>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row>
    <row r="5" spans="1:21" ht="24" x14ac:dyDescent="0.25">
      <c r="A5" s="23" t="s">
        <v>0</v>
      </c>
      <c r="B5" s="23" t="s">
        <v>2</v>
      </c>
      <c r="C5" s="23" t="s">
        <v>1</v>
      </c>
      <c r="D5" s="23" t="s">
        <v>1267</v>
      </c>
      <c r="E5" s="68" t="s">
        <v>1268</v>
      </c>
      <c r="F5" s="68" t="s">
        <v>1269</v>
      </c>
    </row>
    <row r="6" spans="1:21" x14ac:dyDescent="0.25">
      <c r="A6" s="2" t="s">
        <v>842</v>
      </c>
      <c r="B6" s="4" t="s">
        <v>139</v>
      </c>
      <c r="C6" s="7" t="s">
        <v>843</v>
      </c>
      <c r="D6" s="15" t="str">
        <f>VLOOKUP(C6,Общий!$A$2:$D$2655,2,FALSE)</f>
        <v>Крышка корпуса HY7005</v>
      </c>
      <c r="E6" s="13">
        <f>VLOOKUP(C6,Общий!$A$2:$D$2655,4,FALSE)</f>
        <v>1900</v>
      </c>
      <c r="F6" s="22"/>
    </row>
    <row r="7" spans="1:21" x14ac:dyDescent="0.25">
      <c r="A7" s="2" t="s">
        <v>842</v>
      </c>
      <c r="B7" s="4" t="s">
        <v>251</v>
      </c>
      <c r="C7" s="7" t="s">
        <v>844</v>
      </c>
      <c r="D7" s="15" t="str">
        <f>VLOOKUP(C7,Общий!$A$2:$D$2655,2,FALSE)</f>
        <v>Нижняя часть корпуса HY7005,7024</v>
      </c>
      <c r="E7" s="13">
        <f>VLOOKUP(C7,Общий!$A$2:$D$2655,4,FALSE)</f>
        <v>4900</v>
      </c>
      <c r="F7" s="22"/>
    </row>
    <row r="8" spans="1:21" x14ac:dyDescent="0.25">
      <c r="A8" s="2" t="s">
        <v>842</v>
      </c>
      <c r="B8" s="4" t="s">
        <v>97</v>
      </c>
      <c r="C8" s="7" t="s">
        <v>845</v>
      </c>
      <c r="D8" s="15" t="str">
        <f>VLOOKUP(C8,Общий!$A$2:$D$2655,2,FALSE)</f>
        <v>Прокладка HY7005</v>
      </c>
      <c r="E8" s="13">
        <f>VLOOKUP(C8,Общий!$A$2:$D$2655,4,FALSE)</f>
        <v>900</v>
      </c>
      <c r="F8" s="22"/>
    </row>
    <row r="9" spans="1:21" x14ac:dyDescent="0.25">
      <c r="A9" s="2" t="s">
        <v>842</v>
      </c>
      <c r="B9" s="4" t="s">
        <v>101</v>
      </c>
      <c r="C9" s="7" t="s">
        <v>495</v>
      </c>
      <c r="D9" s="15" t="str">
        <f>VLOOKUP(C9,Общий!$A$2:$D$2655,2,FALSE)</f>
        <v>Кольцо HY7005</v>
      </c>
      <c r="E9" s="13">
        <f>VLOOKUP(C9,Общий!$A$2:$D$2655,4,FALSE)</f>
        <v>900</v>
      </c>
      <c r="F9" s="22"/>
    </row>
    <row r="10" spans="1:21" x14ac:dyDescent="0.25">
      <c r="A10" s="2" t="s">
        <v>842</v>
      </c>
      <c r="B10" s="4" t="s">
        <v>103</v>
      </c>
      <c r="C10" s="7" t="s">
        <v>494</v>
      </c>
      <c r="D10" s="15" t="str">
        <f>VLOOKUP(C10,Общий!$A$2:$D$2655,2,FALSE)</f>
        <v>Подшипник RUN/RUNHS/SLH/HY7005</v>
      </c>
      <c r="E10" s="13">
        <f>VLOOKUP(C10,Общий!$A$2:$D$2655,4,FALSE)</f>
        <v>1900</v>
      </c>
      <c r="F10" s="22"/>
    </row>
    <row r="11" spans="1:21" ht="36" x14ac:dyDescent="0.25">
      <c r="A11" s="2" t="s">
        <v>842</v>
      </c>
      <c r="B11" s="4" t="s">
        <v>257</v>
      </c>
      <c r="C11" s="7" t="s">
        <v>445</v>
      </c>
      <c r="D11" s="15" t="str">
        <f>VLOOKUP(C11,Общий!$A$2:$D$2655,2,FALSE)</f>
        <v>Кольцо ME3000/MB4005/WG4000,5000/TO4016P,5016P/RO500,1000/RUN1500,1800,2500/RUNHS/ROX/HY7005/WIL/TH1561,2251</v>
      </c>
      <c r="E11" s="13">
        <f>VLOOKUP(C11,Общий!$A$2:$D$2655,4,FALSE)</f>
        <v>900</v>
      </c>
      <c r="F11" s="22"/>
    </row>
    <row r="12" spans="1:21" x14ac:dyDescent="0.25">
      <c r="A12" s="2" t="s">
        <v>842</v>
      </c>
      <c r="B12" s="4" t="s">
        <v>226</v>
      </c>
      <c r="C12" s="7" t="s">
        <v>846</v>
      </c>
      <c r="D12" s="15" t="str">
        <f>VLOOKUP(C12,Общий!$A$2:$D$2655,2,FALSE)</f>
        <v>Втулка HY7005/SUMO/XMETRO/XBAR</v>
      </c>
      <c r="E12" s="13">
        <f>VLOOKUP(C12,Общий!$A$2:$D$2655,4,FALSE)</f>
        <v>900</v>
      </c>
      <c r="F12" s="22"/>
    </row>
    <row r="13" spans="1:21" x14ac:dyDescent="0.25">
      <c r="A13" s="2" t="s">
        <v>842</v>
      </c>
      <c r="B13" s="4" t="s">
        <v>108</v>
      </c>
      <c r="C13" s="7" t="s">
        <v>847</v>
      </c>
      <c r="D13" s="15" t="str">
        <f>VLOOKUP(C13,Общий!$A$2:$D$2655,2,FALSE)</f>
        <v>Кольцо HY7005, HY7024</v>
      </c>
      <c r="E13" s="13">
        <f>VLOOKUP(C13,Общий!$A$2:$D$2655,4,FALSE)</f>
        <v>500</v>
      </c>
      <c r="F13" s="22"/>
    </row>
    <row r="14" spans="1:21" x14ac:dyDescent="0.25">
      <c r="A14" s="2" t="s">
        <v>842</v>
      </c>
      <c r="B14" s="4" t="s">
        <v>110</v>
      </c>
      <c r="C14" s="7" t="s">
        <v>848</v>
      </c>
      <c r="D14" s="15" t="str">
        <f>VLOOKUP(C14,Общий!$A$2:$D$2655,2,FALSE)</f>
        <v>Шпонка HY7005</v>
      </c>
      <c r="E14" s="13">
        <f>VLOOKUP(C14,Общий!$A$2:$D$2655,4,FALSE)</f>
        <v>900</v>
      </c>
      <c r="F14" s="22"/>
    </row>
    <row r="15" spans="1:21" x14ac:dyDescent="0.25">
      <c r="A15" s="2" t="s">
        <v>842</v>
      </c>
      <c r="B15" s="4" t="s">
        <v>228</v>
      </c>
      <c r="C15" s="7" t="s">
        <v>849</v>
      </c>
      <c r="D15" s="15" t="str">
        <f>VLOOKUP(C15,Общий!$A$2:$D$2655,2,FALSE)</f>
        <v>Пружина HY7005/SUMO</v>
      </c>
      <c r="E15" s="13">
        <f>VLOOKUP(C15,Общий!$A$2:$D$2655,4,FALSE)</f>
        <v>900</v>
      </c>
      <c r="F15" s="22"/>
    </row>
    <row r="16" spans="1:21" x14ac:dyDescent="0.25">
      <c r="A16" s="2" t="s">
        <v>842</v>
      </c>
      <c r="B16" s="4" t="s">
        <v>500</v>
      </c>
      <c r="C16" s="7" t="s">
        <v>850</v>
      </c>
      <c r="D16" s="15" t="str">
        <f>VLOOKUP(C16,Общий!$A$2:$D$2655,2,FALSE)</f>
        <v>Кронштейн HY7005, HY7024</v>
      </c>
      <c r="E16" s="13">
        <f>VLOOKUP(C16,Общий!$A$2:$D$2655,4,FALSE)</f>
        <v>900</v>
      </c>
      <c r="F16" s="22"/>
    </row>
    <row r="17" spans="1:6" x14ac:dyDescent="0.25">
      <c r="A17" s="2" t="s">
        <v>842</v>
      </c>
      <c r="B17" s="4" t="s">
        <v>825</v>
      </c>
      <c r="C17" s="7" t="s">
        <v>851</v>
      </c>
      <c r="D17" s="15" t="str">
        <f>VLOOKUP(C17,Общий!$A$2:$D$2655,2,FALSE)</f>
        <v>Колодка соединительная HY7005</v>
      </c>
      <c r="E17" s="13">
        <f>VLOOKUP(C17,Общий!$A$2:$D$2655,4,FALSE)</f>
        <v>900</v>
      </c>
      <c r="F17" s="22"/>
    </row>
    <row r="18" spans="1:6" x14ac:dyDescent="0.25">
      <c r="A18" s="2" t="s">
        <v>842</v>
      </c>
      <c r="B18" s="4" t="s">
        <v>394</v>
      </c>
      <c r="C18" s="7" t="s">
        <v>852</v>
      </c>
      <c r="D18" s="15" t="str">
        <f>VLOOKUP(C18,Общий!$A$2:$D$2655,2,FALSE)</f>
        <v>Конденсатор HY7100,7005</v>
      </c>
      <c r="E18" s="13">
        <f>VLOOKUP(C18,Общий!$A$2:$D$2655,4,FALSE)</f>
        <v>1900</v>
      </c>
      <c r="F18" s="22"/>
    </row>
    <row r="19" spans="1:6" x14ac:dyDescent="0.25">
      <c r="A19" s="2" t="s">
        <v>842</v>
      </c>
      <c r="B19" s="4" t="s">
        <v>459</v>
      </c>
      <c r="C19" s="7" t="s">
        <v>853</v>
      </c>
      <c r="D19" s="15" t="str">
        <f>VLOOKUP(C19,Общий!$A$2:$D$2655,2,FALSE)</f>
        <v>Основание привода HY7005</v>
      </c>
      <c r="E19" s="13">
        <f>VLOOKUP(C19,Общий!$A$2:$D$2655,4,FALSE)</f>
        <v>4900</v>
      </c>
      <c r="F19" s="22"/>
    </row>
    <row r="20" spans="1:6" x14ac:dyDescent="0.25">
      <c r="A20" s="2" t="s">
        <v>842</v>
      </c>
      <c r="B20" s="4" t="s">
        <v>308</v>
      </c>
      <c r="C20" s="7" t="s">
        <v>854</v>
      </c>
      <c r="D20" s="15" t="str">
        <f>VLOOKUP(C20,Общий!$A$2:$D$2655,2,FALSE)</f>
        <v>Кронштейн HY7005, HY7024</v>
      </c>
      <c r="E20" s="13">
        <f>VLOOKUP(C20,Общий!$A$2:$D$2655,4,FALSE)</f>
        <v>3900</v>
      </c>
      <c r="F20" s="22"/>
    </row>
    <row r="21" spans="1:6" x14ac:dyDescent="0.25">
      <c r="A21" s="2" t="s">
        <v>842</v>
      </c>
      <c r="B21" s="6" t="s">
        <v>9</v>
      </c>
      <c r="C21" s="14" t="s">
        <v>855</v>
      </c>
      <c r="D21" s="11" t="str">
        <f>VLOOKUP(C21,Общий!$A$2:$D$2655,2,FALSE)</f>
        <v>Комплект замка разблокировки HY7005</v>
      </c>
      <c r="E21" s="13">
        <f>VLOOKUP(C21,Общий!$A$2:$D$2655,4,FALSE)</f>
        <v>4900</v>
      </c>
      <c r="F21" s="22"/>
    </row>
    <row r="22" spans="1:6" x14ac:dyDescent="0.25">
      <c r="A22" s="2" t="s">
        <v>842</v>
      </c>
      <c r="B22" s="6" t="s">
        <v>44</v>
      </c>
      <c r="C22" s="14" t="s">
        <v>856</v>
      </c>
      <c r="D22" s="11" t="str">
        <f>VLOOKUP(C22,Общий!$A$2:$D$2655,2,FALSE)</f>
        <v>Комплект концевых выключателей HY7005</v>
      </c>
      <c r="E22" s="13">
        <f>VLOOKUP(C22,Общий!$A$2:$D$2655,4,FALSE)</f>
        <v>3900</v>
      </c>
      <c r="F22" s="22"/>
    </row>
    <row r="23" spans="1:6" x14ac:dyDescent="0.25">
      <c r="A23" s="2" t="s">
        <v>842</v>
      </c>
      <c r="B23" s="6" t="s">
        <v>10</v>
      </c>
      <c r="C23" s="14" t="s">
        <v>857</v>
      </c>
      <c r="D23" s="11" t="str">
        <f>VLOOKUP(C23,Общий!$A$2:$D$2655,2,FALSE)</f>
        <v>Крышка корпуса редуктора с разблокировкой HY7005</v>
      </c>
      <c r="E23" s="13">
        <f>VLOOKUP(C23,Общий!$A$2:$D$2655,4,FALSE)</f>
        <v>5900</v>
      </c>
      <c r="F23" s="22"/>
    </row>
    <row r="24" spans="1:6" x14ac:dyDescent="0.25">
      <c r="A24" s="2" t="s">
        <v>842</v>
      </c>
      <c r="B24" s="6" t="s">
        <v>15</v>
      </c>
      <c r="C24" s="14" t="s">
        <v>858</v>
      </c>
      <c r="D24" s="11" t="str">
        <f>VLOOKUP(C24,Общий!$A$2:$D$2655,2,FALSE)</f>
        <v>Редуктор HY7005</v>
      </c>
      <c r="E24" s="13">
        <f>VLOOKUP(C24,Общий!$A$2:$D$2655,4,FALSE)</f>
        <v>15900</v>
      </c>
      <c r="F24" s="22"/>
    </row>
    <row r="25" spans="1:6" x14ac:dyDescent="0.25">
      <c r="A25" s="2" t="s">
        <v>842</v>
      </c>
      <c r="B25" s="6" t="s">
        <v>129</v>
      </c>
      <c r="C25" s="8" t="s">
        <v>859</v>
      </c>
      <c r="D25" s="11" t="str">
        <f>VLOOKUP(C25,Общий!$A$2:$D$2655,2,FALSE)</f>
        <v>Комплект электродвигателя HY7005</v>
      </c>
      <c r="E25" s="13">
        <f>VLOOKUP(C25,Общий!$A$2:$D$2655,4,FALSE)</f>
        <v>11900</v>
      </c>
      <c r="F25" s="22"/>
    </row>
    <row r="26" spans="1:6" x14ac:dyDescent="0.25">
      <c r="A26" s="2" t="s">
        <v>842</v>
      </c>
      <c r="B26" s="6" t="s">
        <v>132</v>
      </c>
      <c r="C26" s="7" t="s">
        <v>860</v>
      </c>
      <c r="D26" s="15" t="str">
        <f>VLOOKUP(C26,Общий!$A$2:$D$2655,2,FALSE)</f>
        <v>Комплект рычагов HY7005, HY7024</v>
      </c>
      <c r="E26" s="13">
        <f>VLOOKUP(C26,Общий!$A$2:$D$2655,4,FALSE)</f>
        <v>11900</v>
      </c>
      <c r="F26" s="22"/>
    </row>
    <row r="27" spans="1:6" ht="72.75" thickBot="1" x14ac:dyDescent="0.3">
      <c r="A27" s="2" t="s">
        <v>842</v>
      </c>
      <c r="B27" s="6" t="s">
        <v>136</v>
      </c>
      <c r="C27" s="7" t="s">
        <v>2839</v>
      </c>
      <c r="D27" s="11" t="str">
        <f>VLOOKUP(C27,Общий!$A$2:$D$2655,2,FALSE)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7" s="13">
        <f>VLOOKUP(C27,Общий!$A$2:$D$2655,4,FALSE)</f>
        <v>900</v>
      </c>
      <c r="F27" s="22"/>
    </row>
    <row r="28" spans="1:6" ht="15.75" thickTop="1" x14ac:dyDescent="0.25">
      <c r="B28" s="76" t="s">
        <v>1270</v>
      </c>
      <c r="C28" s="80" t="s">
        <v>1608</v>
      </c>
      <c r="D28" s="74" t="str">
        <f>VLOOKUP(C28,Общий!$A$2:$D$2655,2,FALSE)</f>
        <v>Верхняя часть корпуса HY7005,7024</v>
      </c>
      <c r="E28" s="75">
        <f>VLOOKUP(C28,Общий!$A$2:$D$2655,4,FALSE)</f>
        <v>3900</v>
      </c>
      <c r="F28" s="76" t="s">
        <v>1302</v>
      </c>
    </row>
    <row r="29" spans="1:6" x14ac:dyDescent="0.25">
      <c r="B29" s="79">
        <v>52</v>
      </c>
      <c r="C29" s="81" t="s">
        <v>852</v>
      </c>
      <c r="D29" s="77" t="str">
        <f>VLOOKUP(C29,Общий!$A$2:$D$2655,2,FALSE)</f>
        <v>Конденсатор HY7100,7005</v>
      </c>
      <c r="E29" s="78">
        <f>VLOOKUP(C29,Общий!$A$2:$D$2655,4,FALSE)</f>
        <v>1900</v>
      </c>
      <c r="F29" s="79" t="s">
        <v>1302</v>
      </c>
    </row>
    <row r="30" spans="1:6" x14ac:dyDescent="0.25">
      <c r="B30" s="79" t="s">
        <v>1270</v>
      </c>
      <c r="C30" s="81" t="s">
        <v>1705</v>
      </c>
      <c r="D30" s="77" t="str">
        <f>VLOOKUP(C30,Общий!$A$2:$D$2655,2,FALSE)</f>
        <v>Кулачок концевого выключателя SIGNO/HY7005</v>
      </c>
      <c r="E30" s="78">
        <f>VLOOKUP(C30,Общий!$A$2:$D$2655,4,FALSE)</f>
        <v>900</v>
      </c>
      <c r="F30" s="79" t="s">
        <v>1302</v>
      </c>
    </row>
    <row r="31" spans="1:6" x14ac:dyDescent="0.25">
      <c r="B31" s="79" t="s">
        <v>1270</v>
      </c>
      <c r="C31" s="81" t="s">
        <v>1733</v>
      </c>
      <c r="D31" s="77" t="str">
        <f>VLOOKUP(C31,Общий!$A$2:$D$2655,2,FALSE)</f>
        <v>Шпонка HYPPO</v>
      </c>
      <c r="E31" s="78">
        <f>VLOOKUP(C31,Общий!$A$2:$D$2655,4,FALSE)</f>
        <v>900</v>
      </c>
      <c r="F31" s="79" t="s">
        <v>1302</v>
      </c>
    </row>
    <row r="32" spans="1:6" x14ac:dyDescent="0.25">
      <c r="B32" s="79" t="s">
        <v>1270</v>
      </c>
      <c r="C32" s="81" t="s">
        <v>1807</v>
      </c>
      <c r="D32" s="77" t="str">
        <f>VLOOKUP(C32,Общий!$A$2:$D$2655,2,FALSE)</f>
        <v>Пружина HY7005/CR2124</v>
      </c>
      <c r="E32" s="78">
        <f>VLOOKUP(C32,Общий!$A$2:$D$2655,4,FALSE)</f>
        <v>900</v>
      </c>
      <c r="F32" s="79" t="s">
        <v>1302</v>
      </c>
    </row>
    <row r="33" spans="2:6" x14ac:dyDescent="0.25">
      <c r="B33" s="79" t="s">
        <v>1270</v>
      </c>
      <c r="C33" s="81" t="s">
        <v>1811</v>
      </c>
      <c r="D33" s="77" t="str">
        <f>VLOOKUP(C33,Общий!$A$2:$D$2655,2,FALSE)</f>
        <v>Вал разблокировки HY7005</v>
      </c>
      <c r="E33" s="78">
        <f>VLOOKUP(C33,Общий!$A$2:$D$2655,4,FALSE)</f>
        <v>7900</v>
      </c>
      <c r="F33" s="79" t="s">
        <v>1302</v>
      </c>
    </row>
    <row r="34" spans="2:6" ht="36" x14ac:dyDescent="0.25">
      <c r="B34" s="79" t="s">
        <v>1270</v>
      </c>
      <c r="C34" s="81" t="s">
        <v>1937</v>
      </c>
      <c r="D34" s="77" t="str">
        <f>VLOOKUP(C34,Общий!$A$2:$D$2655,2,FALSE)</f>
        <v>Наконечник для провода с круглой клеммой CR2124/HYPPO/SUMO/RO300,500,1000/ТН1551,1561,2251,2261/WG4,5/TOO3024/ТО7024/WG3524HS</v>
      </c>
      <c r="E34" s="78">
        <f>VLOOKUP(C34,Общий!$A$2:$D$2655,4,FALSE)</f>
        <v>900</v>
      </c>
      <c r="F34" s="79" t="s">
        <v>1302</v>
      </c>
    </row>
    <row r="35" spans="2:6" x14ac:dyDescent="0.25">
      <c r="B35" s="79">
        <v>13</v>
      </c>
      <c r="C35" s="81" t="s">
        <v>1966</v>
      </c>
      <c r="D35" s="77" t="str">
        <f>VLOOKUP(C35,Общий!$A$2:$D$2655,2,FALSE)</f>
        <v>Нижняя часть корпуса HY7005,7024</v>
      </c>
      <c r="E35" s="78">
        <f>VLOOKUP(C35,Общий!$A$2:$D$2655,4,FALSE)</f>
        <v>4900</v>
      </c>
      <c r="F35" s="79" t="s">
        <v>1302</v>
      </c>
    </row>
    <row r="36" spans="2:6" x14ac:dyDescent="0.25">
      <c r="B36" s="79" t="s">
        <v>1270</v>
      </c>
      <c r="C36" s="81" t="s">
        <v>1977</v>
      </c>
      <c r="D36" s="77" t="str">
        <f>VLOOKUP(C36,Общий!$A$2:$D$2655,2,FALSE)</f>
        <v>Микровыключатель HY7005,7100</v>
      </c>
      <c r="E36" s="78">
        <f>VLOOKUP(C36,Общий!$A$2:$D$2655,4,FALSE)</f>
        <v>900</v>
      </c>
      <c r="F36" s="79" t="s">
        <v>1302</v>
      </c>
    </row>
    <row r="37" spans="2:6" ht="24" x14ac:dyDescent="0.25">
      <c r="B37" s="79" t="s">
        <v>1270</v>
      </c>
      <c r="C37" s="81" t="s">
        <v>2080</v>
      </c>
      <c r="D37" s="77" t="str">
        <f>VLOOKUP(C37,Общий!$A$2:$D$2655,2,FALSE)</f>
        <v>Кожух подшипника RO300,500/MOBY/TOONA4,5 230 В/TOO3000,4500/HY7005,7100/ME3000,3000R01</v>
      </c>
      <c r="E37" s="78">
        <f>VLOOKUP(C37,Общий!$A$2:$D$2655,4,FALSE)</f>
        <v>900</v>
      </c>
      <c r="F37" s="79" t="s">
        <v>1302</v>
      </c>
    </row>
    <row r="38" spans="2:6" x14ac:dyDescent="0.25">
      <c r="B38" s="79" t="s">
        <v>1270</v>
      </c>
      <c r="C38" s="81" t="s">
        <v>2102</v>
      </c>
      <c r="D38" s="77" t="str">
        <f>VLOOKUP(C38,Общий!$A$2:$D$2655,2,FALSE)</f>
        <v xml:space="preserve">Плечо рычага HY7005 </v>
      </c>
      <c r="E38" s="78">
        <f>VLOOKUP(C38,Общий!$A$2:$D$2655,4,FALSE)</f>
        <v>3900</v>
      </c>
      <c r="F38" s="79" t="s">
        <v>1302</v>
      </c>
    </row>
    <row r="39" spans="2:6" x14ac:dyDescent="0.25">
      <c r="B39" s="79" t="s">
        <v>1270</v>
      </c>
      <c r="C39" s="81" t="s">
        <v>2221</v>
      </c>
      <c r="D39" s="77" t="str">
        <f>VLOOKUP(C39,Общий!$A$2:$D$2655,2,FALSE)</f>
        <v>Заслонка замка разблокировки HY7005/SIGNO</v>
      </c>
      <c r="E39" s="78">
        <f>VLOOKUP(C39,Общий!$A$2:$D$2655,4,FALSE)</f>
        <v>900</v>
      </c>
      <c r="F39" s="79" t="s">
        <v>1302</v>
      </c>
    </row>
    <row r="40" spans="2:6" x14ac:dyDescent="0.25">
      <c r="B40" s="79" t="s">
        <v>1270</v>
      </c>
      <c r="C40" s="81" t="s">
        <v>2226</v>
      </c>
      <c r="D40" s="77" t="str">
        <f>VLOOKUP(C40,Общий!$A$2:$D$2655,2,FALSE)</f>
        <v>Промежуточная шестерня XBAR/SBAR/WIDES/HYPPO</v>
      </c>
      <c r="E40" s="78">
        <f>VLOOKUP(C40,Общий!$A$2:$D$2655,4,FALSE)</f>
        <v>7900</v>
      </c>
      <c r="F40" s="79" t="s">
        <v>1302</v>
      </c>
    </row>
    <row r="41" spans="2:6" x14ac:dyDescent="0.25">
      <c r="B41" s="79" t="s">
        <v>1270</v>
      </c>
      <c r="C41" s="81" t="s">
        <v>1508</v>
      </c>
      <c r="D41" s="77" t="str">
        <f>VLOOKUP(C41,Общий!$A$2:$D$2655,2,FALSE)</f>
        <v>Вал редуктора HYPPO</v>
      </c>
      <c r="E41" s="78">
        <f>VLOOKUP(C41,Общий!$A$2:$D$2655,4,FALSE)</f>
        <v>3900</v>
      </c>
      <c r="F41" s="79" t="s">
        <v>1302</v>
      </c>
    </row>
    <row r="42" spans="2:6" x14ac:dyDescent="0.25">
      <c r="B42" s="79" t="s">
        <v>1270</v>
      </c>
      <c r="C42" s="81" t="s">
        <v>1977</v>
      </c>
      <c r="D42" s="77" t="str">
        <f>VLOOKUP(C42,Общий!$A$2:$D$2655,2,FALSE)</f>
        <v>Микровыключатель HY7005,7100</v>
      </c>
      <c r="E42" s="78">
        <f>VLOOKUP(C42,Общий!$A$2:$D$2655,4,FALSE)</f>
        <v>900</v>
      </c>
      <c r="F42" s="79" t="s">
        <v>1302</v>
      </c>
    </row>
    <row r="43" spans="2:6" x14ac:dyDescent="0.25">
      <c r="B43" s="79" t="s">
        <v>1270</v>
      </c>
      <c r="C43" s="81" t="s">
        <v>1733</v>
      </c>
      <c r="D43" s="77" t="str">
        <f>VLOOKUP(C43,Общий!$A$2:$D$2655,2,FALSE)</f>
        <v>Шпонка HYPPO</v>
      </c>
      <c r="E43" s="78">
        <f>VLOOKUP(C43,Общий!$A$2:$D$2655,4,FALSE)</f>
        <v>900</v>
      </c>
      <c r="F43" s="79" t="s">
        <v>1302</v>
      </c>
    </row>
    <row r="44" spans="2:6" ht="36" x14ac:dyDescent="0.25">
      <c r="B44" s="79" t="s">
        <v>1270</v>
      </c>
      <c r="C44" s="81" t="s">
        <v>1937</v>
      </c>
      <c r="D44" s="77" t="str">
        <f>VLOOKUP(C44,Общий!$A$2:$D$2655,2,FALSE)</f>
        <v>Наконечник для провода с круглой клеммой CR2124/HYPPO/SUMO/RO300,500,1000/ТН1551,1561,2251,2261/WG4,5/TOO3024/ТО7024/WG3524HS</v>
      </c>
      <c r="E44" s="78">
        <f>VLOOKUP(C44,Общий!$A$2:$D$2655,4,FALSE)</f>
        <v>900</v>
      </c>
      <c r="F44" s="79" t="s">
        <v>1302</v>
      </c>
    </row>
    <row r="45" spans="2:6" ht="24" x14ac:dyDescent="0.25">
      <c r="B45" s="79" t="s">
        <v>1270</v>
      </c>
      <c r="C45" s="81" t="s">
        <v>2080</v>
      </c>
      <c r="D45" s="77" t="str">
        <f>VLOOKUP(C45,Общий!$A$2:$D$2655,2,FALSE)</f>
        <v>Кожух подшипника RO300,500/MOBY/TOONA4,5 230 В/TOO3000,4500/HY7005,7100/ME3000,3000R01</v>
      </c>
      <c r="E45" s="78">
        <f>VLOOKUP(C45,Общий!$A$2:$D$2655,4,FALSE)</f>
        <v>900</v>
      </c>
      <c r="F45" s="79" t="s">
        <v>1302</v>
      </c>
    </row>
    <row r="46" spans="2:6" x14ac:dyDescent="0.25">
      <c r="B46" s="79" t="s">
        <v>1270</v>
      </c>
      <c r="C46" s="81" t="s">
        <v>2226</v>
      </c>
      <c r="D46" s="77" t="str">
        <f>VLOOKUP(C46,Общий!$A$2:$D$2655,2,FALSE)</f>
        <v>Промежуточная шестерня XBAR/SBAR/WIDES/HYPPO</v>
      </c>
      <c r="E46" s="78">
        <f>VLOOKUP(C46,Общий!$A$2:$D$2655,4,FALSE)</f>
        <v>7900</v>
      </c>
      <c r="F46" s="79" t="s">
        <v>1302</v>
      </c>
    </row>
    <row r="47" spans="2:6" ht="36" x14ac:dyDescent="0.25">
      <c r="B47" s="79" t="s">
        <v>1270</v>
      </c>
      <c r="C47" s="81" t="s">
        <v>1937</v>
      </c>
      <c r="D47" s="77" t="str">
        <f>VLOOKUP(C47,Общий!$A$2:$D$2655,2,FALSE)</f>
        <v>Наконечник для провода с круглой клеммой CR2124/HYPPO/SUMO/RO300,500,1000/ТН1551,1561,2251,2261/WG4,5/TOO3024/ТО7024/WG3524HS</v>
      </c>
      <c r="E47" s="78">
        <f>VLOOKUP(C47,Общий!$A$2:$D$2655,4,FALSE)</f>
        <v>900</v>
      </c>
      <c r="F47" s="79" t="s">
        <v>1302</v>
      </c>
    </row>
    <row r="48" spans="2:6" x14ac:dyDescent="0.25">
      <c r="B48" s="79" t="s">
        <v>1270</v>
      </c>
      <c r="C48" s="81" t="s">
        <v>2226</v>
      </c>
      <c r="D48" s="77" t="str">
        <f>VLOOKUP(C48,Общий!$A$2:$D$2655,2,FALSE)</f>
        <v>Промежуточная шестерня XBAR/SBAR/WIDES/HYPPO</v>
      </c>
      <c r="E48" s="78">
        <f>VLOOKUP(C48,Общий!$A$2:$D$2655,4,FALSE)</f>
        <v>7900</v>
      </c>
      <c r="F48" s="79" t="s">
        <v>1302</v>
      </c>
    </row>
    <row r="49" spans="2:6" x14ac:dyDescent="0.25">
      <c r="B49" s="79" t="s">
        <v>1270</v>
      </c>
      <c r="C49" s="81" t="s">
        <v>1733</v>
      </c>
      <c r="D49" s="77" t="str">
        <f>VLOOKUP(C49,Общий!$A$2:$D$2655,2,FALSE)</f>
        <v>Шпонка HYPPO</v>
      </c>
      <c r="E49" s="78">
        <f>VLOOKUP(C49,Общий!$A$2:$D$2655,4,FALSE)</f>
        <v>900</v>
      </c>
      <c r="F49" s="79" t="s">
        <v>1302</v>
      </c>
    </row>
    <row r="50" spans="2:6" x14ac:dyDescent="0.25">
      <c r="B50" s="79">
        <v>16</v>
      </c>
      <c r="C50" s="81" t="s">
        <v>845</v>
      </c>
      <c r="D50" s="77" t="str">
        <f>VLOOKUP(C50,Общий!$A$2:$D$2655,2,FALSE)</f>
        <v>Прокладка HY7005</v>
      </c>
      <c r="E50" s="78">
        <f>VLOOKUP(C50,Общий!$A$2:$D$2655,4,FALSE)</f>
        <v>900</v>
      </c>
      <c r="F50" s="79" t="s">
        <v>1302</v>
      </c>
    </row>
    <row r="51" spans="2:6" x14ac:dyDescent="0.25">
      <c r="B51" s="79">
        <v>27</v>
      </c>
      <c r="C51" s="81" t="s">
        <v>849</v>
      </c>
      <c r="D51" s="77" t="str">
        <f>VLOOKUP(C51,Общий!$A$2:$D$2655,2,FALSE)</f>
        <v>Пружина HY7005/SUMO</v>
      </c>
      <c r="E51" s="78">
        <f>VLOOKUP(C51,Общий!$A$2:$D$2655,4,FALSE)</f>
        <v>900</v>
      </c>
      <c r="F51" s="79" t="s">
        <v>1302</v>
      </c>
    </row>
    <row r="52" spans="2:6" ht="36" x14ac:dyDescent="0.25">
      <c r="B52" s="79">
        <v>20</v>
      </c>
      <c r="C52" s="81" t="s">
        <v>445</v>
      </c>
      <c r="D52" s="77" t="str">
        <f>VLOOKUP(C52,Общий!$A$2:$D$2655,2,FALSE)</f>
        <v>Кольцо ME3000/MB4005/WG4000,5000/TO4016P,5016P/RO500,1000/RUN1500,1800,2500/RUNHS/ROX/HY7005/WIL/TH1561,2251</v>
      </c>
      <c r="E52" s="78">
        <f>VLOOKUP(C52,Общий!$A$2:$D$2655,4,FALSE)</f>
        <v>900</v>
      </c>
      <c r="F52" s="79" t="s">
        <v>1302</v>
      </c>
    </row>
    <row r="53" spans="2:6" x14ac:dyDescent="0.25">
      <c r="B53" s="79">
        <v>18</v>
      </c>
      <c r="C53" s="81" t="s">
        <v>495</v>
      </c>
      <c r="D53" s="77" t="str">
        <f>VLOOKUP(C53,Общий!$A$2:$D$2655,2,FALSE)</f>
        <v>Кольцо HY7005</v>
      </c>
      <c r="E53" s="78">
        <f>VLOOKUP(C53,Общий!$A$2:$D$2655,4,FALSE)</f>
        <v>900</v>
      </c>
      <c r="F53" s="79" t="s">
        <v>1302</v>
      </c>
    </row>
    <row r="54" spans="2:6" x14ac:dyDescent="0.25">
      <c r="B54" s="79">
        <v>19</v>
      </c>
      <c r="C54" s="81" t="s">
        <v>494</v>
      </c>
      <c r="D54" s="77" t="str">
        <f>VLOOKUP(C54,Общий!$A$2:$D$2655,2,FALSE)</f>
        <v>Подшипник RUN/RUNHS/SLH/HY7005</v>
      </c>
      <c r="E54" s="78">
        <f>VLOOKUP(C54,Общий!$A$2:$D$2655,4,FALSE)</f>
        <v>1900</v>
      </c>
      <c r="F54" s="79" t="s">
        <v>1302</v>
      </c>
    </row>
    <row r="55" spans="2:6" x14ac:dyDescent="0.25">
      <c r="B55" s="79">
        <v>57</v>
      </c>
      <c r="C55" s="81" t="s">
        <v>853</v>
      </c>
      <c r="D55" s="77" t="str">
        <f>VLOOKUP(C55,Общий!$A$2:$D$2655,2,FALSE)</f>
        <v>Основание привода HY7005</v>
      </c>
      <c r="E55" s="78">
        <f>VLOOKUP(C55,Общий!$A$2:$D$2655,4,FALSE)</f>
        <v>4900</v>
      </c>
      <c r="F55" s="79" t="s">
        <v>1302</v>
      </c>
    </row>
    <row r="56" spans="2:6" x14ac:dyDescent="0.25">
      <c r="B56" s="79" t="s">
        <v>10</v>
      </c>
      <c r="C56" s="81" t="s">
        <v>857</v>
      </c>
      <c r="D56" s="77" t="str">
        <f>VLOOKUP(C56,Общий!$A$2:$D$2655,2,FALSE)</f>
        <v>Крышка корпуса редуктора с разблокировкой HY7005</v>
      </c>
      <c r="E56" s="78">
        <f>VLOOKUP(C56,Общий!$A$2:$D$2655,4,FALSE)</f>
        <v>5900</v>
      </c>
      <c r="F56" s="79" t="s">
        <v>1302</v>
      </c>
    </row>
    <row r="57" spans="2:6" x14ac:dyDescent="0.25">
      <c r="B57" s="79" t="s">
        <v>44</v>
      </c>
      <c r="C57" s="81" t="s">
        <v>856</v>
      </c>
      <c r="D57" s="77" t="str">
        <f>VLOOKUP(C57,Общий!$A$2:$D$2655,2,FALSE)</f>
        <v>Комплект концевых выключателей HY7005</v>
      </c>
      <c r="E57" s="78">
        <f>VLOOKUP(C57,Общий!$A$2:$D$2655,4,FALSE)</f>
        <v>3900</v>
      </c>
      <c r="F5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907C0343-C3AA-471A-AB3F-AFB98BE5F937}"/>
  </hyperlinks>
  <pageMargins left="0.23622047244094491" right="0.23622047244094491" top="0.35433070866141736" bottom="0.35433070866141736" header="0" footer="0"/>
  <pageSetup paperSize="9" scale="5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A471-8B7A-47EF-86C4-EE9D72A1810C}">
  <sheetPr codeName="Worksheet____13"/>
  <dimension ref="A1:N10"/>
  <sheetViews>
    <sheetView view="pageLayout" topLeftCell="B1" zoomScaleNormal="100" workbookViewId="0">
      <selection activeCell="C10" sqref="C10"/>
    </sheetView>
  </sheetViews>
  <sheetFormatPr defaultRowHeight="15" x14ac:dyDescent="0.25"/>
  <cols>
    <col min="1" max="1" width="7.85546875" hidden="1" customWidth="1"/>
    <col min="2" max="2" width="2.85546875" bestFit="1" customWidth="1"/>
    <col min="3" max="3" width="9.42578125" bestFit="1" customWidth="1"/>
    <col min="4" max="4" width="36.5703125" bestFit="1" customWidth="1"/>
    <col min="5" max="5" width="14.42578125" bestFit="1" customWidth="1"/>
    <col min="6" max="6" width="14.140625" bestFit="1" customWidth="1"/>
    <col min="10" max="10" width="37.5703125" customWidth="1"/>
    <col min="11" max="11" width="29.140625" customWidth="1"/>
    <col min="12" max="12" width="21.140625" customWidth="1"/>
    <col min="13" max="13" width="17.7109375" customWidth="1"/>
  </cols>
  <sheetData>
    <row r="1" spans="1:14" ht="15" customHeight="1" x14ac:dyDescent="0.25">
      <c r="A1" s="130" t="e" vm="1">
        <v>#VALUE!</v>
      </c>
      <c r="B1" s="130"/>
      <c r="C1" s="130"/>
      <c r="D1" s="130"/>
      <c r="E1" s="130"/>
      <c r="F1" s="133" t="s">
        <v>2367</v>
      </c>
      <c r="G1" s="133"/>
      <c r="H1" s="133"/>
      <c r="I1" s="133" t="e" vm="2">
        <v>#VALUE!</v>
      </c>
      <c r="J1" s="133"/>
      <c r="K1" s="69"/>
      <c r="L1" s="69"/>
      <c r="M1" s="69"/>
      <c r="N1" s="69"/>
    </row>
    <row r="2" spans="1:14" ht="15" customHeight="1" x14ac:dyDescent="0.25">
      <c r="A2" s="130"/>
      <c r="B2" s="130"/>
      <c r="C2" s="130"/>
      <c r="D2" s="130"/>
      <c r="E2" s="130"/>
      <c r="F2" s="133"/>
      <c r="G2" s="133"/>
      <c r="H2" s="133"/>
      <c r="I2" s="133"/>
      <c r="J2" s="133"/>
      <c r="K2" s="69"/>
      <c r="L2" s="69"/>
      <c r="M2" s="69"/>
      <c r="N2" s="69"/>
    </row>
    <row r="3" spans="1:14" ht="15" customHeight="1" x14ac:dyDescent="0.25">
      <c r="A3" s="130"/>
      <c r="B3" s="130"/>
      <c r="C3" s="130"/>
      <c r="D3" s="130"/>
      <c r="E3" s="130"/>
      <c r="F3" s="137" t="s">
        <v>1277</v>
      </c>
      <c r="G3" s="137"/>
      <c r="H3" s="137"/>
      <c r="I3" s="133"/>
      <c r="J3" s="133"/>
      <c r="K3" s="69"/>
      <c r="L3" s="69"/>
      <c r="M3" s="69"/>
      <c r="N3" s="69"/>
    </row>
    <row r="5" spans="1:14" ht="24" x14ac:dyDescent="0.25">
      <c r="A5" s="23" t="s">
        <v>0</v>
      </c>
      <c r="B5" s="23" t="s">
        <v>2</v>
      </c>
      <c r="C5" s="23" t="s">
        <v>1</v>
      </c>
      <c r="D5" s="23" t="s">
        <v>1267</v>
      </c>
      <c r="E5" s="68" t="s">
        <v>1268</v>
      </c>
      <c r="F5" s="68" t="s">
        <v>1269</v>
      </c>
    </row>
    <row r="6" spans="1:14" x14ac:dyDescent="0.25">
      <c r="A6" s="2" t="s">
        <v>30</v>
      </c>
      <c r="B6" s="4">
        <v>3</v>
      </c>
      <c r="C6" s="2" t="s">
        <v>28</v>
      </c>
      <c r="D6" s="15" t="str">
        <f>VLOOKUP(C6,Общий!$A$2:$D$2655,2,FALSE)</f>
        <v>Комплект трансформатора A6F/A700F</v>
      </c>
      <c r="E6" s="4">
        <f>VLOOKUP(C6,Общий!$A$2:$D$2655,4,FALSE)</f>
        <v>9900</v>
      </c>
      <c r="F6" s="2"/>
    </row>
    <row r="7" spans="1:14" x14ac:dyDescent="0.25">
      <c r="A7" s="2" t="s">
        <v>30</v>
      </c>
      <c r="B7" s="6" t="s">
        <v>15</v>
      </c>
      <c r="C7" s="5" t="s">
        <v>31</v>
      </c>
      <c r="D7" s="15" t="str">
        <f>VLOOKUP(C7,Общий!$A$2:$D$2655,2,FALSE)</f>
        <v>Плата управления A700F</v>
      </c>
      <c r="E7" s="4">
        <f>VLOOKUP(C7,Общий!$A$2:$D$2655,4,FALSE)</f>
        <v>19900</v>
      </c>
      <c r="F7" s="2"/>
    </row>
    <row r="8" spans="1:14" ht="36.75" thickBot="1" x14ac:dyDescent="0.3">
      <c r="A8" s="2" t="s">
        <v>30</v>
      </c>
      <c r="B8" s="4" t="s">
        <v>9</v>
      </c>
      <c r="C8" s="2" t="s">
        <v>16</v>
      </c>
      <c r="D8" s="15" t="str">
        <f>VLOOKUP(C8,Общий!$A$2:$D$2655,2,FALSE)</f>
        <v>Корпус A3F/A500/A6/A60/A6F/A700F/A824/A924/блока управления WIL</v>
      </c>
      <c r="E8" s="4">
        <f>VLOOKUP(C8,Общий!$A$2:$D$2655,4,FALSE)</f>
        <v>4900</v>
      </c>
      <c r="F8" s="2"/>
    </row>
    <row r="9" spans="1:14" ht="15.75" thickTop="1" x14ac:dyDescent="0.25">
      <c r="B9" s="76" t="s">
        <v>1270</v>
      </c>
      <c r="C9" s="80" t="s">
        <v>2331</v>
      </c>
      <c r="D9" s="74" t="str">
        <f>VLOOKUP(C9,Общий!$A$2:$D$2655,2,FALSE)</f>
        <v>Процессор платы управления A60/A6F/A700F</v>
      </c>
      <c r="E9" s="75">
        <f>VLOOKUP(C9,Общий!$A$2:$D$2655,4,FALSE)</f>
        <v>2900</v>
      </c>
      <c r="F9" s="76" t="s">
        <v>1302</v>
      </c>
    </row>
    <row r="10" spans="1:14" x14ac:dyDescent="0.25">
      <c r="B10" s="79">
        <v>3</v>
      </c>
      <c r="C10" s="81" t="s">
        <v>28</v>
      </c>
      <c r="D10" s="77" t="str">
        <f>VLOOKUP(C10,Общий!$A$2:$D$2655,2,FALSE)</f>
        <v>Комплект трансформатора A6F/A700F</v>
      </c>
      <c r="E10" s="78">
        <f>VLOOKUP(C10,Общий!$A$2:$D$2655,4,FALSE)</f>
        <v>9900</v>
      </c>
      <c r="F10" s="79" t="s">
        <v>1302</v>
      </c>
    </row>
  </sheetData>
  <customSheetViews>
    <customSheetView guid="{FCA1C7BD-BFD4-431C-88DA-19717E3F3C7B}">
      <selection sqref="A1:L3"/>
      <pageMargins left="0.7" right="0.7" top="0.75" bottom="0.75" header="0.3" footer="0.3"/>
    </customSheetView>
  </customSheetViews>
  <mergeCells count="4">
    <mergeCell ref="A1:E3"/>
    <mergeCell ref="F1:H2"/>
    <mergeCell ref="F3:H3"/>
    <mergeCell ref="I1:J3"/>
  </mergeCells>
  <hyperlinks>
    <hyperlink ref="F3:H3" location="Оглавление!A1" display="Содержание &gt;&gt;&gt;" xr:uid="{B9F8BB8E-AF1C-42A4-B4EC-DD4AEB454AFD}"/>
  </hyperlinks>
  <pageMargins left="0.23622047244094491" right="0.23622047244094491" top="0.35433070866141736" bottom="0.35433070866141736" header="0" footer="0"/>
  <pageSetup paperSize="9" orientation="landscape"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7FE3-0457-4388-BDE3-280D9A573D8D}">
  <sheetPr codeName="Worksheet____112">
    <pageSetUpPr fitToPage="1"/>
  </sheetPr>
  <dimension ref="A1:O39"/>
  <sheetViews>
    <sheetView view="pageLayout" topLeftCell="B1" zoomScale="85" zoomScaleNormal="100" zoomScalePageLayoutView="85" workbookViewId="0">
      <selection activeCell="I1" sqref="I1:O3"/>
    </sheetView>
  </sheetViews>
  <sheetFormatPr defaultRowHeight="15" x14ac:dyDescent="0.25"/>
  <cols>
    <col min="1" max="1" width="7.85546875" hidden="1" customWidth="1"/>
    <col min="2" max="2" width="2.85546875" bestFit="1" customWidth="1"/>
    <col min="3" max="3" width="13.140625" bestFit="1" customWidth="1"/>
    <col min="4" max="4" width="60.140625" customWidth="1"/>
    <col min="5" max="5" width="8.7109375" bestFit="1" customWidth="1"/>
    <col min="6" max="6" width="14.140625" bestFit="1" customWidth="1"/>
    <col min="13" max="13" width="16.42578125" customWidth="1"/>
  </cols>
  <sheetData>
    <row r="1" spans="1:15" ht="15" customHeight="1" x14ac:dyDescent="0.25">
      <c r="A1" s="130" t="e" vm="1">
        <v>#VALUE!</v>
      </c>
      <c r="B1" s="130"/>
      <c r="C1" s="130"/>
      <c r="D1" s="130"/>
      <c r="E1" s="133" t="s">
        <v>2462</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861</v>
      </c>
      <c r="B6" s="3" t="s">
        <v>139</v>
      </c>
      <c r="C6" s="7" t="s">
        <v>843</v>
      </c>
      <c r="D6" s="15" t="str">
        <f>VLOOKUP(C6,Общий!$A$2:$D$2655,2,FALSE)</f>
        <v>Крышка корпуса HY7005</v>
      </c>
      <c r="E6" s="13">
        <f>VLOOKUP(C6,Общий!$A$2:$D$2655,4,FALSE)</f>
        <v>1900</v>
      </c>
      <c r="F6" s="22"/>
    </row>
    <row r="7" spans="1:15" x14ac:dyDescent="0.25">
      <c r="A7" s="2" t="s">
        <v>861</v>
      </c>
      <c r="B7" s="3" t="s">
        <v>251</v>
      </c>
      <c r="C7" s="7" t="s">
        <v>844</v>
      </c>
      <c r="D7" s="15" t="str">
        <f>VLOOKUP(C7,Общий!$A$2:$D$2655,2,FALSE)</f>
        <v>Нижняя часть корпуса HY7005,7024</v>
      </c>
      <c r="E7" s="13">
        <f>VLOOKUP(C7,Общий!$A$2:$D$2655,4,FALSE)</f>
        <v>4900</v>
      </c>
      <c r="F7" s="22"/>
    </row>
    <row r="8" spans="1:15" x14ac:dyDescent="0.25">
      <c r="A8" s="2" t="s">
        <v>861</v>
      </c>
      <c r="B8" s="4" t="s">
        <v>253</v>
      </c>
      <c r="C8" s="7" t="s">
        <v>862</v>
      </c>
      <c r="D8" s="15" t="str">
        <f>VLOOKUP(C8,Общий!$A$2:$D$2655,2,FALSE)</f>
        <v>Корпус редуктора верхний HY7005,7024</v>
      </c>
      <c r="E8" s="13">
        <f>VLOOKUP(C8,Общий!$A$2:$D$2655,4,FALSE)</f>
        <v>3900</v>
      </c>
      <c r="F8" s="22"/>
    </row>
    <row r="9" spans="1:15" x14ac:dyDescent="0.25">
      <c r="A9" s="2" t="s">
        <v>861</v>
      </c>
      <c r="B9" s="4" t="s">
        <v>97</v>
      </c>
      <c r="C9" s="7" t="s">
        <v>845</v>
      </c>
      <c r="D9" s="15" t="str">
        <f>VLOOKUP(C9,Общий!$A$2:$D$2655,2,FALSE)</f>
        <v>Прокладка HY7005</v>
      </c>
      <c r="E9" s="13">
        <f>VLOOKUP(C9,Общий!$A$2:$D$2655,4,FALSE)</f>
        <v>900</v>
      </c>
      <c r="F9" s="22"/>
    </row>
    <row r="10" spans="1:15" x14ac:dyDescent="0.25">
      <c r="A10" s="2" t="s">
        <v>861</v>
      </c>
      <c r="B10" s="4" t="s">
        <v>101</v>
      </c>
      <c r="C10" s="7" t="s">
        <v>495</v>
      </c>
      <c r="D10" s="15" t="str">
        <f>VLOOKUP(C10,Общий!$A$2:$D$2655,2,FALSE)</f>
        <v>Кольцо HY7005</v>
      </c>
      <c r="E10" s="13">
        <f>VLOOKUP(C10,Общий!$A$2:$D$2655,4,FALSE)</f>
        <v>900</v>
      </c>
      <c r="F10" s="22"/>
    </row>
    <row r="11" spans="1:15" x14ac:dyDescent="0.25">
      <c r="A11" s="2" t="s">
        <v>861</v>
      </c>
      <c r="B11" s="3" t="s">
        <v>103</v>
      </c>
      <c r="C11" s="7" t="s">
        <v>494</v>
      </c>
      <c r="D11" s="15" t="str">
        <f>VLOOKUP(C11,Общий!$A$2:$D$2655,2,FALSE)</f>
        <v>Подшипник RUN/RUNHS/SLH/HY7005</v>
      </c>
      <c r="E11" s="13">
        <f>VLOOKUP(C11,Общий!$A$2:$D$2655,4,FALSE)</f>
        <v>1900</v>
      </c>
      <c r="F11" s="22"/>
    </row>
    <row r="12" spans="1:15" ht="36" x14ac:dyDescent="0.25">
      <c r="A12" s="2" t="s">
        <v>861</v>
      </c>
      <c r="B12" s="4" t="s">
        <v>257</v>
      </c>
      <c r="C12" s="7" t="s">
        <v>445</v>
      </c>
      <c r="D12" s="15" t="str">
        <f>VLOOKUP(C12,Общий!$A$2:$D$2655,2,FALSE)</f>
        <v>Кольцо ME3000/MB4005/WG4000,5000/TO4016P,5016P/RO500,1000/RUN1500,1800,2500/RUNHS/ROX/HY7005/WIL/TH1561,2251</v>
      </c>
      <c r="E12" s="13">
        <f>VLOOKUP(C12,Общий!$A$2:$D$2655,4,FALSE)</f>
        <v>900</v>
      </c>
      <c r="F12" s="22"/>
    </row>
    <row r="13" spans="1:15" x14ac:dyDescent="0.25">
      <c r="A13" s="2" t="s">
        <v>861</v>
      </c>
      <c r="B13" s="4" t="s">
        <v>226</v>
      </c>
      <c r="C13" s="7" t="s">
        <v>846</v>
      </c>
      <c r="D13" s="15" t="str">
        <f>VLOOKUP(C13,Общий!$A$2:$D$2655,2,FALSE)</f>
        <v>Втулка HY7005/SUMO/XMETRO/XBAR</v>
      </c>
      <c r="E13" s="13">
        <f>VLOOKUP(C13,Общий!$A$2:$D$2655,4,FALSE)</f>
        <v>900</v>
      </c>
      <c r="F13" s="22"/>
    </row>
    <row r="14" spans="1:15" x14ac:dyDescent="0.25">
      <c r="A14" s="2" t="s">
        <v>861</v>
      </c>
      <c r="B14" s="3" t="s">
        <v>108</v>
      </c>
      <c r="C14" s="7" t="s">
        <v>847</v>
      </c>
      <c r="D14" s="15" t="str">
        <f>VLOOKUP(C14,Общий!$A$2:$D$2655,2,FALSE)</f>
        <v>Кольцо HY7005, HY7024</v>
      </c>
      <c r="E14" s="13">
        <f>VLOOKUP(C14,Общий!$A$2:$D$2655,4,FALSE)</f>
        <v>500</v>
      </c>
      <c r="F14" s="22"/>
    </row>
    <row r="15" spans="1:15" x14ac:dyDescent="0.25">
      <c r="A15" s="2" t="s">
        <v>861</v>
      </c>
      <c r="B15" s="4" t="s">
        <v>110</v>
      </c>
      <c r="C15" s="7" t="s">
        <v>863</v>
      </c>
      <c r="D15" s="15" t="str">
        <f>VLOOKUP(C15,Общий!$A$2:$D$2655,2,FALSE)</f>
        <v>Шпонка HY7024</v>
      </c>
      <c r="E15" s="13">
        <f>VLOOKUP(C15,Общий!$A$2:$D$2655,4,FALSE)</f>
        <v>900</v>
      </c>
      <c r="F15" s="22"/>
    </row>
    <row r="16" spans="1:15" x14ac:dyDescent="0.25">
      <c r="A16" s="2" t="s">
        <v>861</v>
      </c>
      <c r="B16" s="3" t="s">
        <v>228</v>
      </c>
      <c r="C16" s="7" t="s">
        <v>849</v>
      </c>
      <c r="D16" s="15" t="str">
        <f>VLOOKUP(C16,Общий!$A$2:$D$2655,2,FALSE)</f>
        <v>Пружина HY7005/SUMO</v>
      </c>
      <c r="E16" s="13">
        <f>VLOOKUP(C16,Общий!$A$2:$D$2655,4,FALSE)</f>
        <v>900</v>
      </c>
      <c r="F16" s="22"/>
    </row>
    <row r="17" spans="1:6" x14ac:dyDescent="0.25">
      <c r="A17" s="2" t="s">
        <v>861</v>
      </c>
      <c r="B17" s="3" t="s">
        <v>500</v>
      </c>
      <c r="C17" s="7" t="s">
        <v>850</v>
      </c>
      <c r="D17" s="15" t="str">
        <f>VLOOKUP(C17,Общий!$A$2:$D$2655,2,FALSE)</f>
        <v>Кронштейн HY7005, HY7024</v>
      </c>
      <c r="E17" s="13">
        <f>VLOOKUP(C17,Общий!$A$2:$D$2655,4,FALSE)</f>
        <v>900</v>
      </c>
      <c r="F17" s="22"/>
    </row>
    <row r="18" spans="1:6" x14ac:dyDescent="0.25">
      <c r="A18" s="2" t="s">
        <v>861</v>
      </c>
      <c r="B18" s="4" t="s">
        <v>459</v>
      </c>
      <c r="C18" s="7" t="s">
        <v>853</v>
      </c>
      <c r="D18" s="15" t="str">
        <f>VLOOKUP(C18,Общий!$A$2:$D$2655,2,FALSE)</f>
        <v>Основание привода HY7005</v>
      </c>
      <c r="E18" s="13">
        <f>VLOOKUP(C18,Общий!$A$2:$D$2655,4,FALSE)</f>
        <v>4900</v>
      </c>
      <c r="F18" s="22"/>
    </row>
    <row r="19" spans="1:6" x14ac:dyDescent="0.25">
      <c r="A19" s="2" t="s">
        <v>861</v>
      </c>
      <c r="B19" s="3" t="s">
        <v>308</v>
      </c>
      <c r="C19" s="7" t="s">
        <v>854</v>
      </c>
      <c r="D19" s="15" t="str">
        <f>VLOOKUP(C19,Общий!$A$2:$D$2655,2,FALSE)</f>
        <v>Кронштейн HY7005, HY7024</v>
      </c>
      <c r="E19" s="13">
        <f>VLOOKUP(C19,Общий!$A$2:$D$2655,4,FALSE)</f>
        <v>3900</v>
      </c>
      <c r="F19" s="22"/>
    </row>
    <row r="20" spans="1:6" x14ac:dyDescent="0.25">
      <c r="A20" s="2" t="s">
        <v>861</v>
      </c>
      <c r="B20" s="3" t="s">
        <v>864</v>
      </c>
      <c r="C20" s="7" t="s">
        <v>695</v>
      </c>
      <c r="D20" s="15" t="str">
        <f>VLOOKUP(C20,Общий!$A$2:$D$2655,2,FALSE)</f>
        <v>Электродвигатель MB4024,5024/HY7024</v>
      </c>
      <c r="E20" s="13">
        <f>VLOOKUP(C20,Общий!$A$2:$D$2655,4,FALSE)</f>
        <v>14900</v>
      </c>
      <c r="F20" s="22"/>
    </row>
    <row r="21" spans="1:6" x14ac:dyDescent="0.25">
      <c r="A21" s="2" t="s">
        <v>861</v>
      </c>
      <c r="B21" s="4" t="s">
        <v>503</v>
      </c>
      <c r="C21" s="7" t="s">
        <v>865</v>
      </c>
      <c r="D21" s="15" t="str">
        <f>VLOOKUP(C21,Общий!$A$2:$D$2655,2,FALSE)</f>
        <v>Кольцо HYPPO</v>
      </c>
      <c r="E21" s="13">
        <f>VLOOKUP(C21,Общий!$A$2:$D$2655,4,FALSE)</f>
        <v>900</v>
      </c>
      <c r="F21" s="22"/>
    </row>
    <row r="22" spans="1:6" x14ac:dyDescent="0.25">
      <c r="A22" s="2" t="s">
        <v>861</v>
      </c>
      <c r="B22" s="6" t="s">
        <v>9</v>
      </c>
      <c r="C22" s="14" t="s">
        <v>855</v>
      </c>
      <c r="D22" s="11" t="str">
        <f>VLOOKUP(C22,Общий!$A$2:$D$2655,2,FALSE)</f>
        <v>Комплект замка разблокировки HY7005</v>
      </c>
      <c r="E22" s="13">
        <f>VLOOKUP(C22,Общий!$A$2:$D$2655,4,FALSE)</f>
        <v>4900</v>
      </c>
      <c r="F22" s="22"/>
    </row>
    <row r="23" spans="1:6" x14ac:dyDescent="0.25">
      <c r="A23" s="2" t="s">
        <v>861</v>
      </c>
      <c r="B23" s="6" t="s">
        <v>10</v>
      </c>
      <c r="C23" s="14" t="s">
        <v>857</v>
      </c>
      <c r="D23" s="11" t="str">
        <f>VLOOKUP(C23,Общий!$A$2:$D$2655,2,FALSE)</f>
        <v>Крышка корпуса редуктора с разблокировкой HY7005</v>
      </c>
      <c r="E23" s="13">
        <f>VLOOKUP(C23,Общий!$A$2:$D$2655,4,FALSE)</f>
        <v>5900</v>
      </c>
      <c r="F23" s="22"/>
    </row>
    <row r="24" spans="1:6" x14ac:dyDescent="0.25">
      <c r="A24" s="2" t="s">
        <v>861</v>
      </c>
      <c r="B24" s="6" t="s">
        <v>15</v>
      </c>
      <c r="C24" s="14" t="s">
        <v>866</v>
      </c>
      <c r="D24" s="11" t="str">
        <f>VLOOKUP(C24,Общий!$A$2:$D$2655,2,FALSE)</f>
        <v>Редуктор HY7024,7124</v>
      </c>
      <c r="E24" s="13">
        <f>VLOOKUP(C24,Общий!$A$2:$D$2655,4,FALSE)</f>
        <v>9900</v>
      </c>
      <c r="F24" s="22"/>
    </row>
    <row r="25" spans="1:6" x14ac:dyDescent="0.25">
      <c r="A25" s="2" t="s">
        <v>861</v>
      </c>
      <c r="B25" s="6" t="s">
        <v>132</v>
      </c>
      <c r="C25" s="7" t="s">
        <v>860</v>
      </c>
      <c r="D25" s="15" t="str">
        <f>VLOOKUP(C25,Общий!$A$2:$D$2655,2,FALSE)</f>
        <v>Комплект рычагов HY7005, HY7024</v>
      </c>
      <c r="E25" s="13">
        <f>VLOOKUP(C25,Общий!$A$2:$D$2655,4,FALSE)</f>
        <v>11900</v>
      </c>
      <c r="F25" s="22"/>
    </row>
    <row r="26" spans="1:6" ht="84.75" thickBot="1" x14ac:dyDescent="0.3">
      <c r="A26" s="2" t="s">
        <v>861</v>
      </c>
      <c r="B26" s="6" t="s">
        <v>136</v>
      </c>
      <c r="C26" s="7" t="s">
        <v>2839</v>
      </c>
      <c r="D26" s="11" t="str">
        <f>VLOOKUP(C26,Общий!$A$2:$D$2655,2,FALSE)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6" s="13">
        <f>VLOOKUP(C26,Общий!$A$2:$D$2655,4,FALSE)</f>
        <v>900</v>
      </c>
      <c r="F26" s="22"/>
    </row>
    <row r="27" spans="1:6" ht="15.75" thickTop="1" x14ac:dyDescent="0.25">
      <c r="B27" s="76">
        <v>14</v>
      </c>
      <c r="C27" s="80" t="s">
        <v>1608</v>
      </c>
      <c r="D27" s="74" t="str">
        <f>VLOOKUP(C27,Общий!$A$2:$D$2655,2,FALSE)</f>
        <v>Верхняя часть корпуса HY7005,7024</v>
      </c>
      <c r="E27" s="75">
        <f>VLOOKUP(C27,Общий!$A$2:$D$2655,4,FALSE)</f>
        <v>3900</v>
      </c>
      <c r="F27" s="76" t="s">
        <v>1302</v>
      </c>
    </row>
    <row r="28" spans="1:6" x14ac:dyDescent="0.25">
      <c r="B28" s="79" t="s">
        <v>1270</v>
      </c>
      <c r="C28" s="81" t="s">
        <v>1733</v>
      </c>
      <c r="D28" s="77" t="str">
        <f>VLOOKUP(C28,Общий!$A$2:$D$2655,2,FALSE)</f>
        <v>Шпонка HYPPO</v>
      </c>
      <c r="E28" s="78">
        <f>VLOOKUP(C28,Общий!$A$2:$D$2655,4,FALSE)</f>
        <v>900</v>
      </c>
      <c r="F28" s="79" t="s">
        <v>1302</v>
      </c>
    </row>
    <row r="29" spans="1:6" ht="36" x14ac:dyDescent="0.25">
      <c r="B29" s="79" t="s">
        <v>1270</v>
      </c>
      <c r="C29" s="81" t="s">
        <v>1937</v>
      </c>
      <c r="D29" s="77" t="str">
        <f>VLOOKUP(C29,Общий!$A$2:$D$2655,2,FALSE)</f>
        <v>Наконечник для провода с круглой клеммой CR2124/HYPPO/SUMO/RO300,500,1000/ТН1551,1561,2251,2261/WG4,5/TOO3024/ТО7024/WG3524HS</v>
      </c>
      <c r="E29" s="78">
        <f>VLOOKUP(C29,Общий!$A$2:$D$2655,4,FALSE)</f>
        <v>900</v>
      </c>
      <c r="F29" s="79" t="s">
        <v>1302</v>
      </c>
    </row>
    <row r="30" spans="1:6" x14ac:dyDescent="0.25">
      <c r="B30" s="79" t="s">
        <v>1270</v>
      </c>
      <c r="C30" s="81" t="s">
        <v>2226</v>
      </c>
      <c r="D30" s="77" t="str">
        <f>VLOOKUP(C30,Общий!$A$2:$D$2655,2,FALSE)</f>
        <v>Промежуточная шестерня XBAR/SBAR/WIDES/HYPPO</v>
      </c>
      <c r="E30" s="78">
        <f>VLOOKUP(C30,Общий!$A$2:$D$2655,4,FALSE)</f>
        <v>7900</v>
      </c>
      <c r="F30" s="79" t="s">
        <v>1302</v>
      </c>
    </row>
    <row r="31" spans="1:6" x14ac:dyDescent="0.25">
      <c r="B31" s="79" t="s">
        <v>1270</v>
      </c>
      <c r="C31" s="81" t="s">
        <v>1508</v>
      </c>
      <c r="D31" s="77" t="str">
        <f>VLOOKUP(C31,Общий!$A$2:$D$2655,2,FALSE)</f>
        <v>Вал редуктора HYPPO</v>
      </c>
      <c r="E31" s="78">
        <f>VLOOKUP(C31,Общий!$A$2:$D$2655,4,FALSE)</f>
        <v>3900</v>
      </c>
      <c r="F31" s="79" t="s">
        <v>1302</v>
      </c>
    </row>
    <row r="32" spans="1:6" x14ac:dyDescent="0.25">
      <c r="B32" s="79">
        <v>16</v>
      </c>
      <c r="C32" s="81" t="s">
        <v>845</v>
      </c>
      <c r="D32" s="77" t="str">
        <f>VLOOKUP(C32,Общий!$A$2:$D$2655,2,FALSE)</f>
        <v>Прокладка HY7005</v>
      </c>
      <c r="E32" s="78">
        <f>VLOOKUP(C32,Общий!$A$2:$D$2655,4,FALSE)</f>
        <v>900</v>
      </c>
      <c r="F32" s="79" t="s">
        <v>1302</v>
      </c>
    </row>
    <row r="33" spans="2:6" x14ac:dyDescent="0.25">
      <c r="B33" s="79">
        <v>27</v>
      </c>
      <c r="C33" s="81" t="s">
        <v>849</v>
      </c>
      <c r="D33" s="77" t="str">
        <f>VLOOKUP(C33,Общий!$A$2:$D$2655,2,FALSE)</f>
        <v>Пружина HY7005/SUMO</v>
      </c>
      <c r="E33" s="78">
        <f>VLOOKUP(C33,Общий!$A$2:$D$2655,4,FALSE)</f>
        <v>900</v>
      </c>
      <c r="F33" s="79" t="s">
        <v>1302</v>
      </c>
    </row>
    <row r="34" spans="2:6" ht="36" x14ac:dyDescent="0.25">
      <c r="B34" s="79">
        <v>20</v>
      </c>
      <c r="C34" s="81" t="s">
        <v>445</v>
      </c>
      <c r="D34" s="77" t="str">
        <f>VLOOKUP(C34,Общий!$A$2:$D$2655,2,FALSE)</f>
        <v>Кольцо ME3000/MB4005/WG4000,5000/TO4016P,5016P/RO500,1000/RUN1500,1800,2500/RUNHS/ROX/HY7005/WIL/TH1561,2251</v>
      </c>
      <c r="E34" s="78">
        <f>VLOOKUP(C34,Общий!$A$2:$D$2655,4,FALSE)</f>
        <v>900</v>
      </c>
      <c r="F34" s="79" t="s">
        <v>1302</v>
      </c>
    </row>
    <row r="35" spans="2:6" x14ac:dyDescent="0.25">
      <c r="B35" s="79">
        <v>18</v>
      </c>
      <c r="C35" s="81" t="s">
        <v>495</v>
      </c>
      <c r="D35" s="77" t="str">
        <f>VLOOKUP(C35,Общий!$A$2:$D$2655,2,FALSE)</f>
        <v>Кольцо HY7005</v>
      </c>
      <c r="E35" s="78">
        <f>VLOOKUP(C35,Общий!$A$2:$D$2655,4,FALSE)</f>
        <v>900</v>
      </c>
      <c r="F35" s="79" t="s">
        <v>1302</v>
      </c>
    </row>
    <row r="36" spans="2:6" x14ac:dyDescent="0.25">
      <c r="B36" s="79">
        <v>19</v>
      </c>
      <c r="C36" s="81" t="s">
        <v>494</v>
      </c>
      <c r="D36" s="77" t="str">
        <f>VLOOKUP(C36,Общий!$A$2:$D$2655,2,FALSE)</f>
        <v>Подшипник RUN/RUNHS/SLH/HY7005</v>
      </c>
      <c r="E36" s="78">
        <f>VLOOKUP(C36,Общий!$A$2:$D$2655,4,FALSE)</f>
        <v>1900</v>
      </c>
      <c r="F36" s="79" t="s">
        <v>1302</v>
      </c>
    </row>
    <row r="37" spans="2:6" x14ac:dyDescent="0.25">
      <c r="B37" s="79">
        <v>57</v>
      </c>
      <c r="C37" s="81" t="s">
        <v>853</v>
      </c>
      <c r="D37" s="77" t="str">
        <f>VLOOKUP(C37,Общий!$A$2:$D$2655,2,FALSE)</f>
        <v>Основание привода HY7005</v>
      </c>
      <c r="E37" s="78">
        <f>VLOOKUP(C37,Общий!$A$2:$D$2655,4,FALSE)</f>
        <v>4900</v>
      </c>
      <c r="F37" s="79" t="s">
        <v>1302</v>
      </c>
    </row>
    <row r="38" spans="2:6" x14ac:dyDescent="0.25">
      <c r="B38" s="79" t="s">
        <v>10</v>
      </c>
      <c r="C38" s="81" t="s">
        <v>857</v>
      </c>
      <c r="D38" s="77" t="str">
        <f>VLOOKUP(C38,Общий!$A$2:$D$2655,2,FALSE)</f>
        <v>Крышка корпуса редуктора с разблокировкой HY7005</v>
      </c>
      <c r="E38" s="78">
        <f>VLOOKUP(C38,Общий!$A$2:$D$2655,4,FALSE)</f>
        <v>5900</v>
      </c>
      <c r="F38" s="79" t="s">
        <v>1302</v>
      </c>
    </row>
    <row r="39" spans="2:6" x14ac:dyDescent="0.25">
      <c r="B39" s="79">
        <v>78</v>
      </c>
      <c r="C39" s="81" t="s">
        <v>865</v>
      </c>
      <c r="D39" s="77" t="str">
        <f>VLOOKUP(C39,Общий!$A$2:$D$2655,2,FALSE)</f>
        <v>Кольцо HYPPO</v>
      </c>
      <c r="E39" s="78">
        <f>VLOOKUP(C39,Общий!$A$2:$D$2655,4,FALSE)</f>
        <v>900</v>
      </c>
      <c r="F3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6FCED2BC-E2E9-4016-AFA2-874AF0694F8C}"/>
  </hyperlinks>
  <pageMargins left="0.23622047244094491" right="0.23622047244094491" top="0.35433070866141736" bottom="0.35433070866141736" header="0" footer="0"/>
  <pageSetup paperSize="9" scale="75" orientation="landscape"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1179-AA1A-4CD5-A56A-2706FE4E86C8}">
  <sheetPr codeName="Worksheet____113">
    <pageSetUpPr fitToPage="1"/>
  </sheetPr>
  <dimension ref="A1:M35"/>
  <sheetViews>
    <sheetView view="pageLayout" topLeftCell="B1" zoomScaleNormal="100" workbookViewId="0">
      <selection activeCell="D34" sqref="D34:F34"/>
    </sheetView>
  </sheetViews>
  <sheetFormatPr defaultRowHeight="15" x14ac:dyDescent="0.25"/>
  <cols>
    <col min="1" max="1" width="7.85546875" hidden="1" customWidth="1"/>
    <col min="2" max="2" width="4" bestFit="1" customWidth="1"/>
    <col min="3" max="3" width="15.5703125" bestFit="1" customWidth="1"/>
    <col min="4" max="4" width="49.28515625" customWidth="1"/>
    <col min="5" max="5" width="8.7109375" bestFit="1" customWidth="1"/>
    <col min="6" max="6" width="14.140625" bestFit="1" customWidth="1"/>
    <col min="12" max="12" width="14.5703125" customWidth="1"/>
    <col min="13" max="13" width="19.140625" customWidth="1"/>
    <col min="14" max="14" width="15" customWidth="1"/>
  </cols>
  <sheetData>
    <row r="1" spans="1:13" ht="15" customHeight="1" x14ac:dyDescent="0.25">
      <c r="A1" s="130" t="e" vm="1">
        <v>#VALUE!</v>
      </c>
      <c r="B1" s="130"/>
      <c r="C1" s="130"/>
      <c r="D1" s="130"/>
      <c r="E1" s="133" t="s">
        <v>2463</v>
      </c>
      <c r="F1" s="133"/>
      <c r="G1" s="133"/>
      <c r="H1" s="133"/>
      <c r="I1" s="133" t="e" vm="2">
        <v>#VALUE!</v>
      </c>
      <c r="J1" s="133"/>
      <c r="K1" s="133"/>
      <c r="L1" s="133"/>
      <c r="M1" s="69"/>
    </row>
    <row r="2" spans="1:13" ht="15" customHeight="1" x14ac:dyDescent="0.25">
      <c r="A2" s="130"/>
      <c r="B2" s="130"/>
      <c r="C2" s="130"/>
      <c r="D2" s="130"/>
      <c r="E2" s="133"/>
      <c r="F2" s="133"/>
      <c r="G2" s="133"/>
      <c r="H2" s="133"/>
      <c r="I2" s="133"/>
      <c r="J2" s="133"/>
      <c r="K2" s="133"/>
      <c r="L2" s="133"/>
      <c r="M2" s="69"/>
    </row>
    <row r="3" spans="1:13" ht="15" customHeight="1" x14ac:dyDescent="0.25">
      <c r="A3" s="130"/>
      <c r="B3" s="130"/>
      <c r="C3" s="130"/>
      <c r="D3" s="130"/>
      <c r="E3" s="137" t="s">
        <v>1277</v>
      </c>
      <c r="F3" s="137"/>
      <c r="G3" s="137"/>
      <c r="H3" s="137"/>
      <c r="I3" s="133"/>
      <c r="J3" s="133"/>
      <c r="K3" s="133"/>
      <c r="L3" s="133"/>
      <c r="M3" s="69"/>
    </row>
    <row r="5" spans="1:13" ht="24" x14ac:dyDescent="0.25">
      <c r="A5" s="23" t="s">
        <v>0</v>
      </c>
      <c r="B5" s="23" t="s">
        <v>2</v>
      </c>
      <c r="C5" s="23" t="s">
        <v>1</v>
      </c>
      <c r="D5" s="23" t="s">
        <v>1267</v>
      </c>
      <c r="E5" s="68" t="s">
        <v>1268</v>
      </c>
      <c r="F5" s="68" t="s">
        <v>1269</v>
      </c>
    </row>
    <row r="6" spans="1:13" x14ac:dyDescent="0.25">
      <c r="A6" s="2" t="s">
        <v>867</v>
      </c>
      <c r="B6" s="4">
        <v>1</v>
      </c>
      <c r="C6" s="7" t="s">
        <v>868</v>
      </c>
      <c r="D6" s="15" t="str">
        <f>VLOOKUP(C6,Общий!$A$2:$D$2655,2,FALSE)</f>
        <v>Основание корпуса HOPP</v>
      </c>
      <c r="E6" s="13">
        <f>VLOOKUP(C6,Общий!$A$2:$D$2655,4,FALSE)</f>
        <v>7900</v>
      </c>
      <c r="F6" s="22"/>
    </row>
    <row r="7" spans="1:13" x14ac:dyDescent="0.25">
      <c r="A7" s="2" t="s">
        <v>867</v>
      </c>
      <c r="B7" s="4">
        <v>5</v>
      </c>
      <c r="C7" s="7" t="s">
        <v>869</v>
      </c>
      <c r="D7" s="15" t="str">
        <f>VLOOKUP(C7,Общий!$A$2:$D$2655,2,FALSE)</f>
        <v>Крышка HOPP</v>
      </c>
      <c r="E7" s="13">
        <f>VLOOKUP(C7,Общий!$A$2:$D$2655,4,FALSE)</f>
        <v>900</v>
      </c>
      <c r="F7" s="22"/>
    </row>
    <row r="8" spans="1:13" x14ac:dyDescent="0.25">
      <c r="A8" s="2" t="s">
        <v>867</v>
      </c>
      <c r="B8" s="4">
        <v>7</v>
      </c>
      <c r="C8" s="7" t="s">
        <v>870</v>
      </c>
      <c r="D8" s="15" t="str">
        <f>VLOOKUP(C8,Общий!$A$2:$D$2655,2,FALSE)</f>
        <v>Корпус (внутренняя часть) HOPP</v>
      </c>
      <c r="E8" s="13">
        <f>VLOOKUP(C8,Общий!$A$2:$D$2655,4,FALSE)</f>
        <v>2900</v>
      </c>
      <c r="F8" s="22"/>
    </row>
    <row r="9" spans="1:13" x14ac:dyDescent="0.25">
      <c r="A9" s="2" t="s">
        <v>867</v>
      </c>
      <c r="B9" s="4">
        <v>10</v>
      </c>
      <c r="C9" s="7" t="s">
        <v>871</v>
      </c>
      <c r="D9" s="15" t="str">
        <f>VLOOKUP(C9,Общий!$A$2:$D$2655,2,FALSE)</f>
        <v>Фланец под механические упоры HOPP</v>
      </c>
      <c r="E9" s="13">
        <f>VLOOKUP(C9,Общий!$A$2:$D$2655,4,FALSE)</f>
        <v>2900</v>
      </c>
      <c r="F9" s="22"/>
    </row>
    <row r="10" spans="1:13" x14ac:dyDescent="0.25">
      <c r="A10" s="2" t="s">
        <v>867</v>
      </c>
      <c r="B10" s="4">
        <v>12</v>
      </c>
      <c r="C10" s="7" t="s">
        <v>872</v>
      </c>
      <c r="D10" s="15" t="str">
        <f>VLOOKUP(C10,Общий!$A$2:$D$2655,2,FALSE)</f>
        <v>Пластина HO7124, HO7224</v>
      </c>
      <c r="E10" s="13">
        <f>VLOOKUP(C10,Общий!$A$2:$D$2655,4,FALSE)</f>
        <v>1900</v>
      </c>
      <c r="F10" s="22"/>
    </row>
    <row r="11" spans="1:13" x14ac:dyDescent="0.25">
      <c r="A11" s="2" t="s">
        <v>867</v>
      </c>
      <c r="B11" s="4">
        <v>26</v>
      </c>
      <c r="C11" s="7" t="s">
        <v>873</v>
      </c>
      <c r="D11" s="15" t="str">
        <f>VLOOKUP(C11,Общий!$A$2:$D$2655,2,FALSE)</f>
        <v>Проводка блока управления HO7124</v>
      </c>
      <c r="E11" s="13">
        <f>VLOOKUP(C11,Общий!$A$2:$D$2655,4,FALSE)</f>
        <v>1900</v>
      </c>
      <c r="F11" s="22"/>
    </row>
    <row r="12" spans="1:13" ht="24" x14ac:dyDescent="0.25">
      <c r="A12" s="2" t="s">
        <v>867</v>
      </c>
      <c r="B12" s="4">
        <v>27</v>
      </c>
      <c r="C12" s="7" t="s">
        <v>791</v>
      </c>
      <c r="D12" s="15" t="str">
        <f>VLOOKUP(C12,Общий!$A$2:$D$2655,2,FALSE)</f>
        <v>Кабель заземления HK7024HSR10, РР7024, PP7124R10, HO7124R10, HO7124, HK7024R10</v>
      </c>
      <c r="E12" s="13">
        <f>VLOOKUP(C12,Общий!$A$2:$D$2655,4,FALSE)</f>
        <v>500</v>
      </c>
      <c r="F12" s="22"/>
    </row>
    <row r="13" spans="1:13" x14ac:dyDescent="0.25">
      <c r="A13" s="2" t="s">
        <v>867</v>
      </c>
      <c r="B13" s="4">
        <v>30</v>
      </c>
      <c r="C13" s="7" t="s">
        <v>874</v>
      </c>
      <c r="D13" s="15" t="str">
        <f>VLOOKUP(C13,Общий!$A$2:$D$2655,2,FALSE)</f>
        <v>Плата управления HOPP</v>
      </c>
      <c r="E13" s="13">
        <f>VLOOKUP(C13,Общий!$A$2:$D$2655,4,FALSE)</f>
        <v>19900</v>
      </c>
      <c r="F13" s="22"/>
    </row>
    <row r="14" spans="1:13" ht="60" x14ac:dyDescent="0.25">
      <c r="A14" s="2" t="s">
        <v>867</v>
      </c>
      <c r="B14" s="4">
        <v>31</v>
      </c>
      <c r="C14" s="7" t="s">
        <v>536</v>
      </c>
      <c r="D14" s="15" t="str">
        <f>VLOOKUP(C14,Общий!$A$2:$D$2655,2,FALSE)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4" s="13">
        <f>VLOOKUP(C14,Общий!$A$2:$D$2655,4,FALSE)</f>
        <v>500</v>
      </c>
      <c r="F14" s="22"/>
    </row>
    <row r="15" spans="1:13" ht="36" x14ac:dyDescent="0.25">
      <c r="A15" s="2" t="s">
        <v>867</v>
      </c>
      <c r="B15" s="4">
        <v>32</v>
      </c>
      <c r="C15" s="7" t="s">
        <v>182</v>
      </c>
      <c r="D15" s="15" t="str">
        <f>VLOOKUP(C15,Общий!$A$2:$D$2655,2,FALSE)</f>
        <v>Мост диодный SPIN22R10,23R10/SO2000/RB,HS/RUN1500/SLH/PP7024/SBAR/XBAR/MBAR/LBAR</v>
      </c>
      <c r="E15" s="13">
        <f>VLOOKUP(C15,Общий!$A$2:$D$2655,4,FALSE)</f>
        <v>1900</v>
      </c>
      <c r="F15" s="22"/>
    </row>
    <row r="16" spans="1:13" x14ac:dyDescent="0.25">
      <c r="A16" s="2" t="s">
        <v>867</v>
      </c>
      <c r="B16" s="4">
        <v>38</v>
      </c>
      <c r="C16" s="7" t="s">
        <v>642</v>
      </c>
      <c r="D16" s="15" t="str">
        <f>VLOOKUP(C16,Общий!$A$2:$D$2655,2,FALSE)</f>
        <v>Втулка WINGO 4,5/MOBY/TOONA 4,5,5024HS/HKHS/HOPP</v>
      </c>
      <c r="E16" s="13">
        <f>VLOOKUP(C16,Общий!$A$2:$D$2655,4,FALSE)</f>
        <v>900</v>
      </c>
      <c r="F16" s="22"/>
    </row>
    <row r="17" spans="1:6" x14ac:dyDescent="0.25">
      <c r="A17" s="2" t="s">
        <v>867</v>
      </c>
      <c r="B17" s="4">
        <v>43</v>
      </c>
      <c r="C17" s="7" t="s">
        <v>875</v>
      </c>
      <c r="D17" s="15" t="s">
        <v>333</v>
      </c>
      <c r="E17" s="13"/>
      <c r="F17" s="22"/>
    </row>
    <row r="18" spans="1:6" x14ac:dyDescent="0.25">
      <c r="A18" s="2" t="s">
        <v>867</v>
      </c>
      <c r="B18" s="4">
        <v>46</v>
      </c>
      <c r="C18" s="7" t="s">
        <v>876</v>
      </c>
      <c r="D18" s="15" t="s">
        <v>333</v>
      </c>
      <c r="E18" s="13"/>
      <c r="F18" s="22"/>
    </row>
    <row r="19" spans="1:6" x14ac:dyDescent="0.25">
      <c r="A19" s="2" t="s">
        <v>867</v>
      </c>
      <c r="B19" s="4">
        <v>104</v>
      </c>
      <c r="C19" s="7" t="s">
        <v>757</v>
      </c>
      <c r="D19" s="15" t="str">
        <f>VLOOKUP(C19,Общий!$A$2:$D$2655,2,FALSE)</f>
        <v>Кронштейн крепления к створке HYKE/HOPP/POP/WALKY</v>
      </c>
      <c r="E19" s="13">
        <f>VLOOKUP(C19,Общий!$A$2:$D$2655,4,FALSE)</f>
        <v>1900</v>
      </c>
      <c r="F19" s="22"/>
    </row>
    <row r="20" spans="1:6" x14ac:dyDescent="0.25">
      <c r="A20" s="2" t="s">
        <v>867</v>
      </c>
      <c r="B20" s="9">
        <v>120</v>
      </c>
      <c r="C20" s="7" t="s">
        <v>349</v>
      </c>
      <c r="D20" s="15" t="str">
        <f>VLOOKUP(C20,Общий!$A$2:$D$2655,2,FALSE)</f>
        <v>Ключ разблокировки RO500/POP/HOPP/TOO3000</v>
      </c>
      <c r="E20" s="13">
        <f>VLOOKUP(C20,Общий!$A$2:$D$2655,4,FALSE)</f>
        <v>900</v>
      </c>
      <c r="F20" s="22"/>
    </row>
    <row r="21" spans="1:6" x14ac:dyDescent="0.25">
      <c r="A21" s="2" t="s">
        <v>867</v>
      </c>
      <c r="B21" s="4" t="s">
        <v>15</v>
      </c>
      <c r="C21" s="7" t="s">
        <v>877</v>
      </c>
      <c r="D21" s="15" t="str">
        <f>VLOOKUP(C21,Общий!$A$2:$D$2655,2,FALSE)</f>
        <v>Комплект крышек HOPP</v>
      </c>
      <c r="E21" s="13">
        <f>VLOOKUP(C21,Общий!$A$2:$D$2655,4,FALSE)</f>
        <v>5900</v>
      </c>
      <c r="F21" s="22"/>
    </row>
    <row r="22" spans="1:6" x14ac:dyDescent="0.25">
      <c r="A22" s="2" t="s">
        <v>867</v>
      </c>
      <c r="B22" s="4" t="s">
        <v>44</v>
      </c>
      <c r="C22" s="7" t="s">
        <v>878</v>
      </c>
      <c r="D22" s="15" t="str">
        <f>VLOOKUP(C22,Общий!$A$2:$D$2655,2,FALSE)</f>
        <v>Механические упоры HOPP</v>
      </c>
      <c r="E22" s="13">
        <f>VLOOKUP(C22,Общий!$A$2:$D$2655,4,FALSE)</f>
        <v>1900</v>
      </c>
      <c r="F22" s="22"/>
    </row>
    <row r="23" spans="1:6" x14ac:dyDescent="0.25">
      <c r="A23" s="2" t="s">
        <v>867</v>
      </c>
      <c r="B23" s="4" t="s">
        <v>9</v>
      </c>
      <c r="C23" s="7" t="s">
        <v>879</v>
      </c>
      <c r="D23" s="15" t="str">
        <f>VLOOKUP(C23,Общий!$A$2:$D$2655,2,FALSE)</f>
        <v>Комплект рычагов HOPP</v>
      </c>
      <c r="E23" s="13">
        <f>VLOOKUP(C23,Общий!$A$2:$D$2655,4,FALSE)</f>
        <v>11900</v>
      </c>
      <c r="F23" s="22"/>
    </row>
    <row r="24" spans="1:6" x14ac:dyDescent="0.25">
      <c r="A24" s="2" t="s">
        <v>867</v>
      </c>
      <c r="B24" s="4" t="s">
        <v>17</v>
      </c>
      <c r="C24" s="7" t="s">
        <v>880</v>
      </c>
      <c r="D24" s="15" t="str">
        <f>VLOOKUP(C24,Общий!$A$2:$D$2655,2,FALSE)</f>
        <v>Редуктор HOPP</v>
      </c>
      <c r="E24" s="13">
        <f>VLOOKUP(C24,Общий!$A$2:$D$2655,4,FALSE)</f>
        <v>7900</v>
      </c>
      <c r="F24" s="22"/>
    </row>
    <row r="25" spans="1:6" x14ac:dyDescent="0.25">
      <c r="A25" s="2" t="s">
        <v>867</v>
      </c>
      <c r="B25" s="4" t="s">
        <v>235</v>
      </c>
      <c r="C25" s="7" t="s">
        <v>881</v>
      </c>
      <c r="D25" s="15" t="str">
        <f>VLOOKUP(C25,Общий!$A$2:$D$2655,2,FALSE)</f>
        <v>Рычаг разблокировки HO7124, HO7124R10, HO7224</v>
      </c>
      <c r="E25" s="13">
        <f>VLOOKUP(C25,Общий!$A$2:$D$2655,4,FALSE)</f>
        <v>2900</v>
      </c>
      <c r="F25" s="22"/>
    </row>
    <row r="26" spans="1:6" x14ac:dyDescent="0.25">
      <c r="A26" s="2" t="s">
        <v>867</v>
      </c>
      <c r="B26" s="4" t="s">
        <v>129</v>
      </c>
      <c r="C26" s="7" t="s">
        <v>882</v>
      </c>
      <c r="D26" s="15" t="str">
        <f>VLOOKUP(C26,Общий!$A$2:$D$2655,2,FALSE)</f>
        <v>Вал разблокировки HO7124, HO7124R10, HO7224</v>
      </c>
      <c r="E26" s="13">
        <f>VLOOKUP(C26,Общий!$A$2:$D$2655,4,FALSE)</f>
        <v>7900</v>
      </c>
      <c r="F26" s="22"/>
    </row>
    <row r="27" spans="1:6" x14ac:dyDescent="0.25">
      <c r="A27" s="2" t="s">
        <v>867</v>
      </c>
      <c r="B27" s="4" t="s">
        <v>136</v>
      </c>
      <c r="C27" s="7" t="s">
        <v>883</v>
      </c>
      <c r="D27" s="15" t="str">
        <f>VLOOKUP(C27,Общий!$A$2:$D$2655,2,FALSE)</f>
        <v>Кронштейн крепления HOPP</v>
      </c>
      <c r="E27" s="13">
        <f>VLOOKUP(C27,Общий!$A$2:$D$2655,4,FALSE)</f>
        <v>3900</v>
      </c>
      <c r="F27" s="22"/>
    </row>
    <row r="28" spans="1:6" x14ac:dyDescent="0.25">
      <c r="A28" s="2" t="s">
        <v>867</v>
      </c>
      <c r="B28" s="4" t="s">
        <v>376</v>
      </c>
      <c r="C28" s="7" t="s">
        <v>884</v>
      </c>
      <c r="D28" s="15" t="str">
        <f>VLOOKUP(C28,Общий!$A$2:$D$2655,2,FALSE)</f>
        <v>Комплект электродвигателя HOPP</v>
      </c>
      <c r="E28" s="13">
        <f>VLOOKUP(C28,Общий!$A$2:$D$2655,4,FALSE)</f>
        <v>11900</v>
      </c>
      <c r="F28" s="22"/>
    </row>
    <row r="29" spans="1:6" ht="15.75" thickBot="1" x14ac:dyDescent="0.3">
      <c r="A29" s="2" t="s">
        <v>867</v>
      </c>
      <c r="B29" s="4" t="s">
        <v>385</v>
      </c>
      <c r="C29" s="7" t="s">
        <v>885</v>
      </c>
      <c r="D29" s="15" t="str">
        <f>VLOOKUP(C29,Общий!$A$2:$D$2655,2,FALSE)</f>
        <v xml:space="preserve">Комплект трансформатора HOPP </v>
      </c>
      <c r="E29" s="13">
        <f>VLOOKUP(C29,Общий!$A$2:$D$2655,4,FALSE)</f>
        <v>9900</v>
      </c>
      <c r="F29" s="22"/>
    </row>
    <row r="30" spans="1:6" ht="15.75" thickTop="1" x14ac:dyDescent="0.25">
      <c r="B30" s="76" t="s">
        <v>1270</v>
      </c>
      <c r="C30" s="80" t="s">
        <v>2183</v>
      </c>
      <c r="D30" s="74" t="str">
        <f>VLOOKUP(C30,Общий!$A$2:$D$2655,2,FALSE)</f>
        <v>Пластиковая шестерня HOPP</v>
      </c>
      <c r="E30" s="75">
        <f>VLOOKUP(C30,Общий!$A$2:$D$2655,4,FALSE)</f>
        <v>3900</v>
      </c>
      <c r="F30" s="76" t="s">
        <v>1302</v>
      </c>
    </row>
    <row r="31" spans="1:6" x14ac:dyDescent="0.25">
      <c r="B31" s="79" t="s">
        <v>1270</v>
      </c>
      <c r="C31" s="81" t="s">
        <v>2187</v>
      </c>
      <c r="D31" s="77" t="str">
        <f>VLOOKUP(C31,Общий!$A$2:$D$2655,2,FALSE)</f>
        <v>Шестерня HOPP</v>
      </c>
      <c r="E31" s="78">
        <f>VLOOKUP(C31,Общий!$A$2:$D$2655,4,FALSE)</f>
        <v>3900</v>
      </c>
      <c r="F31" s="79" t="s">
        <v>1302</v>
      </c>
    </row>
    <row r="32" spans="1:6" x14ac:dyDescent="0.25">
      <c r="B32" s="79" t="s">
        <v>1270</v>
      </c>
      <c r="C32" s="81" t="s">
        <v>2199</v>
      </c>
      <c r="D32" s="77" t="str">
        <f>VLOOKUP(C32,Общий!$A$2:$D$2655,2,FALSE)</f>
        <v>Втулка с трехгранником XMETRO/HOPP</v>
      </c>
      <c r="E32" s="78">
        <f>VLOOKUP(C32,Общий!$A$2:$D$2655,4,FALSE)</f>
        <v>900</v>
      </c>
      <c r="F32" s="79" t="s">
        <v>1302</v>
      </c>
    </row>
    <row r="33" spans="2:6" x14ac:dyDescent="0.25">
      <c r="B33" s="79">
        <v>104</v>
      </c>
      <c r="C33" s="81" t="s">
        <v>757</v>
      </c>
      <c r="D33" s="77" t="str">
        <f>VLOOKUP(C33,Общий!$A$2:$D$2655,2,FALSE)</f>
        <v>Кронштейн крепления к створке HYKE/HOPP/POP/WALKY</v>
      </c>
      <c r="E33" s="78">
        <f>VLOOKUP(C33,Общий!$A$2:$D$2655,4,FALSE)</f>
        <v>1900</v>
      </c>
      <c r="F33" s="79" t="s">
        <v>1302</v>
      </c>
    </row>
    <row r="34" spans="2:6" x14ac:dyDescent="0.25">
      <c r="B34" s="79" t="s">
        <v>44</v>
      </c>
      <c r="C34" s="81" t="s">
        <v>878</v>
      </c>
      <c r="D34" s="77" t="str">
        <f>VLOOKUP(C34,Общий!$A$2:$D$2655,2,FALSE)</f>
        <v>Механические упоры HOPP</v>
      </c>
      <c r="E34" s="78">
        <f>VLOOKUP(C34,Общий!$A$2:$D$2655,4,FALSE)</f>
        <v>1900</v>
      </c>
      <c r="F34" s="79" t="s">
        <v>1302</v>
      </c>
    </row>
    <row r="35" spans="2:6" x14ac:dyDescent="0.25">
      <c r="B35" s="79">
        <v>7</v>
      </c>
      <c r="C35" s="81" t="s">
        <v>870</v>
      </c>
      <c r="D35" s="77" t="str">
        <f>VLOOKUP(C35,Общий!$A$2:$D$2655,2,FALSE)</f>
        <v>Корпус (внутренняя часть) HOPP</v>
      </c>
      <c r="E35" s="78">
        <f>VLOOKUP(C35,Общий!$A$2:$D$2655,4,FALSE)</f>
        <v>2900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7BB9F878-F117-40D7-8BAB-E826AA1A1B6A}"/>
  </hyperlinks>
  <pageMargins left="0.23622047244094491" right="0.23622047244094491" top="0.35433070866141736" bottom="0.35433070866141736" header="0" footer="0"/>
  <pageSetup paperSize="9" scale="92"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27D6-A704-4968-8941-218518B91BB3}">
  <sheetPr codeName="Worksheet____114">
    <pageSetUpPr fitToPage="1"/>
  </sheetPr>
  <dimension ref="A1:N32"/>
  <sheetViews>
    <sheetView view="pageLayout" topLeftCell="B1" zoomScale="85" zoomScaleNormal="100" zoomScalePageLayoutView="85" workbookViewId="0">
      <selection activeCell="F32" sqref="F32"/>
    </sheetView>
  </sheetViews>
  <sheetFormatPr defaultRowHeight="15" x14ac:dyDescent="0.25"/>
  <cols>
    <col min="1" max="1" width="9.42578125" hidden="1" customWidth="1"/>
    <col min="2" max="2" width="4" bestFit="1" customWidth="1"/>
    <col min="3" max="3" width="15.5703125" bestFit="1" customWidth="1"/>
    <col min="4" max="4" width="48.85546875" customWidth="1"/>
    <col min="5" max="5" width="8.7109375" bestFit="1" customWidth="1"/>
    <col min="6" max="6" width="14.140625" bestFit="1" customWidth="1"/>
    <col min="14" max="14" width="15.5703125" customWidth="1"/>
  </cols>
  <sheetData>
    <row r="1" spans="1:14" ht="15" customHeight="1" x14ac:dyDescent="0.25">
      <c r="A1" s="130" t="e" vm="1">
        <v>#VALUE!</v>
      </c>
      <c r="B1" s="130"/>
      <c r="C1" s="130"/>
      <c r="D1" s="130"/>
      <c r="E1" s="133" t="s">
        <v>2464</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886</v>
      </c>
      <c r="B6" s="4">
        <v>1</v>
      </c>
      <c r="C6" s="7" t="s">
        <v>868</v>
      </c>
      <c r="D6" s="15" t="str">
        <f>VLOOKUP(C6,Общий!$A$2:$D$2655,2,FALSE)</f>
        <v>Основание корпуса HOPP</v>
      </c>
      <c r="E6" s="13">
        <f>VLOOKUP(C6,Общий!$A$2:$D$2655,4,FALSE)</f>
        <v>7900</v>
      </c>
      <c r="F6" s="22"/>
    </row>
    <row r="7" spans="1:14" x14ac:dyDescent="0.25">
      <c r="A7" s="2" t="s">
        <v>886</v>
      </c>
      <c r="B7" s="4">
        <v>5</v>
      </c>
      <c r="C7" s="7" t="s">
        <v>869</v>
      </c>
      <c r="D7" s="15" t="str">
        <f>VLOOKUP(C7,Общий!$A$2:$D$2655,2,FALSE)</f>
        <v>Крышка HOPP</v>
      </c>
      <c r="E7" s="13">
        <f>VLOOKUP(C7,Общий!$A$2:$D$2655,4,FALSE)</f>
        <v>900</v>
      </c>
      <c r="F7" s="22"/>
    </row>
    <row r="8" spans="1:14" x14ac:dyDescent="0.25">
      <c r="A8" s="2" t="s">
        <v>886</v>
      </c>
      <c r="B8" s="4">
        <v>7</v>
      </c>
      <c r="C8" s="7" t="s">
        <v>870</v>
      </c>
      <c r="D8" s="15" t="str">
        <f>VLOOKUP(C8,Общий!$A$2:$D$2655,2,FALSE)</f>
        <v>Корпус (внутренняя часть) HOPP</v>
      </c>
      <c r="E8" s="13">
        <f>VLOOKUP(C8,Общий!$A$2:$D$2655,4,FALSE)</f>
        <v>2900</v>
      </c>
      <c r="F8" s="22"/>
    </row>
    <row r="9" spans="1:14" x14ac:dyDescent="0.25">
      <c r="A9" s="2" t="s">
        <v>886</v>
      </c>
      <c r="B9" s="4">
        <v>10</v>
      </c>
      <c r="C9" s="7" t="s">
        <v>871</v>
      </c>
      <c r="D9" s="15" t="str">
        <f>VLOOKUP(C9,Общий!$A$2:$D$2655,2,FALSE)</f>
        <v>Фланец под механические упоры HOPP</v>
      </c>
      <c r="E9" s="13">
        <f>VLOOKUP(C9,Общий!$A$2:$D$2655,4,FALSE)</f>
        <v>2900</v>
      </c>
      <c r="F9" s="22"/>
    </row>
    <row r="10" spans="1:14" ht="48" x14ac:dyDescent="0.25">
      <c r="A10" s="2" t="s">
        <v>886</v>
      </c>
      <c r="B10" s="4">
        <v>25</v>
      </c>
      <c r="C10" s="7" t="s">
        <v>119</v>
      </c>
      <c r="D10" s="15" t="str">
        <f>VLOOKUP(C10,Общий!$A$2:$D$2655,2,FALSE)</f>
        <v xml:space="preserve">Предохранитель HK7024HSR10, HK7024R10, HO7124R10, PP7124R10, RD400KCE, SBAR, SHEL50KCE, SHEL75KCE, SHEL75KCE01R10, SPIDOKCE, SPIN11/21/22, SPIN22KCER10/23KCER10, SPIN6031, X-Bar, РР7024, </v>
      </c>
      <c r="E10" s="13">
        <f>VLOOKUP(C10,Общий!$A$2:$D$2655,4,FALSE)</f>
        <v>500</v>
      </c>
      <c r="F10" s="22"/>
    </row>
    <row r="11" spans="1:14" x14ac:dyDescent="0.25">
      <c r="A11" s="2" t="s">
        <v>886</v>
      </c>
      <c r="B11" s="4">
        <v>26</v>
      </c>
      <c r="C11" s="7" t="s">
        <v>840</v>
      </c>
      <c r="D11" s="15" t="str">
        <f>VLOOKUP(C11,Общий!$A$2:$D$2655,2,FALSE)</f>
        <v>Проводка блока управления HO7124R10, PP7124R10</v>
      </c>
      <c r="E11" s="13">
        <f>VLOOKUP(C11,Общий!$A$2:$D$2655,4,FALSE)</f>
        <v>1900</v>
      </c>
      <c r="F11" s="22"/>
    </row>
    <row r="12" spans="1:14" ht="24" x14ac:dyDescent="0.25">
      <c r="A12" s="2" t="s">
        <v>886</v>
      </c>
      <c r="B12" s="4">
        <v>27</v>
      </c>
      <c r="C12" s="7" t="s">
        <v>791</v>
      </c>
      <c r="D12" s="15" t="str">
        <f>VLOOKUP(C12,Общий!$A$2:$D$2655,2,FALSE)</f>
        <v>Кабель заземления HK7024HSR10, РР7024, PP7124R10, HO7124R10, HO7124, HK7024R10</v>
      </c>
      <c r="E12" s="13">
        <f>VLOOKUP(C12,Общий!$A$2:$D$2655,4,FALSE)</f>
        <v>500</v>
      </c>
      <c r="F12" s="22"/>
    </row>
    <row r="13" spans="1:14" x14ac:dyDescent="0.25">
      <c r="A13" s="2" t="s">
        <v>886</v>
      </c>
      <c r="B13" s="4">
        <v>29</v>
      </c>
      <c r="C13" s="7" t="s">
        <v>887</v>
      </c>
      <c r="D13" s="15" t="str">
        <f>VLOOKUP(C13,Общий!$A$2:$D$2655,2,FALSE)</f>
        <v>Трансформатор HO7124R10</v>
      </c>
      <c r="E13" s="13">
        <f>VLOOKUP(C13,Общий!$A$2:$D$2655,4,FALSE)</f>
        <v>9900</v>
      </c>
      <c r="F13" s="22"/>
    </row>
    <row r="14" spans="1:14" ht="60" x14ac:dyDescent="0.25">
      <c r="A14" s="2" t="s">
        <v>886</v>
      </c>
      <c r="B14" s="4">
        <v>31</v>
      </c>
      <c r="C14" s="7" t="s">
        <v>536</v>
      </c>
      <c r="D14" s="15" t="str">
        <f>VLOOKUP(C14,Общий!$A$2:$D$2655,2,FALSE)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4" s="13">
        <f>VLOOKUP(C14,Общий!$A$2:$D$2655,4,FALSE)</f>
        <v>500</v>
      </c>
      <c r="F14" s="22"/>
    </row>
    <row r="15" spans="1:14" x14ac:dyDescent="0.25">
      <c r="A15" s="2" t="s">
        <v>886</v>
      </c>
      <c r="B15" s="4">
        <v>38</v>
      </c>
      <c r="C15" s="7" t="s">
        <v>642</v>
      </c>
      <c r="D15" s="15" t="str">
        <f>VLOOKUP(C15,Общий!$A$2:$D$2655,2,FALSE)</f>
        <v>Втулка WINGO 4,5/MOBY/TOONA 4,5,5024HS/HKHS/HOPP</v>
      </c>
      <c r="E15" s="13">
        <f>VLOOKUP(C15,Общий!$A$2:$D$2655,4,FALSE)</f>
        <v>900</v>
      </c>
      <c r="F15" s="22"/>
    </row>
    <row r="16" spans="1:14" x14ac:dyDescent="0.25">
      <c r="A16" s="2" t="s">
        <v>886</v>
      </c>
      <c r="B16" s="4">
        <v>43</v>
      </c>
      <c r="C16" s="7" t="s">
        <v>875</v>
      </c>
      <c r="D16" s="15" t="s">
        <v>333</v>
      </c>
      <c r="E16" s="13"/>
      <c r="F16" s="22"/>
    </row>
    <row r="17" spans="1:6" x14ac:dyDescent="0.25">
      <c r="A17" s="2" t="s">
        <v>886</v>
      </c>
      <c r="B17" s="9">
        <v>120</v>
      </c>
      <c r="C17" s="7" t="s">
        <v>349</v>
      </c>
      <c r="D17" s="15" t="str">
        <f>VLOOKUP(C17,Общий!$A$2:$D$2655,2,FALSE)</f>
        <v>Ключ разблокировки RO500/POP/HOPP/TOO3000</v>
      </c>
      <c r="E17" s="13">
        <f>VLOOKUP(C17,Общий!$A$2:$D$2655,4,FALSE)</f>
        <v>900</v>
      </c>
      <c r="F17" s="22"/>
    </row>
    <row r="18" spans="1:6" x14ac:dyDescent="0.25">
      <c r="A18" s="2" t="s">
        <v>886</v>
      </c>
      <c r="B18" s="9">
        <v>121</v>
      </c>
      <c r="C18" s="7" t="s">
        <v>888</v>
      </c>
      <c r="D18" s="15" t="str">
        <f>VLOOKUP(C18,Общий!$A$2:$D$2655,2,FALSE)</f>
        <v>Крепление блока HO7124R10</v>
      </c>
      <c r="E18" s="13">
        <f>VLOOKUP(C18,Общий!$A$2:$D$2655,4,FALSE)</f>
        <v>900</v>
      </c>
      <c r="F18" s="22"/>
    </row>
    <row r="19" spans="1:6" x14ac:dyDescent="0.25">
      <c r="A19" s="2" t="s">
        <v>886</v>
      </c>
      <c r="B19" s="4">
        <v>104</v>
      </c>
      <c r="C19" s="7" t="s">
        <v>757</v>
      </c>
      <c r="D19" s="15" t="str">
        <f>VLOOKUP(C19,Общий!$A$2:$D$2655,2,FALSE)</f>
        <v>Кронштейн крепления к створке HYKE/HOPP/POP/WALKY</v>
      </c>
      <c r="E19" s="13">
        <f>VLOOKUP(C19,Общий!$A$2:$D$2655,4,FALSE)</f>
        <v>1900</v>
      </c>
      <c r="F19" s="22"/>
    </row>
    <row r="20" spans="1:6" x14ac:dyDescent="0.25">
      <c r="A20" s="2" t="s">
        <v>886</v>
      </c>
      <c r="B20" s="4" t="s">
        <v>15</v>
      </c>
      <c r="C20" s="7" t="s">
        <v>877</v>
      </c>
      <c r="D20" s="15" t="str">
        <f>VLOOKUP(C20,Общий!$A$2:$D$2655,2,FALSE)</f>
        <v>Комплект крышек HOPP</v>
      </c>
      <c r="E20" s="13">
        <f>VLOOKUP(C20,Общий!$A$2:$D$2655,4,FALSE)</f>
        <v>5900</v>
      </c>
      <c r="F20" s="22"/>
    </row>
    <row r="21" spans="1:6" x14ac:dyDescent="0.25">
      <c r="A21" s="2" t="s">
        <v>886</v>
      </c>
      <c r="B21" s="4" t="s">
        <v>44</v>
      </c>
      <c r="C21" s="7" t="s">
        <v>878</v>
      </c>
      <c r="D21" s="15" t="str">
        <f>VLOOKUP(C21,Общий!$A$2:$D$2655,2,FALSE)</f>
        <v>Механические упоры HOPP</v>
      </c>
      <c r="E21" s="13">
        <f>VLOOKUP(C21,Общий!$A$2:$D$2655,4,FALSE)</f>
        <v>1900</v>
      </c>
      <c r="F21" s="22"/>
    </row>
    <row r="22" spans="1:6" x14ac:dyDescent="0.25">
      <c r="A22" s="2" t="s">
        <v>886</v>
      </c>
      <c r="B22" s="4" t="s">
        <v>9</v>
      </c>
      <c r="C22" s="7" t="s">
        <v>879</v>
      </c>
      <c r="D22" s="15" t="str">
        <f>VLOOKUP(C22,Общий!$A$2:$D$2655,2,FALSE)</f>
        <v>Комплект рычагов HOPP</v>
      </c>
      <c r="E22" s="13">
        <f>VLOOKUP(C22,Общий!$A$2:$D$2655,4,FALSE)</f>
        <v>11900</v>
      </c>
      <c r="F22" s="22"/>
    </row>
    <row r="23" spans="1:6" x14ac:dyDescent="0.25">
      <c r="A23" s="2" t="s">
        <v>886</v>
      </c>
      <c r="B23" s="4" t="s">
        <v>17</v>
      </c>
      <c r="C23" s="7" t="s">
        <v>880</v>
      </c>
      <c r="D23" s="15" t="str">
        <f>VLOOKUP(C23,Общий!$A$2:$D$2655,2,FALSE)</f>
        <v>Редуктор HOPP</v>
      </c>
      <c r="E23" s="13">
        <f>VLOOKUP(C23,Общий!$A$2:$D$2655,4,FALSE)</f>
        <v>7900</v>
      </c>
      <c r="F23" s="22"/>
    </row>
    <row r="24" spans="1:6" x14ac:dyDescent="0.25">
      <c r="A24" s="2" t="s">
        <v>886</v>
      </c>
      <c r="B24" s="4" t="s">
        <v>235</v>
      </c>
      <c r="C24" s="7" t="s">
        <v>881</v>
      </c>
      <c r="D24" s="15" t="str">
        <f>VLOOKUP(C24,Общий!$A$2:$D$2655,2,FALSE)</f>
        <v>Рычаг разблокировки HO7124, HO7124R10, HO7224</v>
      </c>
      <c r="E24" s="13">
        <f>VLOOKUP(C24,Общий!$A$2:$D$2655,4,FALSE)</f>
        <v>2900</v>
      </c>
      <c r="F24" s="22"/>
    </row>
    <row r="25" spans="1:6" x14ac:dyDescent="0.25">
      <c r="A25" s="2" t="s">
        <v>886</v>
      </c>
      <c r="B25" s="4" t="s">
        <v>129</v>
      </c>
      <c r="C25" s="7" t="s">
        <v>882</v>
      </c>
      <c r="D25" s="15" t="str">
        <f>VLOOKUP(C25,Общий!$A$2:$D$2655,2,FALSE)</f>
        <v>Вал разблокировки HO7124, HO7124R10, HO7224</v>
      </c>
      <c r="E25" s="13">
        <f>VLOOKUP(C25,Общий!$A$2:$D$2655,4,FALSE)</f>
        <v>7900</v>
      </c>
      <c r="F25" s="22"/>
    </row>
    <row r="26" spans="1:6" x14ac:dyDescent="0.25">
      <c r="A26" s="2" t="s">
        <v>886</v>
      </c>
      <c r="B26" s="4" t="s">
        <v>136</v>
      </c>
      <c r="C26" s="7" t="s">
        <v>883</v>
      </c>
      <c r="D26" s="15" t="str">
        <f>VLOOKUP(C26,Общий!$A$2:$D$2655,2,FALSE)</f>
        <v>Кронштейн крепления HOPP</v>
      </c>
      <c r="E26" s="13">
        <f>VLOOKUP(C26,Общий!$A$2:$D$2655,4,FALSE)</f>
        <v>3900</v>
      </c>
      <c r="F26" s="22"/>
    </row>
    <row r="27" spans="1:6" x14ac:dyDescent="0.25">
      <c r="A27" s="2" t="s">
        <v>886</v>
      </c>
      <c r="B27" s="4" t="s">
        <v>376</v>
      </c>
      <c r="C27" s="7" t="s">
        <v>884</v>
      </c>
      <c r="D27" s="15" t="str">
        <f>VLOOKUP(C27,Общий!$A$2:$D$2655,2,FALSE)</f>
        <v>Комплект электродвигателя HOPP</v>
      </c>
      <c r="E27" s="13">
        <f>VLOOKUP(C27,Общий!$A$2:$D$2655,4,FALSE)</f>
        <v>11900</v>
      </c>
      <c r="F27" s="22"/>
    </row>
    <row r="28" spans="1:6" ht="15.75" thickBot="1" x14ac:dyDescent="0.3">
      <c r="A28" s="2" t="s">
        <v>886</v>
      </c>
      <c r="B28" s="4" t="s">
        <v>385</v>
      </c>
      <c r="C28" s="7" t="s">
        <v>841</v>
      </c>
      <c r="D28" s="15" t="str">
        <f>VLOOKUP(C28,Общий!$A$2:$D$2655,2,FALSE)</f>
        <v>Плата управления HO7124R10/PP7124R10</v>
      </c>
      <c r="E28" s="13">
        <f>VLOOKUP(C28,Общий!$A$2:$D$2655,4,FALSE)</f>
        <v>19900</v>
      </c>
      <c r="F28" s="22"/>
    </row>
    <row r="29" spans="1:6" ht="15.75" thickTop="1" x14ac:dyDescent="0.25">
      <c r="B29" s="76">
        <v>104</v>
      </c>
      <c r="C29" s="80" t="s">
        <v>757</v>
      </c>
      <c r="D29" s="74" t="str">
        <f>VLOOKUP(C29,Общий!$A$2:$D$2655,2,FALSE)</f>
        <v>Кронштейн крепления к створке HYKE/HOPP/POP/WALKY</v>
      </c>
      <c r="E29" s="75">
        <f>VLOOKUP(C29,Общий!$A$2:$D$2655,4,FALSE)</f>
        <v>1900</v>
      </c>
      <c r="F29" s="76" t="s">
        <v>1302</v>
      </c>
    </row>
    <row r="30" spans="1:6" x14ac:dyDescent="0.25">
      <c r="B30" s="79">
        <v>7</v>
      </c>
      <c r="C30" s="81" t="s">
        <v>870</v>
      </c>
      <c r="D30" s="77" t="str">
        <f>VLOOKUP(C30,Общий!$A$2:$D$2655,2,FALSE)</f>
        <v>Корпус (внутренняя часть) HOPP</v>
      </c>
      <c r="E30" s="78">
        <f>VLOOKUP(C30,Общий!$A$2:$D$2655,4,FALSE)</f>
        <v>2900</v>
      </c>
      <c r="F30" s="79" t="s">
        <v>1302</v>
      </c>
    </row>
    <row r="31" spans="1:6" x14ac:dyDescent="0.25">
      <c r="B31" s="79" t="s">
        <v>44</v>
      </c>
      <c r="C31" s="81" t="s">
        <v>878</v>
      </c>
      <c r="D31" s="77" t="str">
        <f>VLOOKUP(C31,Общий!$A$2:$D$2655,2,FALSE)</f>
        <v>Механические упоры HOPP</v>
      </c>
      <c r="E31" s="78">
        <f>VLOOKUP(C31,Общий!$A$2:$D$2655,4,FALSE)</f>
        <v>1900</v>
      </c>
      <c r="F31" s="79" t="s">
        <v>1302</v>
      </c>
    </row>
    <row r="32" spans="1:6" x14ac:dyDescent="0.25">
      <c r="B32" s="79">
        <v>29</v>
      </c>
      <c r="C32" s="81" t="s">
        <v>887</v>
      </c>
      <c r="D32" s="77" t="str">
        <f>VLOOKUP(C32,Общий!$A$2:$D$2655,2,FALSE)</f>
        <v>Трансформатор HO7124R10</v>
      </c>
      <c r="E32" s="78">
        <f>VLOOKUP(C32,Общий!$A$2:$D$2655,4,FALSE)</f>
        <v>9900</v>
      </c>
      <c r="F3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EA2BF983-0391-4873-8DA3-B24F3F8C163D}"/>
  </hyperlinks>
  <pageMargins left="0.23622047244094491" right="0.23622047244094491" top="0.35433070866141736" bottom="0.35433070866141736" header="0" footer="0"/>
  <pageSetup paperSize="9" scale="83"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EB1-5C0C-4AF5-9D74-E2B1C2D8C7D9}">
  <sheetPr codeName="Worksheet____115">
    <pageSetUpPr fitToPage="1"/>
  </sheetPr>
  <dimension ref="A1:N31"/>
  <sheetViews>
    <sheetView view="pageLayout" topLeftCell="B1" zoomScaleNormal="100" workbookViewId="0">
      <selection activeCell="D34" sqref="D34"/>
    </sheetView>
  </sheetViews>
  <sheetFormatPr defaultRowHeight="15" x14ac:dyDescent="0.25"/>
  <cols>
    <col min="1" max="1" width="7.85546875" hidden="1" customWidth="1"/>
    <col min="2" max="2" width="4" bestFit="1" customWidth="1"/>
    <col min="3" max="3" width="15.5703125" bestFit="1" customWidth="1"/>
    <col min="4" max="4" width="33" customWidth="1"/>
    <col min="5" max="5" width="8.7109375" bestFit="1" customWidth="1"/>
    <col min="6" max="6" width="14.140625" bestFit="1" customWidth="1"/>
    <col min="13" max="13" width="24.7109375" customWidth="1"/>
    <col min="14" max="14" width="16.140625" customWidth="1"/>
  </cols>
  <sheetData>
    <row r="1" spans="1:14" ht="15" customHeight="1" x14ac:dyDescent="0.25">
      <c r="A1" s="130" t="e" vm="1">
        <v>#VALUE!</v>
      </c>
      <c r="B1" s="130"/>
      <c r="C1" s="130"/>
      <c r="D1" s="130"/>
      <c r="E1" s="133" t="s">
        <v>2465</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889</v>
      </c>
      <c r="B6" s="4">
        <v>1</v>
      </c>
      <c r="C6" s="7" t="s">
        <v>868</v>
      </c>
      <c r="D6" s="15" t="str">
        <f>VLOOKUP(C6,Общий!$A$2:$D$2655,2,FALSE)</f>
        <v>Основание корпуса HOPP</v>
      </c>
      <c r="E6" s="13">
        <f>VLOOKUP(C6,Общий!$A$2:$D$2655,4,FALSE)</f>
        <v>7900</v>
      </c>
      <c r="F6" s="22"/>
    </row>
    <row r="7" spans="1:14" x14ac:dyDescent="0.25">
      <c r="A7" s="2" t="s">
        <v>889</v>
      </c>
      <c r="B7" s="4">
        <v>5</v>
      </c>
      <c r="C7" s="7" t="s">
        <v>869</v>
      </c>
      <c r="D7" s="15" t="str">
        <f>VLOOKUP(C7,Общий!$A$2:$D$2655,2,FALSE)</f>
        <v>Крышка HOPP</v>
      </c>
      <c r="E7" s="13">
        <f>VLOOKUP(C7,Общий!$A$2:$D$2655,4,FALSE)</f>
        <v>900</v>
      </c>
      <c r="F7" s="22"/>
    </row>
    <row r="8" spans="1:14" x14ac:dyDescent="0.25">
      <c r="A8" s="2" t="s">
        <v>889</v>
      </c>
      <c r="B8" s="4">
        <v>7</v>
      </c>
      <c r="C8" s="7" t="s">
        <v>870</v>
      </c>
      <c r="D8" s="15" t="str">
        <f>VLOOKUP(C8,Общий!$A$2:$D$2655,2,FALSE)</f>
        <v>Корпус (внутренняя часть) HOPP</v>
      </c>
      <c r="E8" s="13">
        <f>VLOOKUP(C8,Общий!$A$2:$D$2655,4,FALSE)</f>
        <v>2900</v>
      </c>
      <c r="F8" s="22"/>
    </row>
    <row r="9" spans="1:14" x14ac:dyDescent="0.25">
      <c r="A9" s="2" t="s">
        <v>889</v>
      </c>
      <c r="B9" s="4">
        <v>10</v>
      </c>
      <c r="C9" s="7" t="s">
        <v>871</v>
      </c>
      <c r="D9" s="15" t="str">
        <f>VLOOKUP(C9,Общий!$A$2:$D$2655,2,FALSE)</f>
        <v>Фланец под механические упоры HOPP</v>
      </c>
      <c r="E9" s="13">
        <f>VLOOKUP(C9,Общий!$A$2:$D$2655,4,FALSE)</f>
        <v>2900</v>
      </c>
      <c r="F9" s="22"/>
    </row>
    <row r="10" spans="1:14" x14ac:dyDescent="0.25">
      <c r="A10" s="2" t="s">
        <v>889</v>
      </c>
      <c r="B10" s="4">
        <v>12</v>
      </c>
      <c r="C10" s="7" t="s">
        <v>872</v>
      </c>
      <c r="D10" s="15" t="str">
        <f>VLOOKUP(C10,Общий!$A$2:$D$2655,2,FALSE)</f>
        <v>Пластина HO7124, HO7224</v>
      </c>
      <c r="E10" s="13">
        <f>VLOOKUP(C10,Общий!$A$2:$D$2655,4,FALSE)</f>
        <v>1900</v>
      </c>
      <c r="F10" s="22"/>
    </row>
    <row r="11" spans="1:14" ht="96" x14ac:dyDescent="0.25">
      <c r="A11" s="2" t="s">
        <v>889</v>
      </c>
      <c r="B11" s="4">
        <v>31</v>
      </c>
      <c r="C11" s="7" t="s">
        <v>536</v>
      </c>
      <c r="D11" s="15" t="str">
        <f>VLOOKUP(C11,Общий!$A$2:$D$2655,2,FALSE)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1" s="13">
        <f>VLOOKUP(C11,Общий!$A$2:$D$2655,4,FALSE)</f>
        <v>500</v>
      </c>
      <c r="F11" s="22"/>
    </row>
    <row r="12" spans="1:14" ht="24" x14ac:dyDescent="0.25">
      <c r="A12" s="2" t="s">
        <v>889</v>
      </c>
      <c r="B12" s="4">
        <v>38</v>
      </c>
      <c r="C12" s="7" t="s">
        <v>642</v>
      </c>
      <c r="D12" s="15" t="str">
        <f>VLOOKUP(C12,Общий!$A$2:$D$2655,2,FALSE)</f>
        <v>Втулка WINGO 4,5/MOBY/TOONA 4,5,5024HS/HKHS/HOPP</v>
      </c>
      <c r="E12" s="13">
        <f>VLOOKUP(C12,Общий!$A$2:$D$2655,4,FALSE)</f>
        <v>900</v>
      </c>
      <c r="F12" s="22"/>
    </row>
    <row r="13" spans="1:14" x14ac:dyDescent="0.25">
      <c r="A13" s="2" t="s">
        <v>889</v>
      </c>
      <c r="B13" s="4">
        <v>43</v>
      </c>
      <c r="C13" s="7" t="s">
        <v>875</v>
      </c>
      <c r="D13" s="15" t="s">
        <v>333</v>
      </c>
      <c r="E13" s="13"/>
      <c r="F13" s="22"/>
    </row>
    <row r="14" spans="1:14" x14ac:dyDescent="0.25">
      <c r="A14" s="2" t="s">
        <v>889</v>
      </c>
      <c r="B14" s="4">
        <v>46</v>
      </c>
      <c r="C14" s="7" t="s">
        <v>876</v>
      </c>
      <c r="D14" s="15" t="s">
        <v>333</v>
      </c>
      <c r="E14" s="13"/>
      <c r="F14" s="22"/>
    </row>
    <row r="15" spans="1:14" ht="24" x14ac:dyDescent="0.25">
      <c r="A15" s="2" t="s">
        <v>889</v>
      </c>
      <c r="B15" s="4">
        <v>104</v>
      </c>
      <c r="C15" s="7" t="s">
        <v>757</v>
      </c>
      <c r="D15" s="15" t="str">
        <f>VLOOKUP(C15,Общий!$A$2:$D$2655,2,FALSE)</f>
        <v>Кронштейн крепления к створке HYKE/HOPP/POP/WALKY</v>
      </c>
      <c r="E15" s="13">
        <f>VLOOKUP(C15,Общий!$A$2:$D$2655,4,FALSE)</f>
        <v>1900</v>
      </c>
      <c r="F15" s="22"/>
    </row>
    <row r="16" spans="1:14" ht="24" x14ac:dyDescent="0.25">
      <c r="A16" s="2" t="s">
        <v>889</v>
      </c>
      <c r="B16" s="9">
        <v>120</v>
      </c>
      <c r="C16" s="7" t="s">
        <v>349</v>
      </c>
      <c r="D16" s="15" t="str">
        <f>VLOOKUP(C16,Общий!$A$2:$D$2655,2,FALSE)</f>
        <v>Ключ разблокировки RO500/POP/HOPP/TOO3000</v>
      </c>
      <c r="E16" s="13">
        <f>VLOOKUP(C16,Общий!$A$2:$D$2655,4,FALSE)</f>
        <v>900</v>
      </c>
      <c r="F16" s="22"/>
    </row>
    <row r="17" spans="1:6" x14ac:dyDescent="0.25">
      <c r="A17" s="2" t="s">
        <v>889</v>
      </c>
      <c r="B17" s="4" t="s">
        <v>15</v>
      </c>
      <c r="C17" s="7" t="s">
        <v>877</v>
      </c>
      <c r="D17" s="15" t="str">
        <f>VLOOKUP(C17,Общий!$A$2:$D$2655,2,FALSE)</f>
        <v>Комплект крышек HOPP</v>
      </c>
      <c r="E17" s="13">
        <f>VLOOKUP(C17,Общий!$A$2:$D$2655,4,FALSE)</f>
        <v>5900</v>
      </c>
      <c r="F17" s="22"/>
    </row>
    <row r="18" spans="1:6" x14ac:dyDescent="0.25">
      <c r="A18" s="2" t="s">
        <v>889</v>
      </c>
      <c r="B18" s="4" t="s">
        <v>44</v>
      </c>
      <c r="C18" s="7" t="s">
        <v>878</v>
      </c>
      <c r="D18" s="15" t="str">
        <f>VLOOKUP(C18,Общий!$A$2:$D$2655,2,FALSE)</f>
        <v>Механические упоры HOPP</v>
      </c>
      <c r="E18" s="13">
        <f>VLOOKUP(C18,Общий!$A$2:$D$2655,4,FALSE)</f>
        <v>1900</v>
      </c>
      <c r="F18" s="22"/>
    </row>
    <row r="19" spans="1:6" x14ac:dyDescent="0.25">
      <c r="A19" s="2" t="s">
        <v>889</v>
      </c>
      <c r="B19" s="4" t="s">
        <v>9</v>
      </c>
      <c r="C19" s="7" t="s">
        <v>879</v>
      </c>
      <c r="D19" s="15" t="str">
        <f>VLOOKUP(C19,Общий!$A$2:$D$2655,2,FALSE)</f>
        <v>Комплект рычагов HOPP</v>
      </c>
      <c r="E19" s="13">
        <f>VLOOKUP(C19,Общий!$A$2:$D$2655,4,FALSE)</f>
        <v>11900</v>
      </c>
      <c r="F19" s="22"/>
    </row>
    <row r="20" spans="1:6" x14ac:dyDescent="0.25">
      <c r="A20" s="2" t="s">
        <v>889</v>
      </c>
      <c r="B20" s="4" t="s">
        <v>17</v>
      </c>
      <c r="C20" s="7" t="s">
        <v>880</v>
      </c>
      <c r="D20" s="15" t="str">
        <f>VLOOKUP(C20,Общий!$A$2:$D$2655,2,FALSE)</f>
        <v>Редуктор HOPP</v>
      </c>
      <c r="E20" s="13">
        <f>VLOOKUP(C20,Общий!$A$2:$D$2655,4,FALSE)</f>
        <v>7900</v>
      </c>
      <c r="F20" s="22"/>
    </row>
    <row r="21" spans="1:6" ht="24" x14ac:dyDescent="0.25">
      <c r="A21" s="2" t="s">
        <v>889</v>
      </c>
      <c r="B21" s="4" t="s">
        <v>235</v>
      </c>
      <c r="C21" s="7" t="s">
        <v>881</v>
      </c>
      <c r="D21" s="15" t="str">
        <f>VLOOKUP(C21,Общий!$A$2:$D$2655,2,FALSE)</f>
        <v>Рычаг разблокировки HO7124, HO7124R10, HO7224</v>
      </c>
      <c r="E21" s="13">
        <f>VLOOKUP(C21,Общий!$A$2:$D$2655,4,FALSE)</f>
        <v>2900</v>
      </c>
      <c r="F21" s="22"/>
    </row>
    <row r="22" spans="1:6" ht="24" x14ac:dyDescent="0.25">
      <c r="A22" s="2" t="s">
        <v>889</v>
      </c>
      <c r="B22" s="4" t="s">
        <v>129</v>
      </c>
      <c r="C22" s="7" t="s">
        <v>882</v>
      </c>
      <c r="D22" s="15" t="str">
        <f>VLOOKUP(C22,Общий!$A$2:$D$2655,2,FALSE)</f>
        <v>Вал разблокировки HO7124, HO7124R10, HO7224</v>
      </c>
      <c r="E22" s="13">
        <f>VLOOKUP(C22,Общий!$A$2:$D$2655,4,FALSE)</f>
        <v>7900</v>
      </c>
      <c r="F22" s="22"/>
    </row>
    <row r="23" spans="1:6" x14ac:dyDescent="0.25">
      <c r="A23" s="2" t="s">
        <v>889</v>
      </c>
      <c r="B23" s="4" t="s">
        <v>136</v>
      </c>
      <c r="C23" s="7" t="s">
        <v>883</v>
      </c>
      <c r="D23" s="15" t="str">
        <f>VLOOKUP(C23,Общий!$A$2:$D$2655,2,FALSE)</f>
        <v>Кронштейн крепления HOPP</v>
      </c>
      <c r="E23" s="13">
        <f>VLOOKUP(C23,Общий!$A$2:$D$2655,4,FALSE)</f>
        <v>3900</v>
      </c>
      <c r="F23" s="22"/>
    </row>
    <row r="24" spans="1:6" ht="15.75" thickBot="1" x14ac:dyDescent="0.3">
      <c r="A24" s="2" t="s">
        <v>889</v>
      </c>
      <c r="B24" s="4" t="s">
        <v>376</v>
      </c>
      <c r="C24" s="7" t="s">
        <v>884</v>
      </c>
      <c r="D24" s="15" t="str">
        <f>VLOOKUP(C24,Общий!$A$2:$D$2655,2,FALSE)</f>
        <v>Комплект электродвигателя HOPP</v>
      </c>
      <c r="E24" s="13">
        <f>VLOOKUP(C24,Общий!$A$2:$D$2655,4,FALSE)</f>
        <v>11900</v>
      </c>
      <c r="F24" s="22"/>
    </row>
    <row r="25" spans="1:6" ht="24.75" thickTop="1" x14ac:dyDescent="0.25">
      <c r="B25" s="76" t="s">
        <v>1270</v>
      </c>
      <c r="C25" s="80" t="s">
        <v>2104</v>
      </c>
      <c r="D25" s="74" t="str">
        <f>VLOOKUP(C25,Общий!$A$2:$D$2655,2,FALSE)</f>
        <v>Стопорное кольцо WALKY/HYKE/POP/HOPP</v>
      </c>
      <c r="E25" s="75">
        <f>VLOOKUP(C25,Общий!$A$2:$D$2655,4,FALSE)</f>
        <v>900</v>
      </c>
      <c r="F25" s="76" t="s">
        <v>1302</v>
      </c>
    </row>
    <row r="26" spans="1:6" x14ac:dyDescent="0.25">
      <c r="B26" s="79" t="s">
        <v>1270</v>
      </c>
      <c r="C26" s="81" t="s">
        <v>2183</v>
      </c>
      <c r="D26" s="77" t="str">
        <f>VLOOKUP(C26,Общий!$A$2:$D$2655,2,FALSE)</f>
        <v>Пластиковая шестерня HOPP</v>
      </c>
      <c r="E26" s="78">
        <f>VLOOKUP(C26,Общий!$A$2:$D$2655,4,FALSE)</f>
        <v>3900</v>
      </c>
      <c r="F26" s="79" t="s">
        <v>1302</v>
      </c>
    </row>
    <row r="27" spans="1:6" x14ac:dyDescent="0.25">
      <c r="B27" s="79" t="s">
        <v>1270</v>
      </c>
      <c r="C27" s="81" t="s">
        <v>2187</v>
      </c>
      <c r="D27" s="77" t="str">
        <f>VLOOKUP(C27,Общий!$A$2:$D$2655,2,FALSE)</f>
        <v>Шестерня HOPP</v>
      </c>
      <c r="E27" s="78">
        <f>VLOOKUP(C27,Общий!$A$2:$D$2655,4,FALSE)</f>
        <v>3900</v>
      </c>
      <c r="F27" s="79" t="s">
        <v>1302</v>
      </c>
    </row>
    <row r="28" spans="1:6" x14ac:dyDescent="0.25">
      <c r="B28" s="79" t="s">
        <v>1270</v>
      </c>
      <c r="C28" s="81" t="s">
        <v>2199</v>
      </c>
      <c r="D28" s="77" t="str">
        <f>VLOOKUP(C28,Общий!$A$2:$D$2655,2,FALSE)</f>
        <v>Втулка с трехгранником XMETRO/HOPP</v>
      </c>
      <c r="E28" s="78">
        <f>VLOOKUP(C28,Общий!$A$2:$D$2655,4,FALSE)</f>
        <v>900</v>
      </c>
      <c r="F28" s="79" t="s">
        <v>1302</v>
      </c>
    </row>
    <row r="29" spans="1:6" ht="24" x14ac:dyDescent="0.25">
      <c r="B29" s="79">
        <v>104</v>
      </c>
      <c r="C29" s="81" t="s">
        <v>757</v>
      </c>
      <c r="D29" s="77" t="str">
        <f>VLOOKUP(C29,Общий!$A$2:$D$2655,2,FALSE)</f>
        <v>Кронштейн крепления к створке HYKE/HOPP/POP/WALKY</v>
      </c>
      <c r="E29" s="78">
        <f>VLOOKUP(C29,Общий!$A$2:$D$2655,4,FALSE)</f>
        <v>1900</v>
      </c>
      <c r="F29" s="79" t="s">
        <v>1302</v>
      </c>
    </row>
    <row r="30" spans="1:6" x14ac:dyDescent="0.25">
      <c r="B30" s="79">
        <v>7</v>
      </c>
      <c r="C30" s="81" t="s">
        <v>870</v>
      </c>
      <c r="D30" s="77" t="str">
        <f>VLOOKUP(C30,Общий!$A$2:$D$2655,2,FALSE)</f>
        <v>Корпус (внутренняя часть) HOPP</v>
      </c>
      <c r="E30" s="78">
        <f>VLOOKUP(C30,Общий!$A$2:$D$2655,4,FALSE)</f>
        <v>2900</v>
      </c>
      <c r="F30" s="79" t="s">
        <v>1302</v>
      </c>
    </row>
    <row r="31" spans="1:6" x14ac:dyDescent="0.25">
      <c r="B31" s="79" t="s">
        <v>44</v>
      </c>
      <c r="C31" s="81" t="s">
        <v>878</v>
      </c>
      <c r="D31" s="77" t="str">
        <f>VLOOKUP(C31,Общий!$A$2:$D$2655,2,FALSE)</f>
        <v>Механические упоры HOPP</v>
      </c>
      <c r="E31" s="78">
        <f>VLOOKUP(C31,Общий!$A$2:$D$2655,4,FALSE)</f>
        <v>1900</v>
      </c>
      <c r="F31"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43694AE7-58CD-46F7-A9F5-F08938832A9C}"/>
  </hyperlinks>
  <pageMargins left="0.23622047244094491" right="0.23622047244094491" top="0.35433070866141736" bottom="0.35433070866141736" header="0" footer="0"/>
  <pageSetup paperSize="9" scale="83" orientation="landscape"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2E3D-627C-4E23-9BFA-E506841924FD}">
  <sheetPr codeName="Worksheet____116">
    <pageSetUpPr fitToPage="1"/>
  </sheetPr>
  <dimension ref="A1:O30"/>
  <sheetViews>
    <sheetView view="pageLayout" topLeftCell="B1" zoomScaleNormal="100" workbookViewId="0">
      <selection activeCell="F30" sqref="F30"/>
    </sheetView>
  </sheetViews>
  <sheetFormatPr defaultRowHeight="15" x14ac:dyDescent="0.25"/>
  <cols>
    <col min="1" max="1" width="9.28515625" hidden="1" customWidth="1"/>
    <col min="2" max="2" width="2.85546875" bestFit="1" customWidth="1"/>
    <col min="3" max="3" width="14.5703125" bestFit="1" customWidth="1"/>
    <col min="4" max="4" width="45.42578125" customWidth="1"/>
    <col min="5" max="5" width="8.7109375" bestFit="1" customWidth="1"/>
    <col min="6" max="6" width="14.140625" bestFit="1" customWidth="1"/>
    <col min="15" max="15" width="11.7109375" customWidth="1"/>
  </cols>
  <sheetData>
    <row r="1" spans="1:15" ht="15" customHeight="1" x14ac:dyDescent="0.25">
      <c r="A1" s="130" t="e" vm="1">
        <v>#VALUE!</v>
      </c>
      <c r="B1" s="130"/>
      <c r="C1" s="130"/>
      <c r="D1" s="130"/>
      <c r="E1" s="133" t="s">
        <v>2466</v>
      </c>
      <c r="F1" s="133"/>
      <c r="G1" s="133"/>
      <c r="H1" s="133"/>
      <c r="I1" s="131" t="e" vm="2">
        <v>#VALUE!</v>
      </c>
      <c r="J1" s="131"/>
      <c r="K1" s="131"/>
      <c r="L1" s="131"/>
      <c r="M1" s="131"/>
      <c r="N1" s="131"/>
      <c r="O1" s="69"/>
    </row>
    <row r="2" spans="1:15" ht="15" customHeight="1" x14ac:dyDescent="0.25">
      <c r="A2" s="130"/>
      <c r="B2" s="130"/>
      <c r="C2" s="130"/>
      <c r="D2" s="130"/>
      <c r="E2" s="133"/>
      <c r="F2" s="133"/>
      <c r="G2" s="133"/>
      <c r="H2" s="133"/>
      <c r="I2" s="131"/>
      <c r="J2" s="131"/>
      <c r="K2" s="131"/>
      <c r="L2" s="131"/>
      <c r="M2" s="131"/>
      <c r="N2" s="131"/>
      <c r="O2" s="69"/>
    </row>
    <row r="3" spans="1:15" ht="15" customHeight="1" x14ac:dyDescent="0.25">
      <c r="A3" s="130"/>
      <c r="B3" s="130"/>
      <c r="C3" s="130"/>
      <c r="D3" s="130"/>
      <c r="E3" s="137" t="s">
        <v>1277</v>
      </c>
      <c r="F3" s="137"/>
      <c r="G3" s="137"/>
      <c r="H3" s="137"/>
      <c r="I3" s="131"/>
      <c r="J3" s="131"/>
      <c r="K3" s="131"/>
      <c r="L3" s="131"/>
      <c r="M3" s="131"/>
      <c r="N3" s="131"/>
      <c r="O3" s="69"/>
    </row>
    <row r="5" spans="1:15" ht="24" x14ac:dyDescent="0.25">
      <c r="A5" s="23" t="s">
        <v>0</v>
      </c>
      <c r="B5" s="23" t="s">
        <v>2</v>
      </c>
      <c r="C5" s="23" t="s">
        <v>1</v>
      </c>
      <c r="D5" s="23" t="s">
        <v>1267</v>
      </c>
      <c r="E5" s="68" t="s">
        <v>1268</v>
      </c>
      <c r="F5" s="68" t="s">
        <v>1269</v>
      </c>
    </row>
    <row r="6" spans="1:15" x14ac:dyDescent="0.25">
      <c r="A6" s="2" t="s">
        <v>890</v>
      </c>
      <c r="B6" s="4">
        <v>1</v>
      </c>
      <c r="C6" s="7" t="s">
        <v>891</v>
      </c>
      <c r="D6" s="15" t="str">
        <f>VLOOKUP(C6,Общий!$A$2:$D$2655,2,FALSE)</f>
        <v>Крышка верхняя TTN3724HS</v>
      </c>
      <c r="E6" s="13">
        <f>VLOOKUP(C6,Общий!$A$2:$D$2655,4,FALSE)</f>
        <v>5900</v>
      </c>
      <c r="F6" s="22"/>
    </row>
    <row r="7" spans="1:15" x14ac:dyDescent="0.25">
      <c r="A7" s="2" t="s">
        <v>890</v>
      </c>
      <c r="B7" s="4">
        <v>8</v>
      </c>
      <c r="C7" s="7" t="s">
        <v>892</v>
      </c>
      <c r="D7" s="15" t="str">
        <f>VLOOKUP(C7,Общий!$A$2:$D$2655,2,FALSE)</f>
        <v>Рычаг разблокировки TTN3724HS</v>
      </c>
      <c r="E7" s="13">
        <f>VLOOKUP(C7,Общий!$A$2:$D$2655,4,FALSE)</f>
        <v>14900</v>
      </c>
      <c r="F7" s="22"/>
    </row>
    <row r="8" spans="1:15" x14ac:dyDescent="0.25">
      <c r="A8" s="2" t="s">
        <v>890</v>
      </c>
      <c r="B8" s="4">
        <v>14</v>
      </c>
      <c r="C8" s="7" t="s">
        <v>893</v>
      </c>
      <c r="D8" s="15" t="str">
        <f>VLOOKUP(C8,Общий!$A$2:$D$2655,2,FALSE)</f>
        <v>Прокладка редуктора TTN3724HS</v>
      </c>
      <c r="E8" s="13">
        <f>VLOOKUP(C8,Общий!$A$2:$D$2655,4,FALSE)</f>
        <v>500</v>
      </c>
      <c r="F8" s="22"/>
    </row>
    <row r="9" spans="1:15" x14ac:dyDescent="0.25">
      <c r="A9" s="2" t="s">
        <v>890</v>
      </c>
      <c r="B9" s="4">
        <v>15</v>
      </c>
      <c r="C9" s="7" t="s">
        <v>894</v>
      </c>
      <c r="D9" s="15" t="str">
        <f>VLOOKUP(C9,Общий!$A$2:$D$2655,2,FALSE)</f>
        <v>Нижний вкладыш TTN3724HS</v>
      </c>
      <c r="E9" s="13">
        <f>VLOOKUP(C9,Общий!$A$2:$D$2655,4,FALSE)</f>
        <v>4900</v>
      </c>
      <c r="F9" s="22"/>
    </row>
    <row r="10" spans="1:15" x14ac:dyDescent="0.25">
      <c r="A10" s="2" t="s">
        <v>890</v>
      </c>
      <c r="B10" s="4">
        <v>19</v>
      </c>
      <c r="C10" s="7" t="s">
        <v>732</v>
      </c>
      <c r="D10" s="15" t="str">
        <f>VLOOKUP(C10,Общий!$A$2:$D$2655,2,FALSE)</f>
        <v>Шестерня винтовая TO4024,5024,5024HS</v>
      </c>
      <c r="E10" s="13">
        <f>VLOOKUP(C10,Общий!$A$2:$D$2655,4,FALSE)</f>
        <v>3900</v>
      </c>
      <c r="F10" s="22"/>
    </row>
    <row r="11" spans="1:15" x14ac:dyDescent="0.25">
      <c r="A11" s="2" t="s">
        <v>890</v>
      </c>
      <c r="B11" s="4">
        <v>21</v>
      </c>
      <c r="C11" s="7" t="s">
        <v>895</v>
      </c>
      <c r="D11" s="15" t="str">
        <f>VLOOKUP(C11,Общий!$A$2:$D$2655,2,FALSE)</f>
        <v>Скоба TTN3724HS</v>
      </c>
      <c r="E11" s="13">
        <f>VLOOKUP(C11,Общий!$A$2:$D$2655,4,FALSE)</f>
        <v>500</v>
      </c>
      <c r="F11" s="22"/>
    </row>
    <row r="12" spans="1:15" x14ac:dyDescent="0.25">
      <c r="A12" s="2" t="s">
        <v>890</v>
      </c>
      <c r="B12" s="4">
        <v>22</v>
      </c>
      <c r="C12" s="7" t="s">
        <v>896</v>
      </c>
      <c r="D12" s="15" t="str">
        <f>VLOOKUP(C12,Общий!$A$2:$D$2655,2,FALSE)</f>
        <v>Шестерня редуктора TTN3724HS</v>
      </c>
      <c r="E12" s="13">
        <f>VLOOKUP(C12,Общий!$A$2:$D$2655,4,FALSE)</f>
        <v>1900</v>
      </c>
      <c r="F12" s="22"/>
    </row>
    <row r="13" spans="1:15" x14ac:dyDescent="0.25">
      <c r="A13" s="2" t="s">
        <v>890</v>
      </c>
      <c r="B13" s="4">
        <v>24</v>
      </c>
      <c r="C13" s="7" t="s">
        <v>897</v>
      </c>
      <c r="D13" s="15" t="str">
        <f>VLOOKUP(C13,Общий!$A$2:$D$2655,2,FALSE)</f>
        <v>Прокладка картера TTN3724HS</v>
      </c>
      <c r="E13" s="13">
        <f>VLOOKUP(C13,Общий!$A$2:$D$2655,4,FALSE)</f>
        <v>500</v>
      </c>
      <c r="F13" s="22"/>
    </row>
    <row r="14" spans="1:15" x14ac:dyDescent="0.25">
      <c r="A14" s="2" t="s">
        <v>890</v>
      </c>
      <c r="B14" s="4">
        <v>25</v>
      </c>
      <c r="C14" s="7" t="s">
        <v>898</v>
      </c>
      <c r="D14" s="15" t="str">
        <f>VLOOKUP(C14,Общий!$A$2:$D$2655,2,FALSE)</f>
        <v>Крышка нижняя TTN3724HS</v>
      </c>
      <c r="E14" s="13">
        <f>VLOOKUP(C14,Общий!$A$2:$D$2655,4,FALSE)</f>
        <v>3900</v>
      </c>
      <c r="F14" s="22"/>
    </row>
    <row r="15" spans="1:15" x14ac:dyDescent="0.25">
      <c r="A15" s="2" t="s">
        <v>890</v>
      </c>
      <c r="B15" s="4">
        <v>26</v>
      </c>
      <c r="C15" s="7" t="s">
        <v>899</v>
      </c>
      <c r="D15" s="15" t="str">
        <f>VLOOKUP(C15,Общий!$A$2:$D$2655,2,FALSE)</f>
        <v>Штифт TTN3724HS</v>
      </c>
      <c r="E15" s="13">
        <f>VLOOKUP(C15,Общий!$A$2:$D$2655,4,FALSE)</f>
        <v>900</v>
      </c>
      <c r="F15" s="22"/>
    </row>
    <row r="16" spans="1:15" x14ac:dyDescent="0.25">
      <c r="A16" s="2" t="s">
        <v>890</v>
      </c>
      <c r="B16" s="4">
        <v>56</v>
      </c>
      <c r="C16" s="7" t="s">
        <v>900</v>
      </c>
      <c r="D16" s="15" t="str">
        <f>VLOOKUP(C16,Общий!$A$2:$D$2655,2,FALSE)</f>
        <v>Замок разблокировки TTN3724HS/WIL/SIGNO</v>
      </c>
      <c r="E16" s="13">
        <f>VLOOKUP(C16,Общий!$A$2:$D$2655,4,FALSE)</f>
        <v>1900</v>
      </c>
      <c r="F16" s="22"/>
    </row>
    <row r="17" spans="1:6" x14ac:dyDescent="0.25">
      <c r="A17" s="2" t="s">
        <v>890</v>
      </c>
      <c r="B17" s="9">
        <v>64</v>
      </c>
      <c r="C17" s="7" t="s">
        <v>901</v>
      </c>
      <c r="D17" s="15" t="str">
        <f>VLOOKUP(C17,Общий!$A$2:$D$2655,2,FALSE)</f>
        <v>Фланец нижний TTN3724HS</v>
      </c>
      <c r="E17" s="13">
        <f>VLOOKUP(C17,Общий!$A$2:$D$2655,4,FALSE)</f>
        <v>1900</v>
      </c>
      <c r="F17" s="22"/>
    </row>
    <row r="18" spans="1:6" x14ac:dyDescent="0.25">
      <c r="A18" s="2" t="s">
        <v>890</v>
      </c>
      <c r="B18" s="4">
        <v>65</v>
      </c>
      <c r="C18" s="7" t="s">
        <v>902</v>
      </c>
      <c r="D18" s="15" t="str">
        <f>VLOOKUP(C18,Общий!$A$2:$D$2655,2,FALSE)</f>
        <v>Фланец верхний TTN3724HS</v>
      </c>
      <c r="E18" s="13">
        <f>VLOOKUP(C18,Общий!$A$2:$D$2655,4,FALSE)</f>
        <v>1900</v>
      </c>
      <c r="F18" s="22"/>
    </row>
    <row r="19" spans="1:6" x14ac:dyDescent="0.25">
      <c r="A19" s="2" t="s">
        <v>890</v>
      </c>
      <c r="B19" s="4">
        <v>69</v>
      </c>
      <c r="C19" s="7" t="s">
        <v>903</v>
      </c>
      <c r="D19" s="15" t="str">
        <f>VLOOKUP(C19,Общий!$A$2:$D$2655,2,FALSE)</f>
        <v>Профиль экструдированный TTN3724HS</v>
      </c>
      <c r="E19" s="13">
        <f>VLOOKUP(C19,Общий!$A$2:$D$2655,4,FALSE)</f>
        <v>5900</v>
      </c>
      <c r="F19" s="22"/>
    </row>
    <row r="20" spans="1:6" x14ac:dyDescent="0.25">
      <c r="A20" s="2" t="s">
        <v>890</v>
      </c>
      <c r="B20" s="4">
        <v>81</v>
      </c>
      <c r="C20" s="7" t="s">
        <v>904</v>
      </c>
      <c r="D20" s="15" t="str">
        <f>VLOOKUP(C20,Общий!$A$2:$D$2655,2,FALSE)</f>
        <v>Прокладка TTN3724HS</v>
      </c>
      <c r="E20" s="13">
        <f>VLOOKUP(C20,Общий!$A$2:$D$2655,4,FALSE)</f>
        <v>500</v>
      </c>
      <c r="F20" s="22"/>
    </row>
    <row r="21" spans="1:6" x14ac:dyDescent="0.25">
      <c r="A21" s="2" t="s">
        <v>890</v>
      </c>
      <c r="B21" s="6" t="s">
        <v>66</v>
      </c>
      <c r="C21" s="7" t="s">
        <v>905</v>
      </c>
      <c r="D21" s="11" t="str">
        <f>VLOOKUP(C21,Общий!$A$2:$D$2655,2,FALSE)</f>
        <v>Комплект электродвигателя TTN3724HS</v>
      </c>
      <c r="E21" s="13">
        <f>VLOOKUP(C21,Общий!$A$2:$D$2655,4,FALSE)</f>
        <v>15900</v>
      </c>
      <c r="F21" s="22"/>
    </row>
    <row r="22" spans="1:6" x14ac:dyDescent="0.25">
      <c r="A22" s="2" t="s">
        <v>890</v>
      </c>
      <c r="B22" s="6" t="s">
        <v>907</v>
      </c>
      <c r="C22" s="7" t="s">
        <v>906</v>
      </c>
      <c r="D22" s="11" t="str">
        <f>VLOOKUP(C22,Общий!$A$2:$D$2655,2,FALSE)</f>
        <v>Комплект разблокировки TTN3724HS</v>
      </c>
      <c r="E22" s="13">
        <f>VLOOKUP(C22,Общий!$A$2:$D$2655,4,FALSE)</f>
        <v>15900</v>
      </c>
      <c r="F22" s="22"/>
    </row>
    <row r="23" spans="1:6" x14ac:dyDescent="0.25">
      <c r="A23" s="2" t="s">
        <v>890</v>
      </c>
      <c r="B23" s="6" t="s">
        <v>10</v>
      </c>
      <c r="C23" s="7" t="s">
        <v>908</v>
      </c>
      <c r="D23" s="11" t="str">
        <f>VLOOKUP(C23,Общий!$A$2:$D$2655,2,FALSE)</f>
        <v>Редуктор TTN3724HS</v>
      </c>
      <c r="E23" s="13">
        <f>VLOOKUP(C23,Общий!$A$2:$D$2655,4,FALSE)</f>
        <v>15900</v>
      </c>
      <c r="F23" s="22"/>
    </row>
    <row r="24" spans="1:6" x14ac:dyDescent="0.25">
      <c r="A24" s="2" t="s">
        <v>890</v>
      </c>
      <c r="B24" s="6" t="s">
        <v>44</v>
      </c>
      <c r="C24" s="14" t="s">
        <v>2356</v>
      </c>
      <c r="D24" s="11" t="str">
        <f>VLOOKUP(C24,Общий!$A$2:$D$2655,2,FALSE)</f>
        <v>Передний кронштейн TTN3724HS</v>
      </c>
      <c r="E24" s="13">
        <f>VLOOKUP(C24,Общий!$A$2:$D$2655,4,FALSE)</f>
        <v>2900</v>
      </c>
      <c r="F24" s="22"/>
    </row>
    <row r="25" spans="1:6" x14ac:dyDescent="0.25">
      <c r="A25" s="2" t="s">
        <v>890</v>
      </c>
      <c r="B25" s="6" t="s">
        <v>132</v>
      </c>
      <c r="C25" s="8" t="s">
        <v>909</v>
      </c>
      <c r="D25" s="11" t="str">
        <f>VLOOKUP(C25,Общий!$A$2:$D$2655,2,FALSE)</f>
        <v>Комплект червячного винта TTN3724</v>
      </c>
      <c r="E25" s="13">
        <f>VLOOKUP(C25,Общий!$A$2:$D$2655,4,FALSE)</f>
        <v>15900</v>
      </c>
      <c r="F25" s="22"/>
    </row>
    <row r="26" spans="1:6" x14ac:dyDescent="0.25">
      <c r="A26" s="2" t="s">
        <v>890</v>
      </c>
      <c r="B26" s="6" t="s">
        <v>129</v>
      </c>
      <c r="C26" s="7" t="s">
        <v>910</v>
      </c>
      <c r="D26" s="15" t="str">
        <f>VLOOKUP(C26,Общий!$A$2:$D$2655,2,FALSE)</f>
        <v>Комплект рабочего штока TTN3724HS</v>
      </c>
      <c r="E26" s="13">
        <f>VLOOKUP(C26,Общий!$A$2:$D$2655,4,FALSE)</f>
        <v>8900</v>
      </c>
      <c r="F26" s="22"/>
    </row>
    <row r="27" spans="1:6" x14ac:dyDescent="0.25">
      <c r="A27" s="2" t="s">
        <v>890</v>
      </c>
      <c r="B27" s="6" t="s">
        <v>136</v>
      </c>
      <c r="C27" s="7" t="s">
        <v>911</v>
      </c>
      <c r="D27" s="11" t="str">
        <f>VLOOKUP(C27,Общий!$A$2:$D$2655,2,FALSE)</f>
        <v>Комплект передних колец TTN3724HS</v>
      </c>
      <c r="E27" s="13">
        <f>VLOOKUP(C27,Общий!$A$2:$D$2655,4,FALSE)</f>
        <v>5900</v>
      </c>
      <c r="F27" s="22"/>
    </row>
    <row r="28" spans="1:6" ht="108.75" thickBot="1" x14ac:dyDescent="0.3">
      <c r="A28" s="2" t="s">
        <v>890</v>
      </c>
      <c r="B28" s="6" t="s">
        <v>185</v>
      </c>
      <c r="C28" s="7" t="s">
        <v>2839</v>
      </c>
      <c r="D28" s="11" t="str">
        <f>VLOOKUP(C28,Общий!$A$2:$D$2655,2,FALSE)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VLOOKUP(C28,Общий!$A$2:$D$2655,4,FALSE)</f>
        <v>900</v>
      </c>
      <c r="F28" s="22"/>
    </row>
    <row r="29" spans="1:6" ht="15.75" thickTop="1" x14ac:dyDescent="0.25">
      <c r="B29" s="76">
        <v>1</v>
      </c>
      <c r="C29" s="80" t="s">
        <v>891</v>
      </c>
      <c r="D29" s="74" t="str">
        <f>VLOOKUP(C29,Общий!$A$2:$D$2655,2,FALSE)</f>
        <v>Крышка верхняя TTN3724HS</v>
      </c>
      <c r="E29" s="75">
        <f>VLOOKUP(C29,Общий!$A$2:$D$2655,4,FALSE)</f>
        <v>5900</v>
      </c>
      <c r="F29" s="76" t="s">
        <v>1302</v>
      </c>
    </row>
    <row r="30" spans="1:6" x14ac:dyDescent="0.25">
      <c r="B30" s="79" t="s">
        <v>132</v>
      </c>
      <c r="C30" s="81" t="s">
        <v>909</v>
      </c>
      <c r="D30" s="77" t="str">
        <f>VLOOKUP(C30,Общий!$A$2:$D$2655,2,FALSE)</f>
        <v>Комплект червячного винта TTN3724</v>
      </c>
      <c r="E30" s="78">
        <f>VLOOKUP(C30,Общий!$A$2:$D$2655,4,FALSE)</f>
        <v>15900</v>
      </c>
      <c r="F3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AE75537E-D434-42CE-8FCB-D7C51477E7CD}"/>
  </hyperlinks>
  <pageMargins left="0.23622047244094491" right="0.23622047244094491" top="0.35433070866141736" bottom="0.35433070866141736" header="0" footer="0"/>
  <pageSetup paperSize="9" scale="90"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1076-4D55-45F1-BF3C-9EB8C49A2A7C}">
  <sheetPr codeName="Worksheet____117">
    <pageSetUpPr fitToPage="1"/>
  </sheetPr>
  <dimension ref="A1:N35"/>
  <sheetViews>
    <sheetView view="pageLayout" topLeftCell="B1" zoomScaleNormal="100" workbookViewId="0">
      <selection activeCell="F35" sqref="F35"/>
    </sheetView>
  </sheetViews>
  <sheetFormatPr defaultRowHeight="15" x14ac:dyDescent="0.25"/>
  <cols>
    <col min="1" max="1" width="11.140625" hidden="1" customWidth="1"/>
    <col min="2" max="2" width="2.85546875" bestFit="1" customWidth="1"/>
    <col min="3" max="3" width="16.5703125" bestFit="1" customWidth="1"/>
    <col min="4" max="4" width="51.5703125" customWidth="1"/>
    <col min="5" max="5" width="8.7109375" bestFit="1" customWidth="1"/>
    <col min="6" max="6" width="14.140625" bestFit="1" customWidth="1"/>
    <col min="8" max="8" width="13.7109375" customWidth="1"/>
    <col min="12" max="12" width="16.85546875" customWidth="1"/>
    <col min="13" max="13" width="14.5703125" customWidth="1"/>
  </cols>
  <sheetData>
    <row r="1" spans="1:14" ht="15" customHeight="1" x14ac:dyDescent="0.25">
      <c r="A1" s="130" t="e" vm="1">
        <v>#VALUE!</v>
      </c>
      <c r="B1" s="130"/>
      <c r="C1" s="130"/>
      <c r="D1" s="130"/>
      <c r="E1" s="133" t="s">
        <v>2467</v>
      </c>
      <c r="F1" s="133"/>
      <c r="G1" s="133"/>
      <c r="H1" s="133"/>
      <c r="I1" s="131" t="e" vm="2">
        <v>#VALUE!</v>
      </c>
      <c r="J1" s="131"/>
      <c r="K1" s="131"/>
      <c r="L1" s="131"/>
      <c r="M1" s="131"/>
      <c r="N1" s="69"/>
    </row>
    <row r="2" spans="1:14" ht="15" customHeight="1" x14ac:dyDescent="0.25">
      <c r="A2" s="130"/>
      <c r="B2" s="130"/>
      <c r="C2" s="130"/>
      <c r="D2" s="130"/>
      <c r="E2" s="133"/>
      <c r="F2" s="133"/>
      <c r="G2" s="133"/>
      <c r="H2" s="133"/>
      <c r="I2" s="131"/>
      <c r="J2" s="131"/>
      <c r="K2" s="131"/>
      <c r="L2" s="131"/>
      <c r="M2" s="131"/>
      <c r="N2" s="69"/>
    </row>
    <row r="3" spans="1:14" ht="15" customHeight="1" x14ac:dyDescent="0.25">
      <c r="A3" s="130"/>
      <c r="B3" s="130"/>
      <c r="C3" s="130"/>
      <c r="D3" s="130"/>
      <c r="E3" s="137" t="s">
        <v>1277</v>
      </c>
      <c r="F3" s="137"/>
      <c r="G3" s="137"/>
      <c r="H3" s="137"/>
      <c r="I3" s="131"/>
      <c r="J3" s="131"/>
      <c r="K3" s="131"/>
      <c r="L3" s="131"/>
      <c r="M3" s="131"/>
      <c r="N3" s="69"/>
    </row>
    <row r="5" spans="1:14" ht="24" x14ac:dyDescent="0.25">
      <c r="A5" s="23" t="s">
        <v>0</v>
      </c>
      <c r="B5" s="23" t="s">
        <v>2</v>
      </c>
      <c r="C5" s="23" t="s">
        <v>1</v>
      </c>
      <c r="D5" s="23" t="s">
        <v>1267</v>
      </c>
      <c r="E5" s="68" t="s">
        <v>1268</v>
      </c>
      <c r="F5" s="68" t="s">
        <v>1269</v>
      </c>
    </row>
    <row r="6" spans="1:14" x14ac:dyDescent="0.25">
      <c r="A6" s="2" t="s">
        <v>912</v>
      </c>
      <c r="B6" s="4">
        <v>1</v>
      </c>
      <c r="C6" s="7" t="s">
        <v>913</v>
      </c>
      <c r="D6" s="15" t="str">
        <f>VLOOKUP(C6,Общий!$A$2:$D$2655,2,FALSE)</f>
        <v>Верхняя крышка редуктора X-METRO2024</v>
      </c>
      <c r="E6" s="13">
        <f>VLOOKUP(C6,Общий!$A$2:$D$2655,4,FALSE)</f>
        <v>9900</v>
      </c>
      <c r="F6" s="22"/>
    </row>
    <row r="7" spans="1:14" x14ac:dyDescent="0.25">
      <c r="A7" s="2" t="s">
        <v>912</v>
      </c>
      <c r="B7" s="4" t="s">
        <v>481</v>
      </c>
      <c r="C7" s="7" t="s">
        <v>914</v>
      </c>
      <c r="D7" s="15" t="str">
        <f>VLOOKUP(C7,Общий!$A$2:$D$2655,2,FALSE)</f>
        <v>Корпус нижняя часть X-METRO2024, 2124</v>
      </c>
      <c r="E7" s="13">
        <f>VLOOKUP(C7,Общий!$A$2:$D$2655,4,FALSE)</f>
        <v>2900</v>
      </c>
      <c r="F7" s="22"/>
    </row>
    <row r="8" spans="1:14" x14ac:dyDescent="0.25">
      <c r="A8" s="2" t="s">
        <v>912</v>
      </c>
      <c r="B8" s="4" t="s">
        <v>489</v>
      </c>
      <c r="C8" s="7" t="s">
        <v>915</v>
      </c>
      <c r="D8" s="15" t="str">
        <f>VLOOKUP(C8,Общий!$A$2:$D$2655,2,FALSE)</f>
        <v>Подшипник RO500/HY7005/XMETRO/SIGNO/MBAR/LBAR</v>
      </c>
      <c r="E8" s="13">
        <f>VLOOKUP(C8,Общий!$A$2:$D$2655,4,FALSE)</f>
        <v>1900</v>
      </c>
      <c r="F8" s="22"/>
    </row>
    <row r="9" spans="1:14" x14ac:dyDescent="0.25">
      <c r="A9" s="2" t="s">
        <v>912</v>
      </c>
      <c r="B9" s="4" t="s">
        <v>99</v>
      </c>
      <c r="C9" s="7" t="s">
        <v>916</v>
      </c>
      <c r="D9" s="15" t="str">
        <f>VLOOKUP(C9,Общий!$A$2:$D$2655,2,FALSE)</f>
        <v>Штифт разблокировки X-METRO2024, X-METRO2124</v>
      </c>
      <c r="E9" s="13">
        <f>VLOOKUP(C9,Общий!$A$2:$D$2655,4,FALSE)</f>
        <v>900</v>
      </c>
      <c r="F9" s="22"/>
    </row>
    <row r="10" spans="1:14" x14ac:dyDescent="0.25">
      <c r="A10" s="2" t="s">
        <v>912</v>
      </c>
      <c r="B10" s="3" t="s">
        <v>101</v>
      </c>
      <c r="C10" s="7" t="s">
        <v>917</v>
      </c>
      <c r="D10" s="15" t="str">
        <f>VLOOKUP(C10,Общий!$A$2:$D$2655,2,FALSE)</f>
        <v>Кольцо уплотнительное X-METRO2024, X-METRO2124</v>
      </c>
      <c r="E10" s="13">
        <f>VLOOKUP(C10,Общий!$A$2:$D$2655,4,FALSE)</f>
        <v>500</v>
      </c>
      <c r="F10" s="22"/>
    </row>
    <row r="11" spans="1:14" x14ac:dyDescent="0.25">
      <c r="A11" s="2" t="s">
        <v>912</v>
      </c>
      <c r="B11" s="4" t="s">
        <v>108</v>
      </c>
      <c r="C11" s="7" t="s">
        <v>918</v>
      </c>
      <c r="D11" s="15" t="str">
        <f>VLOOKUP(C11,Общий!$A$2:$D$2655,2,FALSE)</f>
        <v>Шестерня винтовая SBAR, X-METRO2024/2124</v>
      </c>
      <c r="E11" s="13">
        <f>VLOOKUP(C11,Общий!$A$2:$D$2655,4,FALSE)</f>
        <v>3900</v>
      </c>
      <c r="F11" s="22"/>
    </row>
    <row r="12" spans="1:14" x14ac:dyDescent="0.25">
      <c r="A12" s="2" t="s">
        <v>912</v>
      </c>
      <c r="B12" s="4" t="s">
        <v>228</v>
      </c>
      <c r="C12" s="7" t="s">
        <v>714</v>
      </c>
      <c r="D12" s="15" t="str">
        <f>VLOOKUP(C12,Общий!$A$2:$D$2655,2,FALSE)</f>
        <v>Вал X-METRO 24В/ME3024,3010/TOONA</v>
      </c>
      <c r="E12" s="13">
        <f>VLOOKUP(C12,Общий!$A$2:$D$2655,4,FALSE)</f>
        <v>900</v>
      </c>
      <c r="F12" s="22"/>
    </row>
    <row r="13" spans="1:14" x14ac:dyDescent="0.25">
      <c r="A13" s="2" t="s">
        <v>912</v>
      </c>
      <c r="B13" s="4">
        <v>41</v>
      </c>
      <c r="C13" s="7" t="s">
        <v>349</v>
      </c>
      <c r="D13" s="15" t="str">
        <f>VLOOKUP(C13,Общий!$A$2:$D$2655,2,FALSE)</f>
        <v>Ключ разблокировки RO500/POP/HOPP/TOO3000</v>
      </c>
      <c r="E13" s="13">
        <f>VLOOKUP(C13,Общий!$A$2:$D$2655,4,FALSE)</f>
        <v>900</v>
      </c>
      <c r="F13" s="22"/>
    </row>
    <row r="14" spans="1:14" x14ac:dyDescent="0.25">
      <c r="A14" s="2" t="s">
        <v>912</v>
      </c>
      <c r="B14" s="4">
        <v>44</v>
      </c>
      <c r="C14" s="7" t="s">
        <v>919</v>
      </c>
      <c r="D14" s="15" t="s">
        <v>333</v>
      </c>
      <c r="E14" s="13"/>
      <c r="F14" s="22"/>
    </row>
    <row r="15" spans="1:14" x14ac:dyDescent="0.25">
      <c r="A15" s="2" t="s">
        <v>912</v>
      </c>
      <c r="B15" s="4" t="s">
        <v>499</v>
      </c>
      <c r="C15" s="7" t="s">
        <v>920</v>
      </c>
      <c r="D15" s="15" t="str">
        <f>VLOOKUP(C15,Общий!$A$2:$D$2655,2,FALSE)</f>
        <v>Кабель питания X-METRO2024</v>
      </c>
      <c r="E15" s="13">
        <f>VLOOKUP(C15,Общий!$A$2:$D$2655,4,FALSE)</f>
        <v>2900</v>
      </c>
      <c r="F15" s="22"/>
    </row>
    <row r="16" spans="1:14" x14ac:dyDescent="0.25">
      <c r="A16" s="2" t="s">
        <v>912</v>
      </c>
      <c r="B16" s="4" t="s">
        <v>282</v>
      </c>
      <c r="C16" s="7" t="s">
        <v>938</v>
      </c>
      <c r="D16" s="15" t="str">
        <f>VLOOKUP(C16,Общий!$A$2:$D$2655,2,FALSE)</f>
        <v>Основание привода X-METRO2024, X-METRO2124</v>
      </c>
      <c r="E16" s="13">
        <f>VLOOKUP(C16,Общий!$A$2:$D$2655,4,FALSE)</f>
        <v>29900</v>
      </c>
      <c r="F16" s="22"/>
    </row>
    <row r="17" spans="1:6" x14ac:dyDescent="0.25">
      <c r="A17" s="2" t="s">
        <v>912</v>
      </c>
      <c r="B17" s="3" t="s">
        <v>284</v>
      </c>
      <c r="C17" s="7" t="s">
        <v>921</v>
      </c>
      <c r="D17" s="15" t="str">
        <f>VLOOKUP(C17,Общий!$A$2:$D$2655,2,FALSE)</f>
        <v>Основание редуктора X-METRO2024, 2124</v>
      </c>
      <c r="E17" s="13">
        <f>VLOOKUP(C17,Общий!$A$2:$D$2655,4,FALSE)</f>
        <v>4900</v>
      </c>
      <c r="F17" s="22"/>
    </row>
    <row r="18" spans="1:6" x14ac:dyDescent="0.25">
      <c r="A18" s="2" t="s">
        <v>912</v>
      </c>
      <c r="B18" s="4" t="s">
        <v>303</v>
      </c>
      <c r="C18" s="7" t="s">
        <v>922</v>
      </c>
      <c r="D18" s="15" t="str">
        <f>VLOOKUP(C18,Общий!$A$2:$D$2655,2,FALSE)</f>
        <v>Кольцо уплотнительное X-METRO2024, X-METRO2124</v>
      </c>
      <c r="E18" s="13">
        <f>VLOOKUP(C18,Общий!$A$2:$D$2655,4,FALSE)</f>
        <v>900</v>
      </c>
      <c r="F18" s="22"/>
    </row>
    <row r="19" spans="1:6" x14ac:dyDescent="0.25">
      <c r="A19" s="2" t="s">
        <v>912</v>
      </c>
      <c r="B19" s="4" t="s">
        <v>459</v>
      </c>
      <c r="C19" s="7" t="s">
        <v>923</v>
      </c>
      <c r="D19" s="15" t="str">
        <f>VLOOKUP(C19,Общий!$A$2:$D$2655,2,FALSE)</f>
        <v>Рычаг X-METRO2024, X-METRO2124</v>
      </c>
      <c r="E19" s="13">
        <f>VLOOKUP(C19,Общий!$A$2:$D$2655,4,FALSE)</f>
        <v>6900</v>
      </c>
      <c r="F19" s="22"/>
    </row>
    <row r="20" spans="1:6" x14ac:dyDescent="0.25">
      <c r="A20" s="2" t="s">
        <v>912</v>
      </c>
      <c r="B20" s="3" t="s">
        <v>449</v>
      </c>
      <c r="C20" s="7" t="s">
        <v>924</v>
      </c>
      <c r="D20" s="15" t="str">
        <f>VLOOKUP(C20,Общий!$A$2:$D$2655,2,FALSE)</f>
        <v>Шайба X-METRO2024, X-METRO2124</v>
      </c>
      <c r="E20" s="13">
        <f>VLOOKUP(C20,Общий!$A$2:$D$2655,4,FALSE)</f>
        <v>500</v>
      </c>
      <c r="F20" s="22"/>
    </row>
    <row r="21" spans="1:6" x14ac:dyDescent="0.25">
      <c r="A21" s="2" t="s">
        <v>912</v>
      </c>
      <c r="B21" s="4" t="s">
        <v>305</v>
      </c>
      <c r="C21" s="7" t="s">
        <v>925</v>
      </c>
      <c r="D21" s="15" t="s">
        <v>333</v>
      </c>
      <c r="E21" s="13"/>
      <c r="F21" s="22"/>
    </row>
    <row r="22" spans="1:6" x14ac:dyDescent="0.25">
      <c r="A22" s="2" t="s">
        <v>912</v>
      </c>
      <c r="B22" s="3" t="s">
        <v>796</v>
      </c>
      <c r="C22" s="7" t="s">
        <v>926</v>
      </c>
      <c r="D22" s="15" t="str">
        <f>VLOOKUP(C22,Общий!$A$2:$D$2655,2,FALSE)</f>
        <v>Штифт X-METRO2024, X-METRO2124</v>
      </c>
      <c r="E22" s="13">
        <f>VLOOKUP(C22,Общий!$A$2:$D$2655,4,FALSE)</f>
        <v>500</v>
      </c>
      <c r="F22" s="22"/>
    </row>
    <row r="23" spans="1:6" ht="24" x14ac:dyDescent="0.25">
      <c r="A23" s="2" t="s">
        <v>912</v>
      </c>
      <c r="B23" s="4" t="s">
        <v>261</v>
      </c>
      <c r="C23" s="7" t="s">
        <v>927</v>
      </c>
      <c r="D23" s="15" t="str">
        <f>VLOOKUP(C23,Общий!$A$2:$D$2655,2,FALSE)</f>
        <v>Гайка M10 SBAR, WIDES, WIDESR10, X-Bar, X-METRO2024, X-METRO2124</v>
      </c>
      <c r="E23" s="13">
        <f>VLOOKUP(C23,Общий!$A$2:$D$2655,4,FALSE)</f>
        <v>500</v>
      </c>
      <c r="F23" s="22"/>
    </row>
    <row r="24" spans="1:6" x14ac:dyDescent="0.25">
      <c r="A24" s="2" t="s">
        <v>912</v>
      </c>
      <c r="B24" s="4" t="s">
        <v>263</v>
      </c>
      <c r="C24" s="7" t="s">
        <v>928</v>
      </c>
      <c r="D24" s="15" t="str">
        <f>VLOOKUP(C24,Общий!$A$2:$D$2655,2,FALSE)</f>
        <v>Крышка малая XMETRO</v>
      </c>
      <c r="E24" s="13">
        <f>VLOOKUP(C24,Общий!$A$2:$D$2655,4,FALSE)</f>
        <v>900</v>
      </c>
      <c r="F24" s="22"/>
    </row>
    <row r="25" spans="1:6" x14ac:dyDescent="0.25">
      <c r="A25" s="2" t="s">
        <v>912</v>
      </c>
      <c r="B25" s="4" t="s">
        <v>235</v>
      </c>
      <c r="C25" s="7" t="s">
        <v>929</v>
      </c>
      <c r="D25" s="15" t="str">
        <f>VLOOKUP(C25,Общий!$A$2:$D$2655,2,FALSE)</f>
        <v>Комплект рычага разблокировки X-METRO2024, X-METRO2124</v>
      </c>
      <c r="E25" s="13">
        <f>VLOOKUP(C25,Общий!$A$2:$D$2655,4,FALSE)</f>
        <v>3900</v>
      </c>
      <c r="F25" s="22"/>
    </row>
    <row r="26" spans="1:6" x14ac:dyDescent="0.25">
      <c r="A26" s="2" t="s">
        <v>912</v>
      </c>
      <c r="B26" s="4" t="s">
        <v>9</v>
      </c>
      <c r="C26" s="7" t="s">
        <v>930</v>
      </c>
      <c r="D26" s="15" t="str">
        <f>VLOOKUP(C26,Общий!$A$2:$D$2655,2,FALSE)</f>
        <v>Выходной вал X-METRO2024, X-METRO2124</v>
      </c>
      <c r="E26" s="13">
        <f>VLOOKUP(C26,Общий!$A$2:$D$2655,4,FALSE)</f>
        <v>9900</v>
      </c>
      <c r="F26" s="22"/>
    </row>
    <row r="27" spans="1:6" x14ac:dyDescent="0.25">
      <c r="A27" s="2" t="s">
        <v>912</v>
      </c>
      <c r="B27" s="4" t="s">
        <v>17</v>
      </c>
      <c r="C27" s="7" t="s">
        <v>931</v>
      </c>
      <c r="D27" s="15" t="str">
        <f>VLOOKUP(C27,Общий!$A$2:$D$2655,2,FALSE)</f>
        <v>Комплект вала разблокировки X-METRO2024, X-METRO2124</v>
      </c>
      <c r="E27" s="13">
        <f>VLOOKUP(C27,Общий!$A$2:$D$2655,4,FALSE)</f>
        <v>7900</v>
      </c>
      <c r="F27" s="22"/>
    </row>
    <row r="28" spans="1:6" x14ac:dyDescent="0.25">
      <c r="A28" s="2" t="s">
        <v>912</v>
      </c>
      <c r="B28" s="4" t="s">
        <v>15</v>
      </c>
      <c r="C28" s="7" t="s">
        <v>932</v>
      </c>
      <c r="D28" s="15" t="str">
        <f>VLOOKUP(C28,Общий!$A$2:$D$2655,2,FALSE)</f>
        <v>Комплект электродвигателя XMETRO2024</v>
      </c>
      <c r="E28" s="13">
        <f>VLOOKUP(C28,Общий!$A$2:$D$2655,4,FALSE)</f>
        <v>9900</v>
      </c>
      <c r="F28" s="22"/>
    </row>
    <row r="29" spans="1:6" x14ac:dyDescent="0.25">
      <c r="A29" s="2" t="s">
        <v>912</v>
      </c>
      <c r="B29" s="4" t="s">
        <v>44</v>
      </c>
      <c r="C29" s="7" t="s">
        <v>933</v>
      </c>
      <c r="D29" s="15" t="str">
        <f>VLOOKUP(C29,Общий!$A$2:$D$2655,2,FALSE)</f>
        <v>Редуктор X-METRO2024, X-METRO2124</v>
      </c>
      <c r="E29" s="13">
        <f>VLOOKUP(C29,Общий!$A$2:$D$2655,4,FALSE)</f>
        <v>4900</v>
      </c>
      <c r="F29" s="22"/>
    </row>
    <row r="30" spans="1:6" x14ac:dyDescent="0.25">
      <c r="A30" s="2" t="s">
        <v>912</v>
      </c>
      <c r="B30" s="4" t="s">
        <v>129</v>
      </c>
      <c r="C30" s="7" t="s">
        <v>934</v>
      </c>
      <c r="D30" s="15" t="str">
        <f>VLOOKUP(C30,Общий!$A$2:$D$2655,2,FALSE)</f>
        <v>Комплект крышек X-METRO2024, X-METRO2124</v>
      </c>
      <c r="E30" s="13">
        <f>VLOOKUP(C30,Общий!$A$2:$D$2655,4,FALSE)</f>
        <v>6900</v>
      </c>
      <c r="F30" s="22"/>
    </row>
    <row r="31" spans="1:6" ht="15.75" thickBot="1" x14ac:dyDescent="0.3">
      <c r="A31" s="2" t="s">
        <v>912</v>
      </c>
      <c r="B31" s="4" t="s">
        <v>136</v>
      </c>
      <c r="C31" s="7" t="s">
        <v>935</v>
      </c>
      <c r="D31" s="15" t="str">
        <f>VLOOKUP(C31,Общий!$A$2:$D$2655,2,FALSE)</f>
        <v>Шестерня передаточная X-METRO2024, X-METRO2124</v>
      </c>
      <c r="E31" s="13">
        <f>VLOOKUP(C31,Общий!$A$2:$D$2655,4,FALSE)</f>
        <v>5900</v>
      </c>
      <c r="F31" s="22"/>
    </row>
    <row r="32" spans="1:6" ht="15.75" thickTop="1" x14ac:dyDescent="0.25">
      <c r="B32" s="70" t="s">
        <v>489</v>
      </c>
      <c r="C32" s="71" t="s">
        <v>915</v>
      </c>
      <c r="D32" s="72" t="str">
        <f>VLOOKUP(C32,Общий!$A$2:$D$2655,2,FALSE)</f>
        <v>Подшипник RO500/HY7005/XMETRO/SIGNO/MBAR/LBAR</v>
      </c>
      <c r="E32" s="73">
        <f>VLOOKUP(C32,Общий!$A$2:$D$2655,4,FALSE)</f>
        <v>1900</v>
      </c>
      <c r="F32" s="70" t="s">
        <v>1302</v>
      </c>
    </row>
    <row r="33" spans="2:6" x14ac:dyDescent="0.25">
      <c r="B33" s="79" t="s">
        <v>1270</v>
      </c>
      <c r="C33" s="81" t="s">
        <v>2057</v>
      </c>
      <c r="D33" s="77" t="str">
        <f>VLOOKUP(C33,Общий!$A$2:$D$2655,2,FALSE)</f>
        <v>Вал зубчатый XMETRO</v>
      </c>
      <c r="E33" s="78">
        <f>VLOOKUP(C33,Общий!$A$2:$D$2655,4,FALSE)</f>
        <v>7900</v>
      </c>
      <c r="F33" s="79" t="s">
        <v>1302</v>
      </c>
    </row>
    <row r="34" spans="2:6" x14ac:dyDescent="0.25">
      <c r="B34" s="79">
        <v>63</v>
      </c>
      <c r="C34" s="81" t="s">
        <v>928</v>
      </c>
      <c r="D34" s="77" t="str">
        <f>VLOOKUP(C34,Общий!$A$2:$D$2655,2,FALSE)</f>
        <v>Крышка малая XMETRO</v>
      </c>
      <c r="E34" s="78">
        <f>VLOOKUP(C34,Общий!$A$2:$D$2655,4,FALSE)</f>
        <v>900</v>
      </c>
      <c r="F34" s="79" t="s">
        <v>1302</v>
      </c>
    </row>
    <row r="35" spans="2:6" x14ac:dyDescent="0.25">
      <c r="B35" s="79" t="s">
        <v>15</v>
      </c>
      <c r="C35" s="81" t="s">
        <v>932</v>
      </c>
      <c r="D35" s="77" t="str">
        <f>VLOOKUP(C35,Общий!$A$2:$D$2655,2,FALSE)</f>
        <v>Комплект электродвигателя XMETRO2024</v>
      </c>
      <c r="E35" s="78">
        <f>VLOOKUP(C35,Общий!$A$2:$D$2655,4,FALSE)</f>
        <v>9900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775A3C3A-6F7F-4E3A-8A74-30BE3EDF207D}"/>
  </hyperlinks>
  <pageMargins left="0.23622047244094491" right="0.23622047244094491" top="0.35433070866141736" bottom="0.35433070866141736" header="0" footer="0"/>
  <pageSetup paperSize="9" scale="81"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A53A-0FDA-4C65-816B-2B51E16E698F}">
  <sheetPr codeName="Worksheet____118">
    <pageSetUpPr fitToPage="1"/>
  </sheetPr>
  <dimension ref="A1:N35"/>
  <sheetViews>
    <sheetView view="pageLayout" topLeftCell="B1" zoomScaleNormal="100" workbookViewId="0">
      <selection activeCell="F35" sqref="F35"/>
    </sheetView>
  </sheetViews>
  <sheetFormatPr defaultRowHeight="15" x14ac:dyDescent="0.25"/>
  <cols>
    <col min="1" max="1" width="11.140625" hidden="1" customWidth="1"/>
    <col min="2" max="2" width="2.85546875" bestFit="1" customWidth="1"/>
    <col min="3" max="3" width="16.5703125" bestFit="1" customWidth="1"/>
    <col min="4" max="4" width="52.85546875" customWidth="1"/>
    <col min="5" max="5" width="8.7109375" bestFit="1" customWidth="1"/>
    <col min="6" max="6" width="14.140625" bestFit="1" customWidth="1"/>
    <col min="8" max="8" width="11.42578125" customWidth="1"/>
    <col min="9" max="9" width="42.140625" customWidth="1"/>
    <col min="10" max="10" width="32.85546875" customWidth="1"/>
    <col min="11" max="11" width="24" customWidth="1"/>
    <col min="12" max="12" width="14.85546875" customWidth="1"/>
  </cols>
  <sheetData>
    <row r="1" spans="1:14" ht="15" customHeight="1" x14ac:dyDescent="0.25">
      <c r="A1" s="130" t="e" vm="1">
        <v>#VALUE!</v>
      </c>
      <c r="B1" s="130"/>
      <c r="C1" s="130"/>
      <c r="D1" s="130"/>
      <c r="E1" s="133" t="s">
        <v>2468</v>
      </c>
      <c r="F1" s="133"/>
      <c r="G1" s="133"/>
      <c r="H1" s="133"/>
      <c r="I1" s="131" t="e" vm="2">
        <v>#VALUE!</v>
      </c>
      <c r="J1" s="69"/>
      <c r="K1" s="69"/>
      <c r="L1" s="69"/>
      <c r="M1" s="69"/>
      <c r="N1" s="69"/>
    </row>
    <row r="2" spans="1:14" ht="15" customHeight="1" x14ac:dyDescent="0.25">
      <c r="A2" s="130"/>
      <c r="B2" s="130"/>
      <c r="C2" s="130"/>
      <c r="D2" s="130"/>
      <c r="E2" s="133"/>
      <c r="F2" s="133"/>
      <c r="G2" s="133"/>
      <c r="H2" s="133"/>
      <c r="I2" s="131"/>
      <c r="J2" s="69"/>
      <c r="K2" s="69"/>
      <c r="L2" s="69"/>
      <c r="M2" s="69"/>
      <c r="N2" s="69"/>
    </row>
    <row r="3" spans="1:14" ht="15" customHeight="1" x14ac:dyDescent="0.25">
      <c r="A3" s="130"/>
      <c r="B3" s="130"/>
      <c r="C3" s="130"/>
      <c r="D3" s="130"/>
      <c r="E3" s="137" t="s">
        <v>1277</v>
      </c>
      <c r="F3" s="137"/>
      <c r="G3" s="137"/>
      <c r="H3" s="137"/>
      <c r="I3" s="131"/>
      <c r="J3" s="69"/>
      <c r="K3" s="69"/>
      <c r="L3" s="69"/>
      <c r="M3" s="69"/>
      <c r="N3" s="69"/>
    </row>
    <row r="5" spans="1:14" ht="24" x14ac:dyDescent="0.25">
      <c r="A5" s="23" t="s">
        <v>0</v>
      </c>
      <c r="B5" s="23" t="s">
        <v>2</v>
      </c>
      <c r="C5" s="23" t="s">
        <v>1</v>
      </c>
      <c r="D5" s="23" t="s">
        <v>1267</v>
      </c>
      <c r="E5" s="68" t="s">
        <v>1268</v>
      </c>
      <c r="F5" s="68" t="s">
        <v>1269</v>
      </c>
    </row>
    <row r="6" spans="1:14" x14ac:dyDescent="0.25">
      <c r="A6" s="2" t="s">
        <v>936</v>
      </c>
      <c r="B6" s="4">
        <v>1</v>
      </c>
      <c r="C6" s="7" t="s">
        <v>913</v>
      </c>
      <c r="D6" s="15" t="str">
        <f>VLOOKUP(C6,Общий!$A$2:$D$2655,2,FALSE)</f>
        <v>Верхняя крышка редуктора X-METRO2024</v>
      </c>
      <c r="E6" s="13">
        <f>VLOOKUP(C6,Общий!$A$2:$D$2655,4,FALSE)</f>
        <v>9900</v>
      </c>
      <c r="F6" s="22"/>
    </row>
    <row r="7" spans="1:14" x14ac:dyDescent="0.25">
      <c r="A7" s="2" t="s">
        <v>936</v>
      </c>
      <c r="B7" s="4" t="s">
        <v>481</v>
      </c>
      <c r="C7" s="7" t="s">
        <v>914</v>
      </c>
      <c r="D7" s="15" t="str">
        <f>VLOOKUP(C7,Общий!$A$2:$D$2655,2,FALSE)</f>
        <v>Корпус нижняя часть X-METRO2024, 2124</v>
      </c>
      <c r="E7" s="13">
        <f>VLOOKUP(C7,Общий!$A$2:$D$2655,4,FALSE)</f>
        <v>2900</v>
      </c>
      <c r="F7" s="22"/>
    </row>
    <row r="8" spans="1:14" x14ac:dyDescent="0.25">
      <c r="A8" s="2" t="s">
        <v>936</v>
      </c>
      <c r="B8" s="4" t="s">
        <v>489</v>
      </c>
      <c r="C8" s="7" t="s">
        <v>915</v>
      </c>
      <c r="D8" s="15" t="str">
        <f>VLOOKUP(C8,Общий!$A$2:$D$2655,2,FALSE)</f>
        <v>Подшипник RO500/HY7005/XMETRO/SIGNO/MBAR/LBAR</v>
      </c>
      <c r="E8" s="13">
        <f>VLOOKUP(C8,Общий!$A$2:$D$2655,4,FALSE)</f>
        <v>1900</v>
      </c>
      <c r="F8" s="22"/>
    </row>
    <row r="9" spans="1:14" x14ac:dyDescent="0.25">
      <c r="A9" s="2" t="s">
        <v>936</v>
      </c>
      <c r="B9" s="4" t="s">
        <v>99</v>
      </c>
      <c r="C9" s="7" t="s">
        <v>916</v>
      </c>
      <c r="D9" s="15" t="str">
        <f>VLOOKUP(C9,Общий!$A$2:$D$2655,2,FALSE)</f>
        <v>Штифт разблокировки X-METRO2024, X-METRO2124</v>
      </c>
      <c r="E9" s="13">
        <f>VLOOKUP(C9,Общий!$A$2:$D$2655,4,FALSE)</f>
        <v>900</v>
      </c>
      <c r="F9" s="22"/>
    </row>
    <row r="10" spans="1:14" x14ac:dyDescent="0.25">
      <c r="A10" s="2" t="s">
        <v>936</v>
      </c>
      <c r="B10" s="3" t="s">
        <v>101</v>
      </c>
      <c r="C10" s="7" t="s">
        <v>917</v>
      </c>
      <c r="D10" s="15" t="str">
        <f>VLOOKUP(C10,Общий!$A$2:$D$2655,2,FALSE)</f>
        <v>Кольцо уплотнительное X-METRO2024, X-METRO2124</v>
      </c>
      <c r="E10" s="13">
        <f>VLOOKUP(C10,Общий!$A$2:$D$2655,4,FALSE)</f>
        <v>500</v>
      </c>
      <c r="F10" s="22"/>
    </row>
    <row r="11" spans="1:14" x14ac:dyDescent="0.25">
      <c r="A11" s="2" t="s">
        <v>936</v>
      </c>
      <c r="B11" s="4" t="s">
        <v>108</v>
      </c>
      <c r="C11" s="7" t="s">
        <v>918</v>
      </c>
      <c r="D11" s="15" t="str">
        <f>VLOOKUP(C11,Общий!$A$2:$D$2655,2,FALSE)</f>
        <v>Шестерня винтовая SBAR, X-METRO2024/2124</v>
      </c>
      <c r="E11" s="13">
        <f>VLOOKUP(C11,Общий!$A$2:$D$2655,4,FALSE)</f>
        <v>3900</v>
      </c>
      <c r="F11" s="22"/>
    </row>
    <row r="12" spans="1:14" x14ac:dyDescent="0.25">
      <c r="A12" s="2" t="s">
        <v>936</v>
      </c>
      <c r="B12" s="4" t="s">
        <v>228</v>
      </c>
      <c r="C12" s="7" t="s">
        <v>714</v>
      </c>
      <c r="D12" s="15" t="str">
        <f>VLOOKUP(C12,Общий!$A$2:$D$2655,2,FALSE)</f>
        <v>Вал X-METRO 24В/ME3024,3010/TOONA</v>
      </c>
      <c r="E12" s="13">
        <f>VLOOKUP(C12,Общий!$A$2:$D$2655,4,FALSE)</f>
        <v>900</v>
      </c>
      <c r="F12" s="22"/>
    </row>
    <row r="13" spans="1:14" x14ac:dyDescent="0.25">
      <c r="A13" s="2" t="s">
        <v>936</v>
      </c>
      <c r="B13" s="4">
        <v>32</v>
      </c>
      <c r="C13" s="7" t="s">
        <v>666</v>
      </c>
      <c r="D13" s="15" t="str">
        <f>VLOOKUP(C13,Общий!$A$2:$D$2655,2,FALSE)</f>
        <v>Энкодер TOONA 24 В/WG3524HS/ME3024R01/XMETRO2124</v>
      </c>
      <c r="E13" s="13">
        <f>VLOOKUP(C13,Общий!$A$2:$D$2655,4,FALSE)</f>
        <v>1900</v>
      </c>
      <c r="F13" s="22"/>
    </row>
    <row r="14" spans="1:14" x14ac:dyDescent="0.25">
      <c r="A14" s="2" t="s">
        <v>936</v>
      </c>
      <c r="B14" s="4">
        <v>44</v>
      </c>
      <c r="C14" s="7" t="s">
        <v>919</v>
      </c>
      <c r="D14" s="15" t="s">
        <v>333</v>
      </c>
      <c r="E14" s="13"/>
      <c r="F14" s="22"/>
    </row>
    <row r="15" spans="1:14" x14ac:dyDescent="0.25">
      <c r="A15" s="2" t="s">
        <v>936</v>
      </c>
      <c r="B15" s="4" t="s">
        <v>499</v>
      </c>
      <c r="C15" s="7" t="s">
        <v>937</v>
      </c>
      <c r="D15" s="15" t="str">
        <f>VLOOKUP(C15,Общий!$A$2:$D$2655,2,FALSE)</f>
        <v>Кабель питания ME3024R01, X-METRO2124</v>
      </c>
      <c r="E15" s="13">
        <f>VLOOKUP(C15,Общий!$A$2:$D$2655,4,FALSE)</f>
        <v>3900</v>
      </c>
      <c r="F15" s="22"/>
    </row>
    <row r="16" spans="1:14" x14ac:dyDescent="0.25">
      <c r="A16" s="2" t="s">
        <v>936</v>
      </c>
      <c r="B16" s="4" t="s">
        <v>282</v>
      </c>
      <c r="C16" s="7" t="s">
        <v>938</v>
      </c>
      <c r="D16" s="15" t="str">
        <f>VLOOKUP(C16,Общий!$A$2:$D$2655,2,FALSE)</f>
        <v>Основание привода X-METRO2024, X-METRO2124</v>
      </c>
      <c r="E16" s="13">
        <f>VLOOKUP(C16,Общий!$A$2:$D$2655,4,FALSE)</f>
        <v>29900</v>
      </c>
      <c r="F16" s="22"/>
    </row>
    <row r="17" spans="1:6" x14ac:dyDescent="0.25">
      <c r="A17" s="2" t="s">
        <v>936</v>
      </c>
      <c r="B17" s="3" t="s">
        <v>284</v>
      </c>
      <c r="C17" s="7" t="s">
        <v>921</v>
      </c>
      <c r="D17" s="15" t="str">
        <f>VLOOKUP(C17,Общий!$A$2:$D$2655,2,FALSE)</f>
        <v>Основание редуктора X-METRO2024, 2124</v>
      </c>
      <c r="E17" s="13">
        <f>VLOOKUP(C17,Общий!$A$2:$D$2655,4,FALSE)</f>
        <v>4900</v>
      </c>
      <c r="F17" s="22"/>
    </row>
    <row r="18" spans="1:6" x14ac:dyDescent="0.25">
      <c r="A18" s="2" t="s">
        <v>936</v>
      </c>
      <c r="B18" s="4" t="s">
        <v>303</v>
      </c>
      <c r="C18" s="7" t="s">
        <v>922</v>
      </c>
      <c r="D18" s="15" t="str">
        <f>VLOOKUP(C18,Общий!$A$2:$D$2655,2,FALSE)</f>
        <v>Кольцо уплотнительное X-METRO2024, X-METRO2124</v>
      </c>
      <c r="E18" s="13">
        <f>VLOOKUP(C18,Общий!$A$2:$D$2655,4,FALSE)</f>
        <v>900</v>
      </c>
      <c r="F18" s="22"/>
    </row>
    <row r="19" spans="1:6" x14ac:dyDescent="0.25">
      <c r="A19" s="2" t="s">
        <v>936</v>
      </c>
      <c r="B19" s="4" t="s">
        <v>459</v>
      </c>
      <c r="C19" s="7" t="s">
        <v>923</v>
      </c>
      <c r="D19" s="15" t="str">
        <f>VLOOKUP(C19,Общий!$A$2:$D$2655,2,FALSE)</f>
        <v>Рычаг X-METRO2024, X-METRO2124</v>
      </c>
      <c r="E19" s="13">
        <f>VLOOKUP(C19,Общий!$A$2:$D$2655,4,FALSE)</f>
        <v>6900</v>
      </c>
      <c r="F19" s="22"/>
    </row>
    <row r="20" spans="1:6" x14ac:dyDescent="0.25">
      <c r="A20" s="2" t="s">
        <v>936</v>
      </c>
      <c r="B20" s="3" t="s">
        <v>449</v>
      </c>
      <c r="C20" s="7" t="s">
        <v>924</v>
      </c>
      <c r="D20" s="15" t="str">
        <f>VLOOKUP(C20,Общий!$A$2:$D$2655,2,FALSE)</f>
        <v>Шайба X-METRO2024, X-METRO2124</v>
      </c>
      <c r="E20" s="13">
        <f>VLOOKUP(C20,Общий!$A$2:$D$2655,4,FALSE)</f>
        <v>500</v>
      </c>
      <c r="F20" s="22"/>
    </row>
    <row r="21" spans="1:6" x14ac:dyDescent="0.25">
      <c r="A21" s="2" t="s">
        <v>936</v>
      </c>
      <c r="B21" s="4" t="s">
        <v>305</v>
      </c>
      <c r="C21" s="7" t="s">
        <v>925</v>
      </c>
      <c r="D21" s="15" t="s">
        <v>333</v>
      </c>
      <c r="E21" s="13"/>
      <c r="F21" s="22"/>
    </row>
    <row r="22" spans="1:6" x14ac:dyDescent="0.25">
      <c r="A22" s="2" t="s">
        <v>936</v>
      </c>
      <c r="B22" s="3" t="s">
        <v>796</v>
      </c>
      <c r="C22" s="7" t="s">
        <v>926</v>
      </c>
      <c r="D22" s="15" t="str">
        <f>VLOOKUP(C22,Общий!$A$2:$D$2655,2,FALSE)</f>
        <v>Штифт X-METRO2024, X-METRO2124</v>
      </c>
      <c r="E22" s="13">
        <f>VLOOKUP(C22,Общий!$A$2:$D$2655,4,FALSE)</f>
        <v>500</v>
      </c>
      <c r="F22" s="22"/>
    </row>
    <row r="23" spans="1:6" ht="24" x14ac:dyDescent="0.25">
      <c r="A23" s="2" t="s">
        <v>936</v>
      </c>
      <c r="B23" s="4" t="s">
        <v>261</v>
      </c>
      <c r="C23" s="7" t="s">
        <v>927</v>
      </c>
      <c r="D23" s="15" t="str">
        <f>VLOOKUP(C23,Общий!$A$2:$D$2655,2,FALSE)</f>
        <v>Гайка M10 SBAR, WIDES, WIDESR10, X-Bar, X-METRO2024, X-METRO2124</v>
      </c>
      <c r="E23" s="13">
        <f>VLOOKUP(C23,Общий!$A$2:$D$2655,4,FALSE)</f>
        <v>500</v>
      </c>
      <c r="F23" s="22"/>
    </row>
    <row r="24" spans="1:6" x14ac:dyDescent="0.25">
      <c r="A24" s="2" t="s">
        <v>936</v>
      </c>
      <c r="B24" s="4" t="s">
        <v>263</v>
      </c>
      <c r="C24" s="7" t="s">
        <v>928</v>
      </c>
      <c r="D24" s="15" t="str">
        <f>VLOOKUP(C24,Общий!$A$2:$D$2655,2,FALSE)</f>
        <v>Крышка малая XMETRO</v>
      </c>
      <c r="E24" s="13">
        <f>VLOOKUP(C24,Общий!$A$2:$D$2655,4,FALSE)</f>
        <v>900</v>
      </c>
      <c r="F24" s="22"/>
    </row>
    <row r="25" spans="1:6" x14ac:dyDescent="0.25">
      <c r="A25" s="2" t="s">
        <v>936</v>
      </c>
      <c r="B25" s="4" t="s">
        <v>235</v>
      </c>
      <c r="C25" s="7" t="s">
        <v>929</v>
      </c>
      <c r="D25" s="15" t="str">
        <f>VLOOKUP(C25,Общий!$A$2:$D$2655,2,FALSE)</f>
        <v>Комплект рычага разблокировки X-METRO2024, X-METRO2124</v>
      </c>
      <c r="E25" s="13">
        <f>VLOOKUP(C25,Общий!$A$2:$D$2655,4,FALSE)</f>
        <v>3900</v>
      </c>
      <c r="F25" s="22"/>
    </row>
    <row r="26" spans="1:6" x14ac:dyDescent="0.25">
      <c r="A26" s="2" t="s">
        <v>936</v>
      </c>
      <c r="B26" s="4" t="s">
        <v>9</v>
      </c>
      <c r="C26" s="7" t="s">
        <v>930</v>
      </c>
      <c r="D26" s="15" t="str">
        <f>VLOOKUP(C26,Общий!$A$2:$D$2655,2,FALSE)</f>
        <v>Выходной вал X-METRO2024, X-METRO2124</v>
      </c>
      <c r="E26" s="13">
        <f>VLOOKUP(C26,Общий!$A$2:$D$2655,4,FALSE)</f>
        <v>9900</v>
      </c>
      <c r="F26" s="22"/>
    </row>
    <row r="27" spans="1:6" x14ac:dyDescent="0.25">
      <c r="A27" s="2" t="s">
        <v>936</v>
      </c>
      <c r="B27" s="4" t="s">
        <v>17</v>
      </c>
      <c r="C27" s="7" t="s">
        <v>931</v>
      </c>
      <c r="D27" s="15" t="str">
        <f>VLOOKUP(C27,Общий!$A$2:$D$2655,2,FALSE)</f>
        <v>Комплект вала разблокировки X-METRO2024, X-METRO2124</v>
      </c>
      <c r="E27" s="13">
        <f>VLOOKUP(C27,Общий!$A$2:$D$2655,4,FALSE)</f>
        <v>7900</v>
      </c>
      <c r="F27" s="22"/>
    </row>
    <row r="28" spans="1:6" x14ac:dyDescent="0.25">
      <c r="A28" s="2" t="s">
        <v>936</v>
      </c>
      <c r="B28" s="4" t="s">
        <v>15</v>
      </c>
      <c r="C28" s="7" t="s">
        <v>939</v>
      </c>
      <c r="D28" s="15" t="str">
        <f>VLOOKUP(C28,Общий!$A$2:$D$2655,2,FALSE)</f>
        <v>Комплект электродвигателя XMETRO</v>
      </c>
      <c r="E28" s="13">
        <f>VLOOKUP(C28,Общий!$A$2:$D$2655,4,FALSE)</f>
        <v>9900</v>
      </c>
      <c r="F28" s="22"/>
    </row>
    <row r="29" spans="1:6" x14ac:dyDescent="0.25">
      <c r="A29" s="2" t="s">
        <v>936</v>
      </c>
      <c r="B29" s="4" t="s">
        <v>44</v>
      </c>
      <c r="C29" s="7" t="s">
        <v>933</v>
      </c>
      <c r="D29" s="15" t="str">
        <f>VLOOKUP(C29,Общий!$A$2:$D$2655,2,FALSE)</f>
        <v>Редуктор X-METRO2024, X-METRO2124</v>
      </c>
      <c r="E29" s="13">
        <f>VLOOKUP(C29,Общий!$A$2:$D$2655,4,FALSE)</f>
        <v>4900</v>
      </c>
      <c r="F29" s="22"/>
    </row>
    <row r="30" spans="1:6" x14ac:dyDescent="0.25">
      <c r="A30" s="2" t="s">
        <v>936</v>
      </c>
      <c r="B30" s="4" t="s">
        <v>129</v>
      </c>
      <c r="C30" s="7" t="s">
        <v>934</v>
      </c>
      <c r="D30" s="15" t="str">
        <f>VLOOKUP(C30,Общий!$A$2:$D$2655,2,FALSE)</f>
        <v>Комплект крышек X-METRO2024, X-METRO2124</v>
      </c>
      <c r="E30" s="13">
        <f>VLOOKUP(C30,Общий!$A$2:$D$2655,4,FALSE)</f>
        <v>6900</v>
      </c>
      <c r="F30" s="22"/>
    </row>
    <row r="31" spans="1:6" ht="15.75" thickBot="1" x14ac:dyDescent="0.3">
      <c r="A31" s="2" t="s">
        <v>936</v>
      </c>
      <c r="B31" s="4" t="s">
        <v>136</v>
      </c>
      <c r="C31" s="7" t="s">
        <v>935</v>
      </c>
      <c r="D31" s="15" t="str">
        <f>VLOOKUP(C31,Общий!$A$2:$D$2655,2,FALSE)</f>
        <v>Шестерня передаточная X-METRO2024, X-METRO2124</v>
      </c>
      <c r="E31" s="13">
        <f>VLOOKUP(C31,Общий!$A$2:$D$2655,4,FALSE)</f>
        <v>5900</v>
      </c>
      <c r="F31" s="22"/>
    </row>
    <row r="32" spans="1:6" ht="15.75" thickTop="1" x14ac:dyDescent="0.25">
      <c r="B32" s="70" t="s">
        <v>489</v>
      </c>
      <c r="C32" s="71" t="s">
        <v>915</v>
      </c>
      <c r="D32" s="72" t="str">
        <f>VLOOKUP(C32,Общий!$A$2:$D$2655,2,FALSE)</f>
        <v>Подшипник RO500/HY7005/XMETRO/SIGNO/MBAR/LBAR</v>
      </c>
      <c r="E32" s="73">
        <f>VLOOKUP(C32,Общий!$A$2:$D$2655,4,FALSE)</f>
        <v>1900</v>
      </c>
      <c r="F32" s="70" t="s">
        <v>1302</v>
      </c>
    </row>
    <row r="33" spans="2:6" x14ac:dyDescent="0.25">
      <c r="B33" s="79" t="s">
        <v>1270</v>
      </c>
      <c r="C33" s="81" t="s">
        <v>2057</v>
      </c>
      <c r="D33" s="77" t="str">
        <f>VLOOKUP(C33,Общий!$A$2:$D$2655,2,FALSE)</f>
        <v>Вал зубчатый XMETRO</v>
      </c>
      <c r="E33" s="78">
        <f>VLOOKUP(C33,Общий!$A$2:$D$2655,4,FALSE)</f>
        <v>7900</v>
      </c>
      <c r="F33" s="79" t="s">
        <v>1302</v>
      </c>
    </row>
    <row r="34" spans="2:6" x14ac:dyDescent="0.25">
      <c r="B34" s="79">
        <v>63</v>
      </c>
      <c r="C34" s="81" t="s">
        <v>928</v>
      </c>
      <c r="D34" s="77" t="str">
        <f>VLOOKUP(C34,Общий!$A$2:$D$2655,2,FALSE)</f>
        <v>Крышка малая XMETRO</v>
      </c>
      <c r="E34" s="78">
        <f>VLOOKUP(C34,Общий!$A$2:$D$2655,4,FALSE)</f>
        <v>900</v>
      </c>
      <c r="F34" s="79" t="s">
        <v>1302</v>
      </c>
    </row>
    <row r="35" spans="2:6" x14ac:dyDescent="0.25">
      <c r="B35" s="79" t="s">
        <v>15</v>
      </c>
      <c r="C35" s="81" t="s">
        <v>939</v>
      </c>
      <c r="D35" s="77" t="str">
        <f>VLOOKUP(C35,Общий!$A$2:$D$2655,2,FALSE)</f>
        <v>Комплект электродвигателя XMETRO</v>
      </c>
      <c r="E35" s="78">
        <f>VLOOKUP(C35,Общий!$A$2:$D$2655,4,FALSE)</f>
        <v>9900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I3"/>
  </mergeCells>
  <hyperlinks>
    <hyperlink ref="E3:G3" location="Оглавление!A1" display="Содержание &gt;&gt;&gt;" xr:uid="{C2C22039-82BF-4480-921B-8B46DA3BD448}"/>
  </hyperlinks>
  <pageMargins left="0.23622047244094491" right="0.23622047244094491" top="0.35433070866141736" bottom="0.35433070866141736" header="0" footer="0"/>
  <pageSetup paperSize="9" scale="90"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5967-12DF-4732-938C-48450A067303}">
  <sheetPr codeName="Worksheet____119"/>
  <dimension ref="A1:N24"/>
  <sheetViews>
    <sheetView view="pageLayout" topLeftCell="B1" zoomScaleNormal="100" workbookViewId="0">
      <selection activeCell="F24" sqref="F24"/>
    </sheetView>
  </sheetViews>
  <sheetFormatPr defaultRowHeight="15" x14ac:dyDescent="0.25"/>
  <cols>
    <col min="1" max="1" width="9.42578125" hidden="1" customWidth="1"/>
    <col min="2" max="2" width="2.85546875" bestFit="1" customWidth="1"/>
    <col min="3" max="3" width="16.5703125" bestFit="1" customWidth="1"/>
    <col min="4" max="4" width="31.5703125" customWidth="1"/>
    <col min="5" max="5" width="8.7109375" bestFit="1" customWidth="1"/>
    <col min="6" max="6" width="14.140625" bestFit="1" customWidth="1"/>
  </cols>
  <sheetData>
    <row r="1" spans="1:14" ht="15" customHeight="1" x14ac:dyDescent="0.25">
      <c r="A1" s="130" t="e" vm="1">
        <v>#VALUE!</v>
      </c>
      <c r="B1" s="130"/>
      <c r="C1" s="130"/>
      <c r="D1" s="130"/>
      <c r="E1" s="133" t="s">
        <v>2469</v>
      </c>
      <c r="F1" s="133"/>
      <c r="G1" s="133"/>
      <c r="H1" s="133"/>
      <c r="I1" s="133" t="e" vm="2">
        <v>#VALUE!</v>
      </c>
      <c r="J1" s="133"/>
      <c r="K1" s="133"/>
      <c r="L1" s="133"/>
      <c r="M1" s="133"/>
      <c r="N1" s="69"/>
    </row>
    <row r="2" spans="1:14" ht="15" customHeight="1" x14ac:dyDescent="0.25">
      <c r="A2" s="130"/>
      <c r="B2" s="130"/>
      <c r="C2" s="130"/>
      <c r="D2" s="130"/>
      <c r="E2" s="133"/>
      <c r="F2" s="133"/>
      <c r="G2" s="133"/>
      <c r="H2" s="133"/>
      <c r="I2" s="133"/>
      <c r="J2" s="133"/>
      <c r="K2" s="133"/>
      <c r="L2" s="133"/>
      <c r="M2" s="133"/>
      <c r="N2" s="69"/>
    </row>
    <row r="3" spans="1:14" ht="15" customHeight="1" x14ac:dyDescent="0.25">
      <c r="A3" s="130"/>
      <c r="B3" s="130"/>
      <c r="C3" s="130"/>
      <c r="D3" s="130"/>
      <c r="E3" s="137" t="s">
        <v>1277</v>
      </c>
      <c r="F3" s="137"/>
      <c r="G3" s="137"/>
      <c r="H3" s="137"/>
      <c r="I3" s="133"/>
      <c r="J3" s="133"/>
      <c r="K3" s="133"/>
      <c r="L3" s="133"/>
      <c r="M3" s="133"/>
      <c r="N3" s="69"/>
    </row>
    <row r="5" spans="1:14" ht="24" x14ac:dyDescent="0.25">
      <c r="A5" s="23" t="s">
        <v>0</v>
      </c>
      <c r="B5" s="23" t="s">
        <v>2</v>
      </c>
      <c r="C5" s="23" t="s">
        <v>1</v>
      </c>
      <c r="D5" s="23" t="s">
        <v>1267</v>
      </c>
      <c r="E5" s="68" t="s">
        <v>1268</v>
      </c>
      <c r="F5" s="68" t="s">
        <v>1269</v>
      </c>
    </row>
    <row r="6" spans="1:14" x14ac:dyDescent="0.25">
      <c r="A6" s="2" t="s">
        <v>940</v>
      </c>
      <c r="B6" s="3" t="s">
        <v>139</v>
      </c>
      <c r="C6" s="7" t="s">
        <v>941</v>
      </c>
      <c r="D6" s="15" t="str">
        <f>VLOOKUP(C6,Общий!$A$2:$D$2655,2,FALSE)</f>
        <v>Корпус верхний ME3010, ME3024R01</v>
      </c>
      <c r="E6" s="13">
        <f>VLOOKUP(C6,Общий!$A$2:$D$2655,4,FALSE)</f>
        <v>9900</v>
      </c>
      <c r="F6" s="22"/>
    </row>
    <row r="7" spans="1:14" x14ac:dyDescent="0.25">
      <c r="A7" s="2" t="s">
        <v>940</v>
      </c>
      <c r="B7" s="4" t="s">
        <v>141</v>
      </c>
      <c r="C7" s="7" t="s">
        <v>2353</v>
      </c>
      <c r="D7" s="15" t="str">
        <f>VLOOKUP(C7,Общий!$A$2:$D$2655,2,FALSE)</f>
        <v>Корпус нижний ME3010, ME3024R01</v>
      </c>
      <c r="E7" s="13">
        <f>VLOOKUP(C7,Общий!$A$2:$D$2655,4,FALSE)</f>
        <v>4900</v>
      </c>
      <c r="F7" s="22"/>
    </row>
    <row r="8" spans="1:14" ht="24" x14ac:dyDescent="0.25">
      <c r="A8" s="2" t="s">
        <v>940</v>
      </c>
      <c r="B8" s="3" t="s">
        <v>106</v>
      </c>
      <c r="C8" s="7" t="s">
        <v>937</v>
      </c>
      <c r="D8" s="15" t="str">
        <f>VLOOKUP(C8,Общий!$A$2:$D$2655,2,FALSE)</f>
        <v>Кабель питания ME3024R01, X-METRO2124</v>
      </c>
      <c r="E8" s="13">
        <f>VLOOKUP(C8,Общий!$A$2:$D$2655,4,FALSE)</f>
        <v>3900</v>
      </c>
      <c r="F8" s="22"/>
    </row>
    <row r="9" spans="1:14" x14ac:dyDescent="0.25">
      <c r="A9" s="2" t="s">
        <v>940</v>
      </c>
      <c r="B9" s="3" t="s">
        <v>829</v>
      </c>
      <c r="C9" s="7" t="s">
        <v>943</v>
      </c>
      <c r="D9" s="15" t="s">
        <v>333</v>
      </c>
      <c r="E9" s="13"/>
      <c r="F9" s="22"/>
    </row>
    <row r="10" spans="1:14" x14ac:dyDescent="0.25">
      <c r="A10" s="2" t="s">
        <v>940</v>
      </c>
      <c r="B10" s="4" t="s">
        <v>308</v>
      </c>
      <c r="C10" s="7" t="s">
        <v>944</v>
      </c>
      <c r="D10" s="15" t="str">
        <f>VLOOKUP(C10,Общий!$A$2:$D$2655,2,FALSE)</f>
        <v>Шайба ME3010</v>
      </c>
      <c r="E10" s="13">
        <f>VLOOKUP(C10,Общий!$A$2:$D$2655,4,FALSE)</f>
        <v>500</v>
      </c>
      <c r="F10" s="22"/>
    </row>
    <row r="11" spans="1:14" x14ac:dyDescent="0.25">
      <c r="A11" s="2" t="s">
        <v>940</v>
      </c>
      <c r="B11" s="3">
        <v>91</v>
      </c>
      <c r="C11" s="7" t="s">
        <v>945</v>
      </c>
      <c r="D11" s="15" t="str">
        <f>VLOOKUP(C11,Общий!$A$2:$D$2655,2,FALSE)</f>
        <v>Шестерня винтовая ME3024R01</v>
      </c>
      <c r="E11" s="13">
        <f>VLOOKUP(C11,Общий!$A$2:$D$2655,4,FALSE)</f>
        <v>2900</v>
      </c>
      <c r="F11" s="22"/>
    </row>
    <row r="12" spans="1:14" x14ac:dyDescent="0.25">
      <c r="A12" s="2" t="s">
        <v>940</v>
      </c>
      <c r="B12" s="4">
        <v>93</v>
      </c>
      <c r="C12" s="7" t="s">
        <v>714</v>
      </c>
      <c r="D12" s="15" t="str">
        <f>VLOOKUP(C12,Общий!$A$2:$D$2655,2,FALSE)</f>
        <v>Вал X-METRO 24В/ME3024,3010/TOONA</v>
      </c>
      <c r="E12" s="13">
        <f>VLOOKUP(C12,Общий!$A$2:$D$2655,4,FALSE)</f>
        <v>900</v>
      </c>
      <c r="F12" s="22"/>
    </row>
    <row r="13" spans="1:14" ht="24" x14ac:dyDescent="0.25">
      <c r="A13" s="2" t="s">
        <v>940</v>
      </c>
      <c r="B13" s="4">
        <v>99</v>
      </c>
      <c r="C13" s="7" t="s">
        <v>666</v>
      </c>
      <c r="D13" s="15" t="str">
        <f>VLOOKUP(C13,Общий!$A$2:$D$2655,2,FALSE)</f>
        <v>Энкодер TOONA 24 В/WG3524HS/ME3024R01/XMETRO2124</v>
      </c>
      <c r="E13" s="13">
        <f>VLOOKUP(C13,Общий!$A$2:$D$2655,4,FALSE)</f>
        <v>1900</v>
      </c>
      <c r="F13" s="22"/>
    </row>
    <row r="14" spans="1:14" x14ac:dyDescent="0.25">
      <c r="A14" s="2" t="s">
        <v>940</v>
      </c>
      <c r="B14" s="6" t="s">
        <v>17</v>
      </c>
      <c r="C14" s="8" t="s">
        <v>946</v>
      </c>
      <c r="D14" s="11" t="str">
        <f>VLOOKUP(C14,Общий!$A$2:$D$2655,2,FALSE)</f>
        <v>Редуктор ME3024R01,3024HS</v>
      </c>
      <c r="E14" s="13">
        <f>VLOOKUP(C14,Общий!$A$2:$D$2655,4,FALSE)</f>
        <v>7900</v>
      </c>
      <c r="F14" s="22"/>
    </row>
    <row r="15" spans="1:14" ht="24" x14ac:dyDescent="0.25">
      <c r="A15" s="2" t="s">
        <v>940</v>
      </c>
      <c r="B15" s="4" t="s">
        <v>9</v>
      </c>
      <c r="C15" s="8" t="s">
        <v>947</v>
      </c>
      <c r="D15" s="15" t="str">
        <f>VLOOKUP(C15,Общий!$A$2:$D$2655,2,FALSE)</f>
        <v>Выходной вал ME3000,3000R01, 3010R01, 3000LR01, 3024R01</v>
      </c>
      <c r="E15" s="13">
        <f>VLOOKUP(C15,Общий!$A$2:$D$2655,4,FALSE)</f>
        <v>11900</v>
      </c>
      <c r="F15" s="22"/>
    </row>
    <row r="16" spans="1:14" ht="24" x14ac:dyDescent="0.25">
      <c r="A16" s="2" t="s">
        <v>940</v>
      </c>
      <c r="B16" s="4" t="s">
        <v>15</v>
      </c>
      <c r="C16" s="7" t="s">
        <v>948</v>
      </c>
      <c r="D16" s="15" t="str">
        <f>VLOOKUP(C16,Общий!$A$2:$D$2655,2,FALSE)</f>
        <v>Комплект прокладок ME3010,3000R01, ME3024R01</v>
      </c>
      <c r="E16" s="13">
        <f>VLOOKUP(C16,Общий!$A$2:$D$2655,4,FALSE)</f>
        <v>5900</v>
      </c>
      <c r="F16" s="22"/>
    </row>
    <row r="17" spans="1:6" x14ac:dyDescent="0.25">
      <c r="A17" s="2" t="s">
        <v>940</v>
      </c>
      <c r="B17" s="4" t="s">
        <v>44</v>
      </c>
      <c r="C17" s="7" t="s">
        <v>949</v>
      </c>
      <c r="D17" s="15" t="str">
        <f>VLOOKUP(C17,Общий!$A$2:$D$2655,2,FALSE)</f>
        <v>Комплект рычагов ME3010/3024R01</v>
      </c>
      <c r="E17" s="13">
        <f>VLOOKUP(C17,Общий!$A$2:$D$2655,4,FALSE)</f>
        <v>11900</v>
      </c>
      <c r="F17" s="22"/>
    </row>
    <row r="18" spans="1:6" ht="15.75" thickBot="1" x14ac:dyDescent="0.3">
      <c r="A18" s="2" t="s">
        <v>940</v>
      </c>
      <c r="B18" s="4" t="s">
        <v>132</v>
      </c>
      <c r="C18" s="7" t="s">
        <v>950</v>
      </c>
      <c r="D18" s="15" t="str">
        <f>VLOOKUP(C18,Общий!$A$2:$D$2655,2,FALSE)</f>
        <v>Комплект электродвигателя ME3024</v>
      </c>
      <c r="E18" s="13">
        <f>VLOOKUP(C18,Общий!$A$2:$D$2655,4,FALSE)</f>
        <v>15900</v>
      </c>
      <c r="F18" s="22"/>
    </row>
    <row r="19" spans="1:6" ht="24.75" thickTop="1" x14ac:dyDescent="0.25">
      <c r="B19" s="76" t="s">
        <v>1270</v>
      </c>
      <c r="C19" s="80" t="s">
        <v>1979</v>
      </c>
      <c r="D19" s="74" t="str">
        <f>VLOOKUP(C19,Общий!$A$2:$D$2655,2,FALSE)</f>
        <v>Прокладка корпуса привода METRO/WIDEM,L/WIL4</v>
      </c>
      <c r="E19" s="75">
        <f>VLOOKUP(C19,Общий!$A$2:$D$2655,4,FALSE)</f>
        <v>900</v>
      </c>
      <c r="F19" s="76" t="s">
        <v>1302</v>
      </c>
    </row>
    <row r="20" spans="1:6" x14ac:dyDescent="0.25">
      <c r="B20" s="79" t="s">
        <v>1270</v>
      </c>
      <c r="C20" s="81" t="s">
        <v>2089</v>
      </c>
      <c r="D20" s="77" t="str">
        <f>VLOOKUP(C20,Общий!$A$2:$D$2655,2,FALSE)</f>
        <v>Редуктор ME3024,3024R01,3024HS</v>
      </c>
      <c r="E20" s="78">
        <f>VLOOKUP(C20,Общий!$A$2:$D$2655,4,FALSE)</f>
        <v>15900</v>
      </c>
      <c r="F20" s="79" t="s">
        <v>1302</v>
      </c>
    </row>
    <row r="21" spans="1:6" ht="24" x14ac:dyDescent="0.25">
      <c r="B21" s="79" t="s">
        <v>1270</v>
      </c>
      <c r="C21" s="81" t="s">
        <v>1979</v>
      </c>
      <c r="D21" s="77" t="str">
        <f>VLOOKUP(C21,Общий!$A$2:$D$2655,2,FALSE)</f>
        <v>Прокладка корпуса привода METRO/WIDEM,L/WIL4</v>
      </c>
      <c r="E21" s="78">
        <f>VLOOKUP(C21,Общий!$A$2:$D$2655,4,FALSE)</f>
        <v>900</v>
      </c>
      <c r="F21" s="79" t="s">
        <v>1302</v>
      </c>
    </row>
    <row r="22" spans="1:6" ht="48" x14ac:dyDescent="0.25">
      <c r="B22" s="79" t="s">
        <v>1270</v>
      </c>
      <c r="C22" s="81" t="s">
        <v>2092</v>
      </c>
      <c r="D22" s="77" t="str">
        <f>VLOOKUP(C22,Общий!$A$2:$D$2655,2,FALSE)</f>
        <v>Подшипник МOBY 230 в/WINGO 230 в/TOONA 230 в/TOO3000,4500/ME3000,3000R01,3000L,3000LR01,3024,3010</v>
      </c>
      <c r="E22" s="78">
        <f>VLOOKUP(C22,Общий!$A$2:$D$2655,4,FALSE)</f>
        <v>1900</v>
      </c>
      <c r="F22" s="79" t="s">
        <v>1302</v>
      </c>
    </row>
    <row r="23" spans="1:6" x14ac:dyDescent="0.25">
      <c r="B23" s="79">
        <v>91</v>
      </c>
      <c r="C23" s="81" t="s">
        <v>945</v>
      </c>
      <c r="D23" s="77" t="str">
        <f>VLOOKUP(C23,Общий!$A$2:$D$2655,2,FALSE)</f>
        <v>Шестерня винтовая ME3024R01</v>
      </c>
      <c r="E23" s="78">
        <f>VLOOKUP(C23,Общий!$A$2:$D$2655,4,FALSE)</f>
        <v>2900</v>
      </c>
      <c r="F23" s="79" t="s">
        <v>1302</v>
      </c>
    </row>
    <row r="24" spans="1:6" x14ac:dyDescent="0.25">
      <c r="B24" s="79" t="s">
        <v>44</v>
      </c>
      <c r="C24" s="81" t="s">
        <v>949</v>
      </c>
      <c r="D24" s="77" t="str">
        <f>VLOOKUP(C24,Общий!$A$2:$D$2655,2,FALSE)</f>
        <v>Комплект рычагов ME3010/3024R01</v>
      </c>
      <c r="E24" s="78">
        <f>VLOOKUP(C24,Общий!$A$2:$D$2655,4,FALSE)</f>
        <v>11900</v>
      </c>
      <c r="F2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F84C8D82-345C-445D-A6EF-717B4077A61C}"/>
  </hyperlinks>
  <pageMargins left="0.23622047244094491" right="0.23622047244094491" top="0.35433070866141736" bottom="0.35433070866141736" header="0" footer="0"/>
  <pageSetup paperSize="9"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6A6B-E76D-4481-9727-6CC14E0CAE69}">
  <dimension ref="A1:N24"/>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6.5703125" bestFit="1" customWidth="1"/>
    <col min="4" max="4" width="32.42578125" customWidth="1"/>
    <col min="5" max="5" width="8.7109375" bestFit="1" customWidth="1"/>
    <col min="6" max="6" width="14.140625" bestFit="1" customWidth="1"/>
    <col min="14" max="14" width="12.5703125" customWidth="1"/>
  </cols>
  <sheetData>
    <row r="1" spans="1:14" ht="15" customHeight="1" x14ac:dyDescent="0.25">
      <c r="A1" s="130" t="e" vm="1">
        <v>#VALUE!</v>
      </c>
      <c r="B1" s="130"/>
      <c r="C1" s="130"/>
      <c r="D1" s="130"/>
      <c r="E1" s="133" t="s">
        <v>2667</v>
      </c>
      <c r="F1" s="133"/>
      <c r="G1" s="133"/>
      <c r="H1" s="133"/>
      <c r="I1" s="131" t="e" vm="2">
        <v>#VALUE!</v>
      </c>
      <c r="J1" s="131"/>
      <c r="K1" s="131"/>
      <c r="L1" s="131"/>
      <c r="M1" s="131"/>
      <c r="N1" s="69"/>
    </row>
    <row r="2" spans="1:14" ht="15" customHeight="1" x14ac:dyDescent="0.25">
      <c r="A2" s="130"/>
      <c r="B2" s="130"/>
      <c r="C2" s="130"/>
      <c r="D2" s="130"/>
      <c r="E2" s="133"/>
      <c r="F2" s="133"/>
      <c r="G2" s="133"/>
      <c r="H2" s="133"/>
      <c r="I2" s="131"/>
      <c r="J2" s="131"/>
      <c r="K2" s="131"/>
      <c r="L2" s="131"/>
      <c r="M2" s="131"/>
      <c r="N2" s="69"/>
    </row>
    <row r="3" spans="1:14" ht="15" customHeight="1" x14ac:dyDescent="0.25">
      <c r="A3" s="130"/>
      <c r="B3" s="130"/>
      <c r="C3" s="130"/>
      <c r="D3" s="130"/>
      <c r="E3" s="137" t="s">
        <v>1277</v>
      </c>
      <c r="F3" s="137"/>
      <c r="G3" s="137"/>
      <c r="H3" s="137"/>
      <c r="I3" s="131"/>
      <c r="J3" s="131"/>
      <c r="K3" s="131"/>
      <c r="L3" s="131"/>
      <c r="M3" s="131"/>
      <c r="N3" s="69"/>
    </row>
    <row r="5" spans="1:14" ht="24" x14ac:dyDescent="0.25">
      <c r="A5" s="23" t="s">
        <v>0</v>
      </c>
      <c r="B5" s="23" t="s">
        <v>2</v>
      </c>
      <c r="C5" s="23" t="s">
        <v>1</v>
      </c>
      <c r="D5" s="23" t="s">
        <v>1267</v>
      </c>
      <c r="E5" s="68" t="s">
        <v>1268</v>
      </c>
      <c r="F5" s="68" t="s">
        <v>1269</v>
      </c>
    </row>
    <row r="6" spans="1:14" x14ac:dyDescent="0.25">
      <c r="A6" s="2" t="s">
        <v>951</v>
      </c>
      <c r="B6" s="3" t="s">
        <v>139</v>
      </c>
      <c r="C6" s="7" t="s">
        <v>2668</v>
      </c>
      <c r="D6" s="15" t="s">
        <v>2673</v>
      </c>
      <c r="E6" s="13"/>
      <c r="F6" s="22"/>
    </row>
    <row r="7" spans="1:14" x14ac:dyDescent="0.25">
      <c r="A7" s="2" t="s">
        <v>951</v>
      </c>
      <c r="B7" s="4" t="s">
        <v>141</v>
      </c>
      <c r="C7" s="7" t="s">
        <v>2669</v>
      </c>
      <c r="D7" s="15" t="s">
        <v>333</v>
      </c>
      <c r="E7" s="13"/>
      <c r="F7" s="22"/>
    </row>
    <row r="8" spans="1:14" x14ac:dyDescent="0.25">
      <c r="A8" s="2" t="s">
        <v>951</v>
      </c>
      <c r="B8" s="4">
        <v>23</v>
      </c>
      <c r="C8" s="7" t="s">
        <v>2670</v>
      </c>
      <c r="D8" s="15" t="str">
        <f>VLOOKUP(C8,Общий!$A$2:$D$2655,2,FALSE)</f>
        <v>Конденсатор ME3000R01</v>
      </c>
      <c r="E8" s="13">
        <f>VLOOKUP(C8,Общий!$A$2:$D$2655,4,FALSE)</f>
        <v>1900</v>
      </c>
      <c r="F8" s="22"/>
    </row>
    <row r="9" spans="1:14" x14ac:dyDescent="0.25">
      <c r="A9" s="2" t="s">
        <v>951</v>
      </c>
      <c r="B9" s="3" t="s">
        <v>106</v>
      </c>
      <c r="C9" s="7" t="s">
        <v>953</v>
      </c>
      <c r="D9" s="15" t="str">
        <f>VLOOKUP(C9,Общий!$A$2:$D$2655,2,FALSE)</f>
        <v>Кабель питания ME3010</v>
      </c>
      <c r="E9" s="13">
        <f>VLOOKUP(C9,Общий!$A$2:$D$2655,4,FALSE)</f>
        <v>2900</v>
      </c>
      <c r="F9" s="22"/>
    </row>
    <row r="10" spans="1:14" x14ac:dyDescent="0.25">
      <c r="A10" s="2" t="s">
        <v>951</v>
      </c>
      <c r="B10" s="3" t="s">
        <v>829</v>
      </c>
      <c r="C10" s="7" t="s">
        <v>943</v>
      </c>
      <c r="D10" s="15" t="s">
        <v>333</v>
      </c>
      <c r="E10" s="13"/>
      <c r="F10" s="22"/>
    </row>
    <row r="11" spans="1:14" x14ac:dyDescent="0.25">
      <c r="A11" s="2" t="s">
        <v>951</v>
      </c>
      <c r="B11" s="4" t="s">
        <v>308</v>
      </c>
      <c r="C11" s="7" t="s">
        <v>944</v>
      </c>
      <c r="D11" s="15" t="str">
        <f>VLOOKUP(C11,Общий!$A$2:$D$2655,2,FALSE)</f>
        <v>Шайба ME3010</v>
      </c>
      <c r="E11" s="13">
        <f>VLOOKUP(C11,Общий!$A$2:$D$2655,4,FALSE)</f>
        <v>500</v>
      </c>
      <c r="F11" s="22"/>
    </row>
    <row r="12" spans="1:14" x14ac:dyDescent="0.25">
      <c r="A12" s="2" t="s">
        <v>951</v>
      </c>
      <c r="B12" s="3">
        <v>91</v>
      </c>
      <c r="C12" s="7" t="s">
        <v>954</v>
      </c>
      <c r="D12" s="15" t="str">
        <f>VLOOKUP(C12,Общий!$A$2:$D$2655,2,FALSE)</f>
        <v>Шестерня винтовая ME3010</v>
      </c>
      <c r="E12" s="13">
        <f>VLOOKUP(C12,Общий!$A$2:$D$2655,4,FALSE)</f>
        <v>2900</v>
      </c>
      <c r="F12" s="22"/>
    </row>
    <row r="13" spans="1:14" x14ac:dyDescent="0.25">
      <c r="A13" s="2" t="s">
        <v>951</v>
      </c>
      <c r="B13" s="4">
        <v>93</v>
      </c>
      <c r="C13" s="7" t="s">
        <v>714</v>
      </c>
      <c r="D13" s="15" t="str">
        <f>VLOOKUP(C13,Общий!$A$2:$D$2655,2,FALSE)</f>
        <v>Вал X-METRO 24В/ME3024,3010/TOONA</v>
      </c>
      <c r="E13" s="13">
        <f>VLOOKUP(C13,Общий!$A$2:$D$2655,4,FALSE)</f>
        <v>900</v>
      </c>
      <c r="F13" s="22"/>
    </row>
    <row r="14" spans="1:14" x14ac:dyDescent="0.25">
      <c r="A14" s="2" t="s">
        <v>951</v>
      </c>
      <c r="B14" s="6" t="s">
        <v>17</v>
      </c>
      <c r="C14" s="8" t="s">
        <v>2671</v>
      </c>
      <c r="D14" s="11" t="str">
        <f>VLOOKUP(C14,Общий!$A$2:$D$2655,2,FALSE)</f>
        <v>Редуктор ME3000R01,3010R01</v>
      </c>
      <c r="E14" s="13">
        <f>VLOOKUP(C14,Общий!$A$2:$D$2655,4,FALSE)</f>
        <v>7900</v>
      </c>
      <c r="F14" s="22"/>
    </row>
    <row r="15" spans="1:14" ht="24" x14ac:dyDescent="0.25">
      <c r="A15" s="2" t="s">
        <v>951</v>
      </c>
      <c r="B15" s="4" t="s">
        <v>9</v>
      </c>
      <c r="C15" s="8" t="s">
        <v>947</v>
      </c>
      <c r="D15" s="15" t="str">
        <f>VLOOKUP(C15,Общий!$A$2:$D$2655,2,FALSE)</f>
        <v>Выходной вал ME3000,3000R01, 3010R01, 3000LR01, 3024R01</v>
      </c>
      <c r="E15" s="13">
        <f>VLOOKUP(C15,Общий!$A$2:$D$2655,4,FALSE)</f>
        <v>11900</v>
      </c>
      <c r="F15" s="22"/>
    </row>
    <row r="16" spans="1:14" ht="24" x14ac:dyDescent="0.25">
      <c r="A16" s="2" t="s">
        <v>951</v>
      </c>
      <c r="B16" s="4" t="s">
        <v>15</v>
      </c>
      <c r="C16" s="7" t="s">
        <v>948</v>
      </c>
      <c r="D16" s="15" t="str">
        <f>VLOOKUP(C16,Общий!$A$2:$D$2655,2,FALSE)</f>
        <v>Комплект прокладок ME3010,3000R01, ME3024R01</v>
      </c>
      <c r="E16" s="13">
        <f>VLOOKUP(C16,Общий!$A$2:$D$2655,4,FALSE)</f>
        <v>5900</v>
      </c>
      <c r="F16" s="22"/>
    </row>
    <row r="17" spans="1:6" x14ac:dyDescent="0.25">
      <c r="A17" s="2" t="s">
        <v>951</v>
      </c>
      <c r="B17" s="4" t="s">
        <v>44</v>
      </c>
      <c r="C17" s="7" t="s">
        <v>949</v>
      </c>
      <c r="D17" s="15" t="str">
        <f>VLOOKUP(C17,Общий!$A$2:$D$2655,2,FALSE)</f>
        <v>Комплект рычагов ME3010/3024R01</v>
      </c>
      <c r="E17" s="13">
        <f>VLOOKUP(C17,Общий!$A$2:$D$2655,4,FALSE)</f>
        <v>11900</v>
      </c>
      <c r="F17" s="22"/>
    </row>
    <row r="18" spans="1:6" ht="15.75" thickBot="1" x14ac:dyDescent="0.3">
      <c r="A18" s="2" t="s">
        <v>951</v>
      </c>
      <c r="B18" s="4" t="s">
        <v>132</v>
      </c>
      <c r="C18" s="7" t="s">
        <v>955</v>
      </c>
      <c r="D18" s="15" t="str">
        <f>VLOOKUP(C18,Общий!$A$2:$D$2655,2,FALSE)</f>
        <v>Комплект электродвигателя ME3010</v>
      </c>
      <c r="E18" s="13">
        <f>VLOOKUP(C18,Общий!$A$2:$D$2655,4,FALSE)</f>
        <v>15900</v>
      </c>
      <c r="F18" s="22"/>
    </row>
    <row r="19" spans="1:6" ht="15.75" thickTop="1" x14ac:dyDescent="0.25">
      <c r="B19" s="76" t="s">
        <v>1270</v>
      </c>
      <c r="C19" s="80" t="s">
        <v>2126</v>
      </c>
      <c r="D19" s="74" t="str">
        <f>VLOOKUP(C19,Общий!$A$2:$D$2655,2,FALSE)</f>
        <v>Вал выходной ME3000,3000L,3024,3010</v>
      </c>
      <c r="E19" s="75">
        <f>VLOOKUP(C19,Общий!$A$2:$D$2655,4,FALSE)</f>
        <v>11900</v>
      </c>
      <c r="F19" s="76" t="s">
        <v>1302</v>
      </c>
    </row>
    <row r="20" spans="1:6" ht="24" x14ac:dyDescent="0.25">
      <c r="B20" s="79" t="s">
        <v>1270</v>
      </c>
      <c r="C20" s="81" t="s">
        <v>2205</v>
      </c>
      <c r="D20" s="77" t="str">
        <f>VLOOKUP(C20,Общий!$A$2:$D$2655,2,FALSE)</f>
        <v>Статор ME3000,3010/MOBY 220В/TOONA 220В/TOO3000</v>
      </c>
      <c r="E20" s="78">
        <f>VLOOKUP(C20,Общий!$A$2:$D$2655,4,FALSE)</f>
        <v>9900</v>
      </c>
      <c r="F20" s="79" t="s">
        <v>1302</v>
      </c>
    </row>
    <row r="21" spans="1:6" ht="24" x14ac:dyDescent="0.25">
      <c r="B21" s="79" t="s">
        <v>1270</v>
      </c>
      <c r="C21" s="81" t="s">
        <v>2302</v>
      </c>
      <c r="D21" s="77" t="str">
        <f>VLOOKUP(C21,Общий!$A$2:$D$2655,2,FALSE)</f>
        <v>Энкодер  RO/CR2124/ME3000,3000R01,3010</v>
      </c>
      <c r="E21" s="78">
        <f>VLOOKUP(C21,Общий!$A$2:$D$2655,4,FALSE)</f>
        <v>6900</v>
      </c>
      <c r="F21" s="79" t="s">
        <v>1302</v>
      </c>
    </row>
    <row r="22" spans="1:6" ht="24" x14ac:dyDescent="0.25">
      <c r="B22" s="79" t="s">
        <v>1270</v>
      </c>
      <c r="C22" s="81" t="s">
        <v>1979</v>
      </c>
      <c r="D22" s="77" t="str">
        <f>VLOOKUP(C22,Общий!$A$2:$D$2655,2,FALSE)</f>
        <v>Прокладка корпуса привода METRO/WIDEM,L/WIL4</v>
      </c>
      <c r="E22" s="78">
        <f>VLOOKUP(C22,Общий!$A$2:$D$2655,4,FALSE)</f>
        <v>900</v>
      </c>
      <c r="F22" s="79" t="s">
        <v>1302</v>
      </c>
    </row>
    <row r="23" spans="1:6" ht="52.5" customHeight="1" x14ac:dyDescent="0.25">
      <c r="B23" s="79" t="s">
        <v>1270</v>
      </c>
      <c r="C23" s="81" t="s">
        <v>2092</v>
      </c>
      <c r="D23" s="77" t="str">
        <f>VLOOKUP(C23,Общий!$A$2:$D$2655,2,FALSE)</f>
        <v>Подшипник МOBY 230 в/WINGO 230 в/TOONA 230 в/TOO3000,4500/ME3000,3000R01,3000L,3000LR01,3024,3010</v>
      </c>
      <c r="E23" s="78">
        <f>VLOOKUP(C23,Общий!$A$2:$D$2655,4,FALSE)</f>
        <v>1900</v>
      </c>
      <c r="F23" s="79" t="s">
        <v>1302</v>
      </c>
    </row>
    <row r="24" spans="1:6" x14ac:dyDescent="0.25">
      <c r="B24" s="79" t="s">
        <v>44</v>
      </c>
      <c r="C24" s="81" t="s">
        <v>949</v>
      </c>
      <c r="D24" s="77" t="str">
        <f>VLOOKUP(C24,Общий!$A$2:$D$2655,2,FALSE)</f>
        <v>Комплект рычагов ME3010/3024R01</v>
      </c>
      <c r="E24" s="78">
        <f>VLOOKUP(C24,Общий!$A$2:$D$2655,4,FALSE)</f>
        <v>11900</v>
      </c>
      <c r="F24" s="79" t="s">
        <v>1302</v>
      </c>
    </row>
  </sheetData>
  <mergeCells count="4">
    <mergeCell ref="A1:D3"/>
    <mergeCell ref="E1:H2"/>
    <mergeCell ref="E3:H3"/>
    <mergeCell ref="I1:M3"/>
  </mergeCells>
  <hyperlinks>
    <hyperlink ref="E3:G3" location="Оглавление!A1" display="Содержание &gt;&gt;&gt;" xr:uid="{081A1E29-F47A-484F-B553-4E579E506F1D}"/>
  </hyperlinks>
  <pageMargins left="0.23622047244094491" right="0.23622047244094491" top="0.35433070866141736" bottom="0.35433070866141736" header="0" footer="0"/>
  <pageSetup paperSize="9" orientation="landscape"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B894-6863-4A53-950C-11D5087E5D75}">
  <sheetPr codeName="Worksheet____120"/>
  <dimension ref="A1:M24"/>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6.5703125" bestFit="1" customWidth="1"/>
    <col min="4" max="4" width="35.85546875" customWidth="1"/>
    <col min="5" max="5" width="8.7109375" bestFit="1" customWidth="1"/>
    <col min="6" max="6" width="14.140625" bestFit="1" customWidth="1"/>
    <col min="14" max="14" width="12.5703125" customWidth="1"/>
  </cols>
  <sheetData>
    <row r="1" spans="1:13" ht="15" customHeight="1" x14ac:dyDescent="0.25">
      <c r="A1" s="130" t="e" vm="1">
        <v>#VALUE!</v>
      </c>
      <c r="B1" s="130"/>
      <c r="C1" s="130"/>
      <c r="D1" s="130"/>
      <c r="E1" s="133" t="s">
        <v>2470</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951</v>
      </c>
      <c r="B6" s="3" t="s">
        <v>139</v>
      </c>
      <c r="C6" s="7" t="s">
        <v>941</v>
      </c>
      <c r="D6" s="15" t="str">
        <f>VLOOKUP(C6,Общий!$A$2:$D$2655,2,FALSE)</f>
        <v>Корпус верхний ME3010, ME3024R01</v>
      </c>
      <c r="E6" s="13">
        <f>VLOOKUP(C6,Общий!$A$2:$D$2655,4,FALSE)</f>
        <v>9900</v>
      </c>
      <c r="F6" s="22"/>
    </row>
    <row r="7" spans="1:13" x14ac:dyDescent="0.25">
      <c r="A7" s="2" t="s">
        <v>951</v>
      </c>
      <c r="B7" s="4" t="s">
        <v>141</v>
      </c>
      <c r="C7" s="7" t="s">
        <v>942</v>
      </c>
      <c r="D7" s="15" t="s">
        <v>333</v>
      </c>
      <c r="E7" s="13"/>
      <c r="F7" s="22"/>
    </row>
    <row r="8" spans="1:13" x14ac:dyDescent="0.25">
      <c r="A8" s="2" t="s">
        <v>951</v>
      </c>
      <c r="B8" s="4">
        <v>23</v>
      </c>
      <c r="C8" s="7" t="s">
        <v>952</v>
      </c>
      <c r="D8" s="15" t="str">
        <f>VLOOKUP(C8,Общий!$A$2:$D$2655,2,FALSE)</f>
        <v>Конденсатор ME3010</v>
      </c>
      <c r="E8" s="13">
        <f>VLOOKUP(C8,Общий!$A$2:$D$2655,4,FALSE)</f>
        <v>1900</v>
      </c>
      <c r="F8" s="22"/>
    </row>
    <row r="9" spans="1:13" x14ac:dyDescent="0.25">
      <c r="A9" s="2" t="s">
        <v>951</v>
      </c>
      <c r="B9" s="3" t="s">
        <v>106</v>
      </c>
      <c r="C9" s="7" t="s">
        <v>953</v>
      </c>
      <c r="D9" s="15" t="str">
        <f>VLOOKUP(C9,Общий!$A$2:$D$2655,2,FALSE)</f>
        <v>Кабель питания ME3010</v>
      </c>
      <c r="E9" s="13">
        <f>VLOOKUP(C9,Общий!$A$2:$D$2655,4,FALSE)</f>
        <v>2900</v>
      </c>
      <c r="F9" s="22"/>
    </row>
    <row r="10" spans="1:13" x14ac:dyDescent="0.25">
      <c r="A10" s="2" t="s">
        <v>951</v>
      </c>
      <c r="B10" s="3" t="s">
        <v>829</v>
      </c>
      <c r="C10" s="7" t="s">
        <v>943</v>
      </c>
      <c r="D10" s="15" t="s">
        <v>333</v>
      </c>
      <c r="E10" s="13"/>
      <c r="F10" s="22"/>
    </row>
    <row r="11" spans="1:13" x14ac:dyDescent="0.25">
      <c r="A11" s="2" t="s">
        <v>951</v>
      </c>
      <c r="B11" s="4" t="s">
        <v>308</v>
      </c>
      <c r="C11" s="7" t="s">
        <v>944</v>
      </c>
      <c r="D11" s="15" t="str">
        <f>VLOOKUP(C11,Общий!$A$2:$D$2655,2,FALSE)</f>
        <v>Шайба ME3010</v>
      </c>
      <c r="E11" s="13">
        <f>VLOOKUP(C11,Общий!$A$2:$D$2655,4,FALSE)</f>
        <v>500</v>
      </c>
      <c r="F11" s="22"/>
    </row>
    <row r="12" spans="1:13" x14ac:dyDescent="0.25">
      <c r="A12" s="2" t="s">
        <v>951</v>
      </c>
      <c r="B12" s="3">
        <v>91</v>
      </c>
      <c r="C12" s="7" t="s">
        <v>954</v>
      </c>
      <c r="D12" s="15" t="str">
        <f>VLOOKUP(C12,Общий!$A$2:$D$2655,2,FALSE)</f>
        <v>Шестерня винтовая ME3010</v>
      </c>
      <c r="E12" s="13">
        <f>VLOOKUP(C12,Общий!$A$2:$D$2655,4,FALSE)</f>
        <v>2900</v>
      </c>
      <c r="F12" s="22"/>
    </row>
    <row r="13" spans="1:13" x14ac:dyDescent="0.25">
      <c r="A13" s="2" t="s">
        <v>951</v>
      </c>
      <c r="B13" s="4">
        <v>93</v>
      </c>
      <c r="C13" s="7" t="s">
        <v>714</v>
      </c>
      <c r="D13" s="15" t="str">
        <f>VLOOKUP(C13,Общий!$A$2:$D$2655,2,FALSE)</f>
        <v>Вал X-METRO 24В/ME3024,3010/TOONA</v>
      </c>
      <c r="E13" s="13">
        <f>VLOOKUP(C13,Общий!$A$2:$D$2655,4,FALSE)</f>
        <v>900</v>
      </c>
      <c r="F13" s="22"/>
    </row>
    <row r="14" spans="1:13" x14ac:dyDescent="0.25">
      <c r="A14" s="2" t="s">
        <v>951</v>
      </c>
      <c r="B14" s="6" t="s">
        <v>17</v>
      </c>
      <c r="C14" s="8" t="s">
        <v>946</v>
      </c>
      <c r="D14" s="11" t="str">
        <f>VLOOKUP(C14,Общий!$A$2:$D$2655,2,FALSE)</f>
        <v>Редуктор ME3024R01,3024HS</v>
      </c>
      <c r="E14" s="13">
        <f>VLOOKUP(C14,Общий!$A$2:$D$2655,4,FALSE)</f>
        <v>7900</v>
      </c>
      <c r="F14" s="22"/>
    </row>
    <row r="15" spans="1:13" ht="24" x14ac:dyDescent="0.25">
      <c r="A15" s="2" t="s">
        <v>951</v>
      </c>
      <c r="B15" s="4" t="s">
        <v>9</v>
      </c>
      <c r="C15" s="8" t="s">
        <v>947</v>
      </c>
      <c r="D15" s="15" t="str">
        <f>VLOOKUP(C15,Общий!$A$2:$D$2655,2,FALSE)</f>
        <v>Выходной вал ME3000,3000R01, 3010R01, 3000LR01, 3024R01</v>
      </c>
      <c r="E15" s="13">
        <f>VLOOKUP(C15,Общий!$A$2:$D$2655,4,FALSE)</f>
        <v>11900</v>
      </c>
      <c r="F15" s="22"/>
    </row>
    <row r="16" spans="1:13" ht="24" x14ac:dyDescent="0.25">
      <c r="A16" s="2" t="s">
        <v>951</v>
      </c>
      <c r="B16" s="4" t="s">
        <v>15</v>
      </c>
      <c r="C16" s="7" t="s">
        <v>948</v>
      </c>
      <c r="D16" s="15" t="str">
        <f>VLOOKUP(C16,Общий!$A$2:$D$2655,2,FALSE)</f>
        <v>Комплект прокладок ME3010,3000R01, ME3024R01</v>
      </c>
      <c r="E16" s="13">
        <f>VLOOKUP(C16,Общий!$A$2:$D$2655,4,FALSE)</f>
        <v>5900</v>
      </c>
      <c r="F16" s="22"/>
    </row>
    <row r="17" spans="1:6" x14ac:dyDescent="0.25">
      <c r="A17" s="2" t="s">
        <v>951</v>
      </c>
      <c r="B17" s="4" t="s">
        <v>44</v>
      </c>
      <c r="C17" s="7" t="s">
        <v>949</v>
      </c>
      <c r="D17" s="15" t="str">
        <f>VLOOKUP(C17,Общий!$A$2:$D$2655,2,FALSE)</f>
        <v>Комплект рычагов ME3010/3024R01</v>
      </c>
      <c r="E17" s="13">
        <f>VLOOKUP(C17,Общий!$A$2:$D$2655,4,FALSE)</f>
        <v>11900</v>
      </c>
      <c r="F17" s="22"/>
    </row>
    <row r="18" spans="1:6" ht="15.75" thickBot="1" x14ac:dyDescent="0.3">
      <c r="A18" s="2" t="s">
        <v>951</v>
      </c>
      <c r="B18" s="4" t="s">
        <v>132</v>
      </c>
      <c r="C18" s="7" t="s">
        <v>955</v>
      </c>
      <c r="D18" s="15" t="str">
        <f>VLOOKUP(C18,Общий!$A$2:$D$2655,2,FALSE)</f>
        <v>Комплект электродвигателя ME3010</v>
      </c>
      <c r="E18" s="13">
        <f>VLOOKUP(C18,Общий!$A$2:$D$2655,4,FALSE)</f>
        <v>15900</v>
      </c>
      <c r="F18" s="22"/>
    </row>
    <row r="19" spans="1:6" ht="15.75" thickTop="1" x14ac:dyDescent="0.25">
      <c r="B19" s="76" t="s">
        <v>1270</v>
      </c>
      <c r="C19" s="80" t="s">
        <v>2126</v>
      </c>
      <c r="D19" s="74" t="str">
        <f>VLOOKUP(C19,Общий!$A$2:$D$2655,2,FALSE)</f>
        <v>Вал выходной ME3000,3000L,3024,3010</v>
      </c>
      <c r="E19" s="75">
        <f>VLOOKUP(C19,Общий!$A$2:$D$2655,4,FALSE)</f>
        <v>11900</v>
      </c>
      <c r="F19" s="76" t="s">
        <v>1302</v>
      </c>
    </row>
    <row r="20" spans="1:6" ht="24" x14ac:dyDescent="0.25">
      <c r="B20" s="79" t="s">
        <v>1270</v>
      </c>
      <c r="C20" s="81" t="s">
        <v>2205</v>
      </c>
      <c r="D20" s="77" t="str">
        <f>VLOOKUP(C20,Общий!$A$2:$D$2655,2,FALSE)</f>
        <v>Статор ME3000,3010/MOBY 220В/TOONA 220В/TOO3000</v>
      </c>
      <c r="E20" s="78">
        <f>VLOOKUP(C20,Общий!$A$2:$D$2655,4,FALSE)</f>
        <v>9900</v>
      </c>
      <c r="F20" s="79" t="s">
        <v>1302</v>
      </c>
    </row>
    <row r="21" spans="1:6" x14ac:dyDescent="0.25">
      <c r="B21" s="79" t="s">
        <v>1270</v>
      </c>
      <c r="C21" s="81" t="s">
        <v>2302</v>
      </c>
      <c r="D21" s="77" t="str">
        <f>VLOOKUP(C21,Общий!$A$2:$D$2655,2,FALSE)</f>
        <v>Энкодер  RO/CR2124/ME3000,3000R01,3010</v>
      </c>
      <c r="E21" s="78">
        <f>VLOOKUP(C21,Общий!$A$2:$D$2655,4,FALSE)</f>
        <v>6900</v>
      </c>
      <c r="F21" s="79" t="s">
        <v>1302</v>
      </c>
    </row>
    <row r="22" spans="1:6" ht="24" x14ac:dyDescent="0.25">
      <c r="B22" s="79" t="s">
        <v>1270</v>
      </c>
      <c r="C22" s="81" t="s">
        <v>1979</v>
      </c>
      <c r="D22" s="77" t="str">
        <f>VLOOKUP(C22,Общий!$A$2:$D$2655,2,FALSE)</f>
        <v>Прокладка корпуса привода METRO/WIDEM,L/WIL4</v>
      </c>
      <c r="E22" s="78">
        <f>VLOOKUP(C22,Общий!$A$2:$D$2655,4,FALSE)</f>
        <v>900</v>
      </c>
      <c r="F22" s="79" t="s">
        <v>1302</v>
      </c>
    </row>
    <row r="23" spans="1:6" ht="52.5" customHeight="1" x14ac:dyDescent="0.25">
      <c r="B23" s="79" t="s">
        <v>1270</v>
      </c>
      <c r="C23" s="81" t="s">
        <v>2092</v>
      </c>
      <c r="D23" s="77" t="str">
        <f>VLOOKUP(C23,Общий!$A$2:$D$2655,2,FALSE)</f>
        <v>Подшипник МOBY 230 в/WINGO 230 в/TOONA 230 в/TOO3000,4500/ME3000,3000R01,3000L,3000LR01,3024,3010</v>
      </c>
      <c r="E23" s="78">
        <f>VLOOKUP(C23,Общий!$A$2:$D$2655,4,FALSE)</f>
        <v>1900</v>
      </c>
      <c r="F23" s="79" t="s">
        <v>1302</v>
      </c>
    </row>
    <row r="24" spans="1:6" x14ac:dyDescent="0.25">
      <c r="B24" s="79" t="s">
        <v>44</v>
      </c>
      <c r="C24" s="81" t="s">
        <v>949</v>
      </c>
      <c r="D24" s="77" t="str">
        <f>VLOOKUP(C24,Общий!$A$2:$D$2655,2,FALSE)</f>
        <v>Комплект рычагов ME3010/3024R01</v>
      </c>
      <c r="E24" s="78">
        <f>VLOOKUP(C24,Общий!$A$2:$D$2655,4,FALSE)</f>
        <v>11900</v>
      </c>
      <c r="F2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396422BC-85CF-4A02-8B9A-D419162AF833}"/>
  </hyperlinks>
  <pageMargins left="0.23622047244094491" right="0.23622047244094491" top="0.35433070866141736" bottom="0.35433070866141736"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E6EE-0A33-4895-97CD-0B7154ED2487}">
  <sheetPr codeName="Worksheet____14"/>
  <dimension ref="A1:N11"/>
  <sheetViews>
    <sheetView view="pageLayout" topLeftCell="B1" zoomScaleNormal="100" workbookViewId="0">
      <selection activeCell="C11" sqref="C11"/>
    </sheetView>
  </sheetViews>
  <sheetFormatPr defaultRowHeight="15" x14ac:dyDescent="0.25"/>
  <cols>
    <col min="1" max="1" width="7.85546875" hidden="1" customWidth="1"/>
    <col min="2" max="2" width="2.85546875" bestFit="1" customWidth="1"/>
    <col min="3" max="3" width="11.140625" bestFit="1" customWidth="1"/>
    <col min="4" max="4" width="36.5703125" customWidth="1"/>
    <col min="5" max="5" width="16" customWidth="1"/>
    <col min="6" max="6" width="14.140625" bestFit="1" customWidth="1"/>
    <col min="11" max="11" width="25.28515625" customWidth="1"/>
    <col min="12" max="12" width="30.28515625" customWidth="1"/>
    <col min="13" max="13" width="23.5703125" customWidth="1"/>
  </cols>
  <sheetData>
    <row r="1" spans="1:14" ht="15" customHeight="1" x14ac:dyDescent="0.25">
      <c r="A1" s="130" t="e" vm="1">
        <v>#VALUE!</v>
      </c>
      <c r="B1" s="130"/>
      <c r="C1" s="130"/>
      <c r="D1" s="130"/>
      <c r="E1" s="130"/>
      <c r="F1" s="133" t="s">
        <v>2368</v>
      </c>
      <c r="G1" s="133"/>
      <c r="H1" s="133"/>
      <c r="I1" s="133" t="e" vm="2">
        <v>#VALUE!</v>
      </c>
      <c r="J1" s="133"/>
      <c r="K1" s="133"/>
      <c r="L1" s="69"/>
      <c r="M1" s="69"/>
      <c r="N1" s="69"/>
    </row>
    <row r="2" spans="1:14" ht="15" customHeight="1" x14ac:dyDescent="0.25">
      <c r="A2" s="130"/>
      <c r="B2" s="130"/>
      <c r="C2" s="130"/>
      <c r="D2" s="130"/>
      <c r="E2" s="130"/>
      <c r="F2" s="133"/>
      <c r="G2" s="133"/>
      <c r="H2" s="133"/>
      <c r="I2" s="133"/>
      <c r="J2" s="133"/>
      <c r="K2" s="133"/>
      <c r="L2" s="69"/>
      <c r="M2" s="69"/>
      <c r="N2" s="69"/>
    </row>
    <row r="3" spans="1:14" ht="15" customHeight="1" x14ac:dyDescent="0.25">
      <c r="A3" s="130"/>
      <c r="B3" s="130"/>
      <c r="C3" s="130"/>
      <c r="D3" s="130"/>
      <c r="E3" s="130"/>
      <c r="F3" s="137" t="s">
        <v>1277</v>
      </c>
      <c r="G3" s="137"/>
      <c r="H3" s="137"/>
      <c r="I3" s="133"/>
      <c r="J3" s="133"/>
      <c r="K3" s="133"/>
      <c r="L3" s="69"/>
      <c r="M3" s="69"/>
      <c r="N3" s="69"/>
    </row>
    <row r="5" spans="1:14" ht="24" x14ac:dyDescent="0.25">
      <c r="A5" s="23" t="s">
        <v>0</v>
      </c>
      <c r="B5" s="23" t="s">
        <v>2</v>
      </c>
      <c r="C5" s="23" t="s">
        <v>1</v>
      </c>
      <c r="D5" s="23" t="s">
        <v>1267</v>
      </c>
      <c r="E5" s="68" t="s">
        <v>1268</v>
      </c>
      <c r="F5" s="68" t="s">
        <v>1269</v>
      </c>
    </row>
    <row r="6" spans="1:14" x14ac:dyDescent="0.25">
      <c r="A6" s="2" t="s">
        <v>32</v>
      </c>
      <c r="B6" s="4">
        <v>2</v>
      </c>
      <c r="C6" s="2" t="s">
        <v>33</v>
      </c>
      <c r="D6" s="15" t="str">
        <f>VLOOKUP(C6,Общий!$A$2:$D$2655,2,FALSE)</f>
        <v>Процессор A824</v>
      </c>
      <c r="E6" s="4">
        <f>VLOOKUP(C6,Общий!$A$2:$D$2655,4,FALSE)</f>
        <v>3900</v>
      </c>
      <c r="F6" s="2"/>
    </row>
    <row r="7" spans="1:14" x14ac:dyDescent="0.25">
      <c r="A7" s="2" t="s">
        <v>32</v>
      </c>
      <c r="B7" s="4">
        <v>3</v>
      </c>
      <c r="C7" s="2" t="s">
        <v>34</v>
      </c>
      <c r="D7" s="15" t="str">
        <f>VLOOKUP(C7,Общий!$A$2:$D$2655,2,FALSE)</f>
        <v>Комплект трансформатора A824</v>
      </c>
      <c r="E7" s="4">
        <f>VLOOKUP(C7,Общий!$A$2:$D$2655,4,FALSE)</f>
        <v>9900</v>
      </c>
      <c r="F7" s="2"/>
    </row>
    <row r="8" spans="1:14" x14ac:dyDescent="0.25">
      <c r="A8" s="2" t="s">
        <v>32</v>
      </c>
      <c r="B8" s="6" t="s">
        <v>15</v>
      </c>
      <c r="C8" s="5" t="s">
        <v>35</v>
      </c>
      <c r="D8" s="15" t="str">
        <f>VLOOKUP(C8,Общий!$A$2:$D$2655,2,FALSE)</f>
        <v>Плата управления A824</v>
      </c>
      <c r="E8" s="4">
        <f>VLOOKUP(C8,Общий!$A$2:$D$2655,4,FALSE)</f>
        <v>19900</v>
      </c>
      <c r="F8" s="2"/>
    </row>
    <row r="9" spans="1:14" ht="36.75" thickBot="1" x14ac:dyDescent="0.3">
      <c r="A9" s="2" t="s">
        <v>32</v>
      </c>
      <c r="B9" s="4" t="s">
        <v>9</v>
      </c>
      <c r="C9" s="2" t="s">
        <v>16</v>
      </c>
      <c r="D9" s="15" t="str">
        <f>VLOOKUP(C9,Общий!$A$2:$D$2655,2,FALSE)</f>
        <v>Корпус A3F/A500/A6/A60/A6F/A700F/A824/A924/блока управления WIL</v>
      </c>
      <c r="E9" s="4">
        <f>VLOOKUP(C9,Общий!$A$2:$D$2655,4,FALSE)</f>
        <v>4900</v>
      </c>
      <c r="F9" s="2"/>
    </row>
    <row r="10" spans="1:14" ht="15.75" thickTop="1" x14ac:dyDescent="0.25">
      <c r="B10" s="76" t="s">
        <v>1270</v>
      </c>
      <c r="C10" s="80" t="s">
        <v>2237</v>
      </c>
      <c r="D10" s="74" t="str">
        <f>VLOOKUP(C10,Общий!$A$2:$D$2655,2,FALSE)</f>
        <v>Плата управления A824</v>
      </c>
      <c r="E10" s="75">
        <f>VLOOKUP(C10,Общий!$A$2:$D$2655,4,FALSE)</f>
        <v>19900</v>
      </c>
      <c r="F10" s="76" t="s">
        <v>1302</v>
      </c>
    </row>
    <row r="11" spans="1:14" x14ac:dyDescent="0.25">
      <c r="B11" s="79">
        <v>3</v>
      </c>
      <c r="C11" s="81" t="s">
        <v>34</v>
      </c>
      <c r="D11" s="77" t="str">
        <f>VLOOKUP(C11,Общий!$A$2:$D$2655,2,FALSE)</f>
        <v>Комплект трансформатора A824</v>
      </c>
      <c r="E11" s="78">
        <f>VLOOKUP(C11,Общий!$A$2:$D$2655,4,FALSE)</f>
        <v>9900</v>
      </c>
      <c r="F11" s="79" t="s">
        <v>1302</v>
      </c>
    </row>
  </sheetData>
  <customSheetViews>
    <customSheetView guid="{FCA1C7BD-BFD4-431C-88DA-19717E3F3C7B}">
      <selection sqref="A1:L3"/>
      <pageMargins left="0.7" right="0.7" top="0.75" bottom="0.75" header="0.3" footer="0.3"/>
    </customSheetView>
  </customSheetViews>
  <mergeCells count="4">
    <mergeCell ref="A1:E3"/>
    <mergeCell ref="F1:H2"/>
    <mergeCell ref="F3:H3"/>
    <mergeCell ref="I1:K3"/>
  </mergeCells>
  <hyperlinks>
    <hyperlink ref="F3:H3" location="Оглавление!A1" display="Содержание &gt;&gt;&gt;" xr:uid="{9A264EBB-838A-4279-82C9-00A5E006AA59}"/>
  </hyperlinks>
  <pageMargins left="0.23622047244094491" right="0.23622047244094491" top="0.35433070866141736" bottom="0.35433070866141736" header="0" footer="0"/>
  <pageSetup paperSize="9" orientation="landscape"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A5FE-3175-400D-BF12-EFAD5B4F09C1}">
  <sheetPr codeName="Worksheet____121">
    <pageSetUpPr fitToPage="1"/>
  </sheetPr>
  <dimension ref="A1:O30"/>
  <sheetViews>
    <sheetView view="pageLayout" topLeftCell="B1" zoomScaleNormal="100" workbookViewId="0">
      <selection activeCell="F30" sqref="F30"/>
    </sheetView>
  </sheetViews>
  <sheetFormatPr defaultRowHeight="15" x14ac:dyDescent="0.25"/>
  <cols>
    <col min="1" max="1" width="10.28515625" hidden="1" customWidth="1"/>
    <col min="2" max="2" width="2.85546875" bestFit="1" customWidth="1"/>
    <col min="3" max="3" width="12.5703125" bestFit="1" customWidth="1"/>
    <col min="4" max="4" width="40" customWidth="1"/>
    <col min="5" max="5" width="8.7109375" bestFit="1" customWidth="1"/>
    <col min="6" max="6" width="14.140625" bestFit="1" customWidth="1"/>
    <col min="8" max="8" width="10.85546875" customWidth="1"/>
    <col min="13" max="13" width="17.140625" customWidth="1"/>
    <col min="14" max="14" width="13.85546875" customWidth="1"/>
  </cols>
  <sheetData>
    <row r="1" spans="1:15" ht="15" customHeight="1" x14ac:dyDescent="0.25">
      <c r="A1" s="130" t="e" vm="1">
        <v>#VALUE!</v>
      </c>
      <c r="B1" s="130"/>
      <c r="C1" s="130"/>
      <c r="D1" s="130"/>
      <c r="E1" s="133" t="s">
        <v>2471</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ht="24" x14ac:dyDescent="0.25">
      <c r="A6" s="2" t="s">
        <v>956</v>
      </c>
      <c r="B6" s="3" t="s">
        <v>139</v>
      </c>
      <c r="C6" s="2" t="s">
        <v>957</v>
      </c>
      <c r="D6" s="15" t="str">
        <f>VLOOKUP(C6,Общий!$A$2:$D$2655,2,FALSE)</f>
        <v>Верхняя крышка TOO3000R01, TOO3024, TOO4500R01, TOO4524</v>
      </c>
      <c r="E6" s="13">
        <f>VLOOKUP(C6,Общий!$A$2:$D$2655,4,FALSE)</f>
        <v>3900</v>
      </c>
      <c r="F6" s="22"/>
    </row>
    <row r="7" spans="1:15" x14ac:dyDescent="0.25">
      <c r="A7" s="2" t="s">
        <v>956</v>
      </c>
      <c r="B7" s="4">
        <v>4</v>
      </c>
      <c r="C7" s="2" t="s">
        <v>958</v>
      </c>
      <c r="D7" s="15" t="str">
        <f>VLOOKUP(C7,Общий!$A$2:$D$2655,2,FALSE)</f>
        <v>Корпус привода TOO3000</v>
      </c>
      <c r="E7" s="13">
        <f>VLOOKUP(C7,Общий!$A$2:$D$2655,4,FALSE)</f>
        <v>4900</v>
      </c>
      <c r="F7" s="22"/>
    </row>
    <row r="8" spans="1:15" ht="24" x14ac:dyDescent="0.25">
      <c r="A8" s="2" t="s">
        <v>956</v>
      </c>
      <c r="B8" s="3">
        <v>12</v>
      </c>
      <c r="C8" s="2" t="s">
        <v>959</v>
      </c>
      <c r="D8" s="15" t="str">
        <f>VLOOKUP(C8,Общий!$A$2:$D$2655,2,FALSE)</f>
        <v>Пластиковая втулка TOO3000R01, TOO3024, TOO4500R01, TOO4524</v>
      </c>
      <c r="E8" s="13">
        <f>VLOOKUP(C8,Общий!$A$2:$D$2655,4,FALSE)</f>
        <v>1900</v>
      </c>
      <c r="F8" s="22"/>
    </row>
    <row r="9" spans="1:15" ht="24" x14ac:dyDescent="0.25">
      <c r="A9" s="2" t="s">
        <v>956</v>
      </c>
      <c r="B9" s="3">
        <v>27</v>
      </c>
      <c r="C9" s="2" t="s">
        <v>960</v>
      </c>
      <c r="D9" s="15" t="str">
        <f>VLOOKUP(C9,Общий!$A$2:$D$2655,2,FALSE)</f>
        <v>Штифт  TOO3000R01, TOO3024, TOO4500R01, TOO4524</v>
      </c>
      <c r="E9" s="13">
        <f>VLOOKUP(C9,Общий!$A$2:$D$2655,4,FALSE)</f>
        <v>900</v>
      </c>
      <c r="F9" s="22"/>
    </row>
    <row r="10" spans="1:15" ht="24" x14ac:dyDescent="0.25">
      <c r="A10" s="2" t="s">
        <v>956</v>
      </c>
      <c r="B10" s="4">
        <v>28</v>
      </c>
      <c r="C10" s="2" t="s">
        <v>961</v>
      </c>
      <c r="D10" s="15" t="str">
        <f>VLOOKUP(C10,Общий!$A$2:$D$2655,2,FALSE)</f>
        <v>Прокладка TOO3000R01, TOO3024, TOO4500R01, TOO4524</v>
      </c>
      <c r="E10" s="13">
        <f>VLOOKUP(C10,Общий!$A$2:$D$2655,4,FALSE)</f>
        <v>500</v>
      </c>
      <c r="F10" s="22"/>
    </row>
    <row r="11" spans="1:15" x14ac:dyDescent="0.25">
      <c r="A11" s="2" t="s">
        <v>956</v>
      </c>
      <c r="B11" s="3">
        <v>35</v>
      </c>
      <c r="C11" s="2" t="s">
        <v>962</v>
      </c>
      <c r="D11" s="15" t="str">
        <f>VLOOKUP(C11,Общий!$A$2:$D$2655,2,FALSE)</f>
        <v>Втулка TOO3000R01, TOO4524</v>
      </c>
      <c r="E11" s="13">
        <f>VLOOKUP(C11,Общий!$A$2:$D$2655,4,FALSE)</f>
        <v>1900</v>
      </c>
      <c r="F11" s="22"/>
    </row>
    <row r="12" spans="1:15" x14ac:dyDescent="0.25">
      <c r="A12" s="2" t="s">
        <v>956</v>
      </c>
      <c r="B12" s="4">
        <v>48</v>
      </c>
      <c r="C12" s="2" t="s">
        <v>963</v>
      </c>
      <c r="D12" s="15" t="s">
        <v>333</v>
      </c>
      <c r="E12" s="13"/>
      <c r="F12" s="22"/>
    </row>
    <row r="13" spans="1:15" ht="13.5" customHeight="1" x14ac:dyDescent="0.25">
      <c r="A13" s="2" t="s">
        <v>956</v>
      </c>
      <c r="B13" s="3">
        <v>49</v>
      </c>
      <c r="C13" s="2" t="s">
        <v>964</v>
      </c>
      <c r="D13" s="15" t="str">
        <f>VLOOKUP(C13,Общий!$A$2:$D$2655,2,FALSE)</f>
        <v>Гайка TOO3000R01, TOO3024, TOO4500R01, TOO4524</v>
      </c>
      <c r="E13" s="13">
        <f>VLOOKUP(C13,Общий!$A$2:$D$2655,4,FALSE)</f>
        <v>500</v>
      </c>
      <c r="F13" s="22"/>
    </row>
    <row r="14" spans="1:15" x14ac:dyDescent="0.25">
      <c r="A14" s="2" t="s">
        <v>956</v>
      </c>
      <c r="B14" s="4">
        <v>53</v>
      </c>
      <c r="C14" s="2" t="s">
        <v>966</v>
      </c>
      <c r="D14" s="15" t="str">
        <f>VLOOKUP(C14,Общий!$A$2:$D$2655,2,FALSE)</f>
        <v>Кольцо TO3000</v>
      </c>
      <c r="E14" s="13">
        <f>VLOOKUP(C14,Общий!$A$2:$D$2655,4,FALSE)</f>
        <v>900</v>
      </c>
      <c r="F14" s="22"/>
    </row>
    <row r="15" spans="1:15" x14ac:dyDescent="0.25">
      <c r="A15" s="2" t="s">
        <v>956</v>
      </c>
      <c r="B15" s="3">
        <v>58</v>
      </c>
      <c r="C15" s="2" t="s">
        <v>674</v>
      </c>
      <c r="D15" s="15" t="str">
        <f>VLOOKUP(C15,Общий!$A$2:$D$2655,2,FALSE)</f>
        <v>Конденсатор TOONA 230В/MOBY 230В/TOO4500</v>
      </c>
      <c r="E15" s="13">
        <f>VLOOKUP(C15,Общий!$A$2:$D$2655,4,FALSE)</f>
        <v>1900</v>
      </c>
      <c r="F15" s="22"/>
    </row>
    <row r="16" spans="1:15" x14ac:dyDescent="0.25">
      <c r="A16" s="2" t="s">
        <v>956</v>
      </c>
      <c r="B16" s="4">
        <v>60</v>
      </c>
      <c r="C16" s="2" t="s">
        <v>349</v>
      </c>
      <c r="D16" s="15" t="str">
        <f>VLOOKUP(C16,Общий!$A$2:$D$2655,2,FALSE)</f>
        <v>Ключ разблокировки RO500/POP/HOPP/TOO3000</v>
      </c>
      <c r="E16" s="13">
        <f>VLOOKUP(C16,Общий!$A$2:$D$2655,4,FALSE)</f>
        <v>900</v>
      </c>
      <c r="F16" s="22"/>
    </row>
    <row r="17" spans="1:6" ht="24" x14ac:dyDescent="0.25">
      <c r="A17" s="2" t="s">
        <v>956</v>
      </c>
      <c r="B17" s="6" t="s">
        <v>15</v>
      </c>
      <c r="C17" s="5" t="s">
        <v>967</v>
      </c>
      <c r="D17" s="11" t="str">
        <f>VLOOKUP(C17,Общий!$A$2:$D$2655,2,FALSE)</f>
        <v>Комплект задних крышек ТОО3000,4500R01,3024,4524</v>
      </c>
      <c r="E17" s="13">
        <f>VLOOKUP(C17,Общий!$A$2:$D$2655,4,FALSE)</f>
        <v>4900</v>
      </c>
      <c r="F17" s="22"/>
    </row>
    <row r="18" spans="1:6" x14ac:dyDescent="0.25">
      <c r="A18" s="2" t="s">
        <v>956</v>
      </c>
      <c r="B18" s="4" t="s">
        <v>9</v>
      </c>
      <c r="C18" s="5" t="s">
        <v>968</v>
      </c>
      <c r="D18" s="15" t="str">
        <f>VLOOKUP(C18,Общий!$A$2:$D$2655,2,FALSE)</f>
        <v>Комплект вала разблокировки TOO3000</v>
      </c>
      <c r="E18" s="13">
        <f>VLOOKUP(C18,Общий!$A$2:$D$2655,4,FALSE)</f>
        <v>7900</v>
      </c>
      <c r="F18" s="22"/>
    </row>
    <row r="19" spans="1:6" x14ac:dyDescent="0.25">
      <c r="A19" s="2" t="s">
        <v>956</v>
      </c>
      <c r="B19" s="4" t="s">
        <v>10</v>
      </c>
      <c r="C19" s="2" t="s">
        <v>969</v>
      </c>
      <c r="D19" s="15" t="str">
        <f>VLOOKUP(C19,Общий!$A$2:$D$2655,2,FALSE)</f>
        <v>Шестерня задняя червячного вала TOO3000</v>
      </c>
      <c r="E19" s="13">
        <f>VLOOKUP(C19,Общий!$A$2:$D$2655,4,FALSE)</f>
        <v>7900</v>
      </c>
      <c r="F19" s="22"/>
    </row>
    <row r="20" spans="1:6" x14ac:dyDescent="0.25">
      <c r="A20" s="2" t="s">
        <v>956</v>
      </c>
      <c r="B20" s="4" t="s">
        <v>44</v>
      </c>
      <c r="C20" s="2" t="s">
        <v>970</v>
      </c>
      <c r="D20" s="15" t="str">
        <f>VLOOKUP(C20,Общий!$A$2:$D$2655,2,FALSE)</f>
        <v>Комплект передних колец TOO3000R01</v>
      </c>
      <c r="E20" s="13">
        <f>VLOOKUP(C20,Общий!$A$2:$D$2655,4,FALSE)</f>
        <v>5900</v>
      </c>
      <c r="F20" s="22"/>
    </row>
    <row r="21" spans="1:6" x14ac:dyDescent="0.25">
      <c r="A21" s="2" t="s">
        <v>956</v>
      </c>
      <c r="B21" s="4" t="s">
        <v>132</v>
      </c>
      <c r="C21" s="2" t="s">
        <v>971</v>
      </c>
      <c r="D21" s="15" t="str">
        <f>VLOOKUP(C21,Общий!$A$2:$D$2655,2,FALSE)</f>
        <v>Комплект рабочего штока TOO3000,3024</v>
      </c>
      <c r="E21" s="13">
        <f>VLOOKUP(C21,Общий!$A$2:$D$2655,4,FALSE)</f>
        <v>7900</v>
      </c>
      <c r="F21" s="22"/>
    </row>
    <row r="22" spans="1:6" x14ac:dyDescent="0.25">
      <c r="A22" s="2" t="s">
        <v>956</v>
      </c>
      <c r="B22" s="4" t="s">
        <v>129</v>
      </c>
      <c r="C22" s="2" t="s">
        <v>972</v>
      </c>
      <c r="D22" s="15" t="str">
        <f>VLOOKUP(C22,Общий!$A$2:$D$2655,2,FALSE)</f>
        <v>Комплект кронштейнов TO3000</v>
      </c>
      <c r="E22" s="13">
        <f>VLOOKUP(C22,Общий!$A$2:$D$2655,4,FALSE)</f>
        <v>2900</v>
      </c>
      <c r="F22" s="22"/>
    </row>
    <row r="23" spans="1:6" ht="24" x14ac:dyDescent="0.25">
      <c r="A23" s="2" t="s">
        <v>956</v>
      </c>
      <c r="B23" s="4" t="s">
        <v>136</v>
      </c>
      <c r="C23" s="2" t="s">
        <v>973</v>
      </c>
      <c r="D23" s="15" t="str">
        <f>VLOOKUP(C23,Общий!$A$2:$D$2655,2,FALSE)</f>
        <v>Комплект ротора электродвигателя TOO3000R01, TOO4500R01</v>
      </c>
      <c r="E23" s="13">
        <f>VLOOKUP(C23,Общий!$A$2:$D$2655,4,FALSE)</f>
        <v>11900</v>
      </c>
      <c r="F23" s="22"/>
    </row>
    <row r="24" spans="1:6" ht="15.75" thickBot="1" x14ac:dyDescent="0.3">
      <c r="A24" s="2" t="s">
        <v>956</v>
      </c>
      <c r="B24" s="4" t="s">
        <v>185</v>
      </c>
      <c r="C24" s="2" t="s">
        <v>974</v>
      </c>
      <c r="D24" s="15" t="str">
        <f>VLOOKUP(C24,Общий!$A$2:$D$2655,2,FALSE)</f>
        <v>Комплект статора электродвигателя TOO3000</v>
      </c>
      <c r="E24" s="13">
        <f>VLOOKUP(C24,Общий!$A$2:$D$2655,4,FALSE)</f>
        <v>11900</v>
      </c>
      <c r="F24" s="22"/>
    </row>
    <row r="25" spans="1:6" ht="29.25" customHeight="1" thickTop="1" x14ac:dyDescent="0.25">
      <c r="B25" s="76" t="s">
        <v>1270</v>
      </c>
      <c r="C25" s="80" t="s">
        <v>2080</v>
      </c>
      <c r="D25" s="74" t="str">
        <f>VLOOKUP(C25,Общий!$A$2:$D$2655,2,FALSE)</f>
        <v>Кожух подшипника RO300,500/MOBY/TOONA4,5 230 В/TOO3000,4500/HY7005,7100/ME3000,3000R01</v>
      </c>
      <c r="E25" s="75">
        <f>VLOOKUP(C25,Общий!$A$2:$D$2655,4,FALSE)</f>
        <v>900</v>
      </c>
      <c r="F25" s="76" t="s">
        <v>1302</v>
      </c>
    </row>
    <row r="26" spans="1:6" ht="36" x14ac:dyDescent="0.25">
      <c r="B26" s="79" t="s">
        <v>1270</v>
      </c>
      <c r="C26" s="81" t="s">
        <v>2092</v>
      </c>
      <c r="D26" s="77" t="str">
        <f>VLOOKUP(C26,Общий!$A$2:$D$2655,2,FALSE)</f>
        <v>Подшипник МOBY 230 в/WINGO 230 в/TOONA 230 в/TOO3000,4500/ME3000,3000R01,3000L,3000LR01,3024,3010</v>
      </c>
      <c r="E26" s="78">
        <f>VLOOKUP(C26,Общий!$A$2:$D$2655,4,FALSE)</f>
        <v>1900</v>
      </c>
      <c r="F26" s="79" t="s">
        <v>1302</v>
      </c>
    </row>
    <row r="27" spans="1:6" ht="24" x14ac:dyDescent="0.25">
      <c r="B27" s="79" t="s">
        <v>1270</v>
      </c>
      <c r="C27" s="81" t="s">
        <v>2205</v>
      </c>
      <c r="D27" s="77" t="str">
        <f>VLOOKUP(C27,Общий!$A$2:$D$2655,2,FALSE)</f>
        <v>Статор ME3000,3010/MOBY 220В/TOONA 220В/TOO3000</v>
      </c>
      <c r="E27" s="78">
        <f>VLOOKUP(C27,Общий!$A$2:$D$2655,4,FALSE)</f>
        <v>9900</v>
      </c>
      <c r="F27" s="79" t="s">
        <v>1302</v>
      </c>
    </row>
    <row r="28" spans="1:6" x14ac:dyDescent="0.25">
      <c r="B28" s="79">
        <v>4</v>
      </c>
      <c r="C28" s="81" t="s">
        <v>958</v>
      </c>
      <c r="D28" s="77" t="str">
        <f>VLOOKUP(C28,Общий!$A$2:$D$2655,2,FALSE)</f>
        <v>Корпус привода TOO3000</v>
      </c>
      <c r="E28" s="78">
        <f>VLOOKUP(C28,Общий!$A$2:$D$2655,4,FALSE)</f>
        <v>4900</v>
      </c>
      <c r="F28" s="79" t="s">
        <v>1302</v>
      </c>
    </row>
    <row r="29" spans="1:6" x14ac:dyDescent="0.25">
      <c r="B29" s="79" t="s">
        <v>132</v>
      </c>
      <c r="C29" s="81" t="s">
        <v>971</v>
      </c>
      <c r="D29" s="77" t="str">
        <f>VLOOKUP(C29,Общий!$A$2:$D$2655,2,FALSE)</f>
        <v>Комплект рабочего штока TOO3000,3024</v>
      </c>
      <c r="E29" s="78">
        <f>VLOOKUP(C29,Общий!$A$2:$D$2655,4,FALSE)</f>
        <v>7900</v>
      </c>
      <c r="F29" s="79" t="s">
        <v>1302</v>
      </c>
    </row>
    <row r="30" spans="1:6" ht="24" x14ac:dyDescent="0.25">
      <c r="B30" s="79" t="s">
        <v>15</v>
      </c>
      <c r="C30" s="81" t="s">
        <v>967</v>
      </c>
      <c r="D30" s="77" t="str">
        <f>VLOOKUP(C30,Общий!$A$2:$D$2655,2,FALSE)</f>
        <v>Комплект задних крышек ТОО3000,4500R01,3024,4524</v>
      </c>
      <c r="E30" s="78">
        <f>VLOOKUP(C30,Общий!$A$2:$D$2655,4,FALSE)</f>
        <v>4900</v>
      </c>
      <c r="F3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73112517-0C28-43F0-A2E6-3CDF00A52ECA}"/>
  </hyperlinks>
  <pageMargins left="0.23622047244094491" right="0.23622047244094491" top="0.35433070866141736" bottom="0.35433070866141736" header="0" footer="0"/>
  <pageSetup paperSize="9" scale="81" orientation="landscape"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1C8D-DD00-421C-BEE3-ADFADE74CC12}">
  <sheetPr codeName="Worksheet____122"/>
  <dimension ref="A1:M28"/>
  <sheetViews>
    <sheetView view="pageLayout" topLeftCell="B1" zoomScaleNormal="100" workbookViewId="0">
      <selection activeCell="F28" sqref="F28"/>
    </sheetView>
  </sheetViews>
  <sheetFormatPr defaultRowHeight="15" x14ac:dyDescent="0.25"/>
  <cols>
    <col min="1" max="1" width="10.28515625" hidden="1" customWidth="1"/>
    <col min="2" max="2" width="2.85546875" bestFit="1" customWidth="1"/>
    <col min="3" max="3" width="12.5703125" bestFit="1" customWidth="1"/>
    <col min="4" max="4" width="46.42578125" customWidth="1"/>
    <col min="5" max="5" width="8.7109375" bestFit="1" customWidth="1"/>
    <col min="6" max="6" width="14.140625" bestFit="1" customWidth="1"/>
    <col min="8" max="8" width="11.28515625" customWidth="1"/>
    <col min="13" max="13" width="16.42578125" customWidth="1"/>
  </cols>
  <sheetData>
    <row r="1" spans="1:13" ht="15" customHeight="1" x14ac:dyDescent="0.25">
      <c r="A1" s="130" t="e" vm="1">
        <v>#VALUE!</v>
      </c>
      <c r="B1" s="130"/>
      <c r="C1" s="130"/>
      <c r="D1" s="130"/>
      <c r="E1" s="133" t="s">
        <v>2472</v>
      </c>
      <c r="F1" s="133"/>
      <c r="G1" s="133"/>
      <c r="H1" s="133"/>
      <c r="I1" s="133" t="e" vm="2">
        <v>#VALUE!</v>
      </c>
      <c r="J1" s="133"/>
      <c r="K1" s="133"/>
      <c r="L1" s="133"/>
      <c r="M1" s="69"/>
    </row>
    <row r="2" spans="1:13" ht="15" customHeight="1" x14ac:dyDescent="0.25">
      <c r="A2" s="130"/>
      <c r="B2" s="130"/>
      <c r="C2" s="130"/>
      <c r="D2" s="130"/>
      <c r="E2" s="133"/>
      <c r="F2" s="133"/>
      <c r="G2" s="133"/>
      <c r="H2" s="133"/>
      <c r="I2" s="133"/>
      <c r="J2" s="133"/>
      <c r="K2" s="133"/>
      <c r="L2" s="133"/>
      <c r="M2" s="69"/>
    </row>
    <row r="3" spans="1:13" ht="15" customHeight="1" x14ac:dyDescent="0.25">
      <c r="A3" s="130"/>
      <c r="B3" s="130"/>
      <c r="C3" s="130"/>
      <c r="D3" s="130"/>
      <c r="E3" s="137" t="s">
        <v>1277</v>
      </c>
      <c r="F3" s="137"/>
      <c r="G3" s="137"/>
      <c r="H3" s="137"/>
      <c r="I3" s="133"/>
      <c r="J3" s="133"/>
      <c r="K3" s="133"/>
      <c r="L3" s="133"/>
      <c r="M3" s="69"/>
    </row>
    <row r="5" spans="1:13" ht="24" x14ac:dyDescent="0.25">
      <c r="A5" s="23" t="s">
        <v>0</v>
      </c>
      <c r="B5" s="23" t="s">
        <v>2</v>
      </c>
      <c r="C5" s="23" t="s">
        <v>1</v>
      </c>
      <c r="D5" s="23" t="s">
        <v>1267</v>
      </c>
      <c r="E5" s="68" t="s">
        <v>1268</v>
      </c>
      <c r="F5" s="68" t="s">
        <v>1269</v>
      </c>
    </row>
    <row r="6" spans="1:13" ht="24" x14ac:dyDescent="0.25">
      <c r="A6" s="2" t="s">
        <v>975</v>
      </c>
      <c r="B6" s="3" t="s">
        <v>139</v>
      </c>
      <c r="C6" s="7" t="s">
        <v>957</v>
      </c>
      <c r="D6" s="15" t="str">
        <f>VLOOKUP(C6,Общий!$A$2:$D$2655,2,FALSE)</f>
        <v>Верхняя крышка TOO3000R01, TOO3024, TOO4500R01, TOO4524</v>
      </c>
      <c r="E6" s="13">
        <f>VLOOKUP(C6,Общий!$A$2:$D$2655,4,FALSE)</f>
        <v>3900</v>
      </c>
      <c r="F6" s="22"/>
    </row>
    <row r="7" spans="1:13" x14ac:dyDescent="0.25">
      <c r="A7" s="2" t="s">
        <v>975</v>
      </c>
      <c r="B7" s="4">
        <v>4</v>
      </c>
      <c r="C7" s="7" t="s">
        <v>976</v>
      </c>
      <c r="D7" s="15" t="str">
        <f>VLOOKUP(C7,Общий!$A$2:$D$2655,2,FALSE)</f>
        <v>Корпус привода TOO4500R01</v>
      </c>
      <c r="E7" s="13">
        <f>VLOOKUP(C7,Общий!$A$2:$D$2655,4,FALSE)</f>
        <v>9900</v>
      </c>
      <c r="F7" s="22"/>
    </row>
    <row r="8" spans="1:13" ht="24" x14ac:dyDescent="0.25">
      <c r="A8" s="2" t="s">
        <v>975</v>
      </c>
      <c r="B8" s="3">
        <v>12</v>
      </c>
      <c r="C8" s="7" t="s">
        <v>959</v>
      </c>
      <c r="D8" s="15" t="str">
        <f>VLOOKUP(C8,Общий!$A$2:$D$2655,2,FALSE)</f>
        <v>Пластиковая втулка TOO3000R01, TOO3024, TOO4500R01, TOO4524</v>
      </c>
      <c r="E8" s="13">
        <f>VLOOKUP(C8,Общий!$A$2:$D$2655,4,FALSE)</f>
        <v>1900</v>
      </c>
      <c r="F8" s="22"/>
    </row>
    <row r="9" spans="1:13" x14ac:dyDescent="0.25">
      <c r="A9" s="2" t="s">
        <v>975</v>
      </c>
      <c r="B9" s="3">
        <v>27</v>
      </c>
      <c r="C9" s="7" t="s">
        <v>960</v>
      </c>
      <c r="D9" s="15" t="str">
        <f>VLOOKUP(C9,Общий!$A$2:$D$2655,2,FALSE)</f>
        <v>Штифт  TOO3000R01, TOO3024, TOO4500R01, TOO4524</v>
      </c>
      <c r="E9" s="13">
        <f>VLOOKUP(C9,Общий!$A$2:$D$2655,4,FALSE)</f>
        <v>900</v>
      </c>
      <c r="F9" s="22"/>
    </row>
    <row r="10" spans="1:13" x14ac:dyDescent="0.25">
      <c r="A10" s="2" t="s">
        <v>975</v>
      </c>
      <c r="B10" s="4">
        <v>28</v>
      </c>
      <c r="C10" s="7" t="s">
        <v>961</v>
      </c>
      <c r="D10" s="15" t="str">
        <f>VLOOKUP(C10,Общий!$A$2:$D$2655,2,FALSE)</f>
        <v>Прокладка TOO3000R01, TOO3024, TOO4500R01, TOO4524</v>
      </c>
      <c r="E10" s="13">
        <f>VLOOKUP(C10,Общий!$A$2:$D$2655,4,FALSE)</f>
        <v>500</v>
      </c>
      <c r="F10" s="22"/>
    </row>
    <row r="11" spans="1:13" x14ac:dyDescent="0.25">
      <c r="A11" s="2" t="s">
        <v>975</v>
      </c>
      <c r="B11" s="3">
        <v>35</v>
      </c>
      <c r="C11" s="7" t="s">
        <v>977</v>
      </c>
      <c r="D11" s="15" t="str">
        <f>VLOOKUP(C11,Общий!$A$2:$D$2655,2,FALSE)</f>
        <v>Втулка TOO3024, TOO4500R01</v>
      </c>
      <c r="E11" s="13">
        <f>VLOOKUP(C11,Общий!$A$2:$D$2655,4,FALSE)</f>
        <v>1900</v>
      </c>
      <c r="F11" s="22"/>
    </row>
    <row r="12" spans="1:13" x14ac:dyDescent="0.25">
      <c r="A12" s="2" t="s">
        <v>975</v>
      </c>
      <c r="B12" s="4">
        <v>48</v>
      </c>
      <c r="C12" s="7" t="s">
        <v>963</v>
      </c>
      <c r="D12" s="15" t="s">
        <v>333</v>
      </c>
      <c r="E12" s="13"/>
      <c r="F12" s="22"/>
    </row>
    <row r="13" spans="1:13" x14ac:dyDescent="0.25">
      <c r="A13" s="2" t="s">
        <v>975</v>
      </c>
      <c r="B13" s="3">
        <v>49</v>
      </c>
      <c r="C13" s="7" t="s">
        <v>964</v>
      </c>
      <c r="D13" s="15" t="str">
        <f>VLOOKUP(C13,Общий!$A$2:$D$2655,2,FALSE)</f>
        <v>Гайка TOO3000R01, TOO3024, TOO4500R01, TOO4524</v>
      </c>
      <c r="E13" s="13">
        <f>VLOOKUP(C13,Общий!$A$2:$D$2655,4,FALSE)</f>
        <v>500</v>
      </c>
      <c r="F13" s="22"/>
    </row>
    <row r="14" spans="1:13" x14ac:dyDescent="0.25">
      <c r="A14" s="2" t="s">
        <v>975</v>
      </c>
      <c r="B14" s="4">
        <v>53</v>
      </c>
      <c r="C14" s="7" t="s">
        <v>966</v>
      </c>
      <c r="D14" s="15" t="str">
        <f>VLOOKUP(C14,Общий!$A$2:$D$2655,2,FALSE)</f>
        <v>Кольцо TO3000</v>
      </c>
      <c r="E14" s="13">
        <f>VLOOKUP(C14,Общий!$A$2:$D$2655,4,FALSE)</f>
        <v>900</v>
      </c>
      <c r="F14" s="22"/>
    </row>
    <row r="15" spans="1:13" x14ac:dyDescent="0.25">
      <c r="A15" s="2" t="s">
        <v>975</v>
      </c>
      <c r="B15" s="3">
        <v>58</v>
      </c>
      <c r="C15" s="7" t="s">
        <v>674</v>
      </c>
      <c r="D15" s="15" t="str">
        <f>VLOOKUP(C15,Общий!$A$2:$D$2655,2,FALSE)</f>
        <v>Конденсатор TOONA 230В/MOBY 230В/TOO4500</v>
      </c>
      <c r="E15" s="13">
        <f>VLOOKUP(C15,Общий!$A$2:$D$2655,4,FALSE)</f>
        <v>1900</v>
      </c>
      <c r="F15" s="22"/>
    </row>
    <row r="16" spans="1:13" x14ac:dyDescent="0.25">
      <c r="A16" s="2" t="s">
        <v>975</v>
      </c>
      <c r="B16" s="4">
        <v>60</v>
      </c>
      <c r="C16" s="7" t="s">
        <v>349</v>
      </c>
      <c r="D16" s="15" t="str">
        <f>VLOOKUP(C16,Общий!$A$2:$D$2655,2,FALSE)</f>
        <v>Ключ разблокировки RO500/POP/HOPP/TOO3000</v>
      </c>
      <c r="E16" s="13">
        <f>VLOOKUP(C16,Общий!$A$2:$D$2655,4,FALSE)</f>
        <v>900</v>
      </c>
      <c r="F16" s="22"/>
    </row>
    <row r="17" spans="1:6" x14ac:dyDescent="0.25">
      <c r="A17" s="2" t="s">
        <v>975</v>
      </c>
      <c r="B17" s="6" t="s">
        <v>15</v>
      </c>
      <c r="C17" s="8" t="s">
        <v>967</v>
      </c>
      <c r="D17" s="11" t="str">
        <f>VLOOKUP(C17,Общий!$A$2:$D$2655,2,FALSE)</f>
        <v>Комплект задних крышек ТОО3000,4500R01,3024,4524</v>
      </c>
      <c r="E17" s="13">
        <f>VLOOKUP(C17,Общий!$A$2:$D$2655,4,FALSE)</f>
        <v>4900</v>
      </c>
      <c r="F17" s="22"/>
    </row>
    <row r="18" spans="1:6" x14ac:dyDescent="0.25">
      <c r="A18" s="2" t="s">
        <v>975</v>
      </c>
      <c r="B18" s="4" t="s">
        <v>9</v>
      </c>
      <c r="C18" s="8" t="s">
        <v>968</v>
      </c>
      <c r="D18" s="15" t="str">
        <f>VLOOKUP(C18,Общий!$A$2:$D$2655,2,FALSE)</f>
        <v>Комплект вала разблокировки TOO3000</v>
      </c>
      <c r="E18" s="13">
        <f>VLOOKUP(C18,Общий!$A$2:$D$2655,4,FALSE)</f>
        <v>7900</v>
      </c>
      <c r="F18" s="22"/>
    </row>
    <row r="19" spans="1:6" x14ac:dyDescent="0.25">
      <c r="A19" s="2" t="s">
        <v>975</v>
      </c>
      <c r="B19" s="4" t="s">
        <v>10</v>
      </c>
      <c r="C19" s="7" t="s">
        <v>978</v>
      </c>
      <c r="D19" s="15" t="str">
        <f>VLOOKUP(C19,Общий!$A$2:$D$2655,2,FALSE)</f>
        <v>Комплект червячного винта TOO4500</v>
      </c>
      <c r="E19" s="13">
        <f>VLOOKUP(C19,Общий!$A$2:$D$2655,4,FALSE)</f>
        <v>7900</v>
      </c>
      <c r="F19" s="22"/>
    </row>
    <row r="20" spans="1:6" x14ac:dyDescent="0.25">
      <c r="A20" s="2" t="s">
        <v>975</v>
      </c>
      <c r="B20" s="4" t="s">
        <v>44</v>
      </c>
      <c r="C20" s="7" t="s">
        <v>970</v>
      </c>
      <c r="D20" s="15" t="str">
        <f>VLOOKUP(C20,Общий!$A$2:$D$2655,2,FALSE)</f>
        <v>Комплект передних колец TOO3000R01</v>
      </c>
      <c r="E20" s="13">
        <f>VLOOKUP(C20,Общий!$A$2:$D$2655,4,FALSE)</f>
        <v>5900</v>
      </c>
      <c r="F20" s="22"/>
    </row>
    <row r="21" spans="1:6" x14ac:dyDescent="0.25">
      <c r="A21" s="2" t="s">
        <v>975</v>
      </c>
      <c r="B21" s="4" t="s">
        <v>132</v>
      </c>
      <c r="C21" s="7" t="s">
        <v>979</v>
      </c>
      <c r="D21" s="15" t="str">
        <f>VLOOKUP(C21,Общий!$A$2:$D$2655,2,FALSE)</f>
        <v>Комплект рабочего штока TOO4500R01, TOO4524</v>
      </c>
      <c r="E21" s="13">
        <f>VLOOKUP(C21,Общий!$A$2:$D$2655,4,FALSE)</f>
        <v>7900</v>
      </c>
      <c r="F21" s="22"/>
    </row>
    <row r="22" spans="1:6" x14ac:dyDescent="0.25">
      <c r="A22" s="2" t="s">
        <v>975</v>
      </c>
      <c r="B22" s="4" t="s">
        <v>129</v>
      </c>
      <c r="C22" s="7" t="s">
        <v>980</v>
      </c>
      <c r="D22" s="15" t="str">
        <f>VLOOKUP(C22,Общий!$A$2:$D$2655,2,FALSE)</f>
        <v>Комплект кронштейнов TOO4500R01</v>
      </c>
      <c r="E22" s="13">
        <f>VLOOKUP(C22,Общий!$A$2:$D$2655,4,FALSE)</f>
        <v>2900</v>
      </c>
      <c r="F22" s="22"/>
    </row>
    <row r="23" spans="1:6" ht="24" x14ac:dyDescent="0.25">
      <c r="A23" s="2" t="s">
        <v>975</v>
      </c>
      <c r="B23" s="4" t="s">
        <v>136</v>
      </c>
      <c r="C23" s="7" t="s">
        <v>973</v>
      </c>
      <c r="D23" s="15" t="str">
        <f>VLOOKUP(C23,Общий!$A$2:$D$2655,2,FALSE)</f>
        <v>Комплект ротора электродвигателя TOO3000R01, TOO4500R01</v>
      </c>
      <c r="E23" s="13">
        <f>VLOOKUP(C23,Общий!$A$2:$D$2655,4,FALSE)</f>
        <v>11900</v>
      </c>
      <c r="F23" s="22"/>
    </row>
    <row r="24" spans="1:6" ht="15.75" thickBot="1" x14ac:dyDescent="0.3">
      <c r="A24" s="2" t="s">
        <v>975</v>
      </c>
      <c r="B24" s="4" t="s">
        <v>185</v>
      </c>
      <c r="C24" s="7" t="s">
        <v>974</v>
      </c>
      <c r="D24" s="15" t="str">
        <f>VLOOKUP(C24,Общий!$A$2:$D$2655,2,FALSE)</f>
        <v>Комплект статора электродвигателя TOO3000</v>
      </c>
      <c r="E24" s="13">
        <f>VLOOKUP(C24,Общий!$A$2:$D$2655,4,FALSE)</f>
        <v>11900</v>
      </c>
      <c r="F24" s="22"/>
    </row>
    <row r="25" spans="1:6" ht="24.75" thickTop="1" x14ac:dyDescent="0.25">
      <c r="B25" s="76" t="s">
        <v>1270</v>
      </c>
      <c r="C25" s="80" t="s">
        <v>2080</v>
      </c>
      <c r="D25" s="74" t="str">
        <f>VLOOKUP(C25,Общий!$A$2:$D$2655,2,FALSE)</f>
        <v>Кожух подшипника RO300,500/MOBY/TOONA4,5 230 В/TOO3000,4500/HY7005,7100/ME3000,3000R01</v>
      </c>
      <c r="E25" s="75">
        <f>VLOOKUP(C25,Общий!$A$2:$D$2655,4,FALSE)</f>
        <v>900</v>
      </c>
      <c r="F25" s="76" t="s">
        <v>1302</v>
      </c>
    </row>
    <row r="26" spans="1:6" ht="27" customHeight="1" x14ac:dyDescent="0.25">
      <c r="B26" s="79" t="s">
        <v>1270</v>
      </c>
      <c r="C26" s="81" t="s">
        <v>2092</v>
      </c>
      <c r="D26" s="77" t="str">
        <f>VLOOKUP(C26,Общий!$A$2:$D$2655,2,FALSE)</f>
        <v>Подшипник МOBY 230 в/WINGO 230 в/TOONA 230 в/TOO3000,4500/ME3000,3000R01,3000L,3000LR01,3024,3010</v>
      </c>
      <c r="E26" s="78">
        <f>VLOOKUP(C26,Общий!$A$2:$D$2655,4,FALSE)</f>
        <v>1900</v>
      </c>
      <c r="F26" s="79" t="s">
        <v>1302</v>
      </c>
    </row>
    <row r="27" spans="1:6" x14ac:dyDescent="0.25">
      <c r="B27" s="79" t="s">
        <v>1270</v>
      </c>
      <c r="C27" s="81" t="s">
        <v>674</v>
      </c>
      <c r="D27" s="77" t="str">
        <f>VLOOKUP(C27,Общий!$A$2:$D$2655,2,FALSE)</f>
        <v>Конденсатор TOONA 230В/MOBY 230В/TOO4500</v>
      </c>
      <c r="E27" s="78">
        <f>VLOOKUP(C27,Общий!$A$2:$D$2655,4,FALSE)</f>
        <v>1900</v>
      </c>
      <c r="F27" s="79" t="s">
        <v>1302</v>
      </c>
    </row>
    <row r="28" spans="1:6" x14ac:dyDescent="0.25">
      <c r="B28" s="79" t="s">
        <v>15</v>
      </c>
      <c r="C28" s="81" t="s">
        <v>967</v>
      </c>
      <c r="D28" s="77" t="str">
        <f>VLOOKUP(C28,Общий!$A$2:$D$2655,2,FALSE)</f>
        <v>Комплект задних крышек ТОО3000,4500R01,3024,4524</v>
      </c>
      <c r="E28" s="78">
        <f>VLOOKUP(C28,Общий!$A$2:$D$2655,4,FALSE)</f>
        <v>4900</v>
      </c>
      <c r="F2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159577E3-C291-46B1-B790-E411910A3A08}"/>
  </hyperlinks>
  <pageMargins left="0.23622047244094491" right="0.23622047244094491" top="0.35433070866141736" bottom="0.35433070866141736" header="0" footer="0"/>
  <pageSetup paperSize="9" orientation="landscape"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9386B-EBD7-468C-BB31-519895C0C685}">
  <sheetPr codeName="Worksheet____123"/>
  <dimension ref="A1:M27"/>
  <sheetViews>
    <sheetView view="pageLayout" topLeftCell="B1" zoomScaleNormal="100" workbookViewId="0">
      <selection activeCell="F27" sqref="F27"/>
    </sheetView>
  </sheetViews>
  <sheetFormatPr defaultRowHeight="15" x14ac:dyDescent="0.25"/>
  <cols>
    <col min="1" max="1" width="7.85546875" hidden="1" customWidth="1"/>
    <col min="2" max="2" width="2.85546875" bestFit="1" customWidth="1"/>
    <col min="3" max="3" width="12.5703125" bestFit="1" customWidth="1"/>
    <col min="4" max="4" width="33.42578125" customWidth="1"/>
    <col min="5" max="5" width="8.7109375" bestFit="1" customWidth="1"/>
    <col min="6" max="6" width="14.140625" bestFit="1" customWidth="1"/>
    <col min="7" max="7" width="6.28515625" customWidth="1"/>
    <col min="8" max="8" width="3.28515625" customWidth="1"/>
    <col min="9" max="9" width="6.7109375" customWidth="1"/>
    <col min="10" max="10" width="5.140625" customWidth="1"/>
    <col min="11" max="11" width="7" customWidth="1"/>
    <col min="12" max="12" width="3.7109375" customWidth="1"/>
    <col min="13" max="13" width="37.5703125" customWidth="1"/>
    <col min="14" max="14" width="30.42578125" customWidth="1"/>
    <col min="15" max="15" width="16" customWidth="1"/>
  </cols>
  <sheetData>
    <row r="1" spans="1:13" ht="15" customHeight="1" x14ac:dyDescent="0.25">
      <c r="B1" s="130" t="e" vm="1">
        <v>#VALUE!</v>
      </c>
      <c r="C1" s="130"/>
      <c r="D1" s="130"/>
      <c r="E1" s="133" t="s">
        <v>2473</v>
      </c>
      <c r="F1" s="133"/>
      <c r="G1" s="133"/>
      <c r="H1" s="133"/>
      <c r="I1" s="133"/>
      <c r="J1" s="133"/>
      <c r="K1" s="133"/>
      <c r="L1" s="133"/>
      <c r="M1" s="138" t="e" vm="2">
        <v>#VALUE!</v>
      </c>
    </row>
    <row r="2" spans="1:13" ht="15" customHeight="1" x14ac:dyDescent="0.25">
      <c r="B2" s="130"/>
      <c r="C2" s="130"/>
      <c r="D2" s="130"/>
      <c r="E2" s="133"/>
      <c r="F2" s="133"/>
      <c r="G2" s="133"/>
      <c r="H2" s="133"/>
      <c r="I2" s="133"/>
      <c r="J2" s="133"/>
      <c r="K2" s="133"/>
      <c r="L2" s="133"/>
      <c r="M2" s="138"/>
    </row>
    <row r="3" spans="1:13" x14ac:dyDescent="0.25">
      <c r="B3" s="130"/>
      <c r="C3" s="130"/>
      <c r="D3" s="130"/>
      <c r="E3" s="137" t="s">
        <v>1277</v>
      </c>
      <c r="F3" s="137"/>
      <c r="G3" s="137"/>
      <c r="H3" s="137"/>
      <c r="I3" s="137"/>
      <c r="J3" s="137"/>
      <c r="K3" s="137"/>
      <c r="L3" s="137"/>
      <c r="M3" s="138"/>
    </row>
    <row r="5" spans="1:13" ht="24" x14ac:dyDescent="0.25">
      <c r="A5" s="23" t="s">
        <v>0</v>
      </c>
      <c r="B5" s="23" t="s">
        <v>2</v>
      </c>
      <c r="C5" s="23" t="s">
        <v>1</v>
      </c>
      <c r="D5" s="23" t="s">
        <v>1267</v>
      </c>
      <c r="E5" s="68" t="s">
        <v>1268</v>
      </c>
      <c r="F5" s="68" t="s">
        <v>1269</v>
      </c>
    </row>
    <row r="6" spans="1:13" ht="24" x14ac:dyDescent="0.25">
      <c r="A6" s="2" t="s">
        <v>981</v>
      </c>
      <c r="B6" s="3" t="s">
        <v>139</v>
      </c>
      <c r="C6" s="7" t="s">
        <v>957</v>
      </c>
      <c r="D6" s="15" t="str">
        <f>VLOOKUP(C6,Общий!$A$2:$D$2655,2,FALSE)</f>
        <v>Верхняя крышка TOO3000R01, TOO3024, TOO4500R01, TOO4524</v>
      </c>
      <c r="E6" s="13">
        <f>VLOOKUP(C6,Общий!$A$2:$D$2655,4,FALSE)</f>
        <v>3900</v>
      </c>
      <c r="F6" s="22"/>
    </row>
    <row r="7" spans="1:13" x14ac:dyDescent="0.25">
      <c r="A7" s="2" t="s">
        <v>981</v>
      </c>
      <c r="B7" s="4">
        <v>2</v>
      </c>
      <c r="C7" s="7" t="s">
        <v>982</v>
      </c>
      <c r="D7" s="15" t="str">
        <f>VLOOKUP(C7,Общий!$A$2:$D$2655,2,FALSE)</f>
        <v>Нижняя часть корпуса TOO3024, TOO4524</v>
      </c>
      <c r="E7" s="13">
        <f>VLOOKUP(C7,Общий!$A$2:$D$2655,4,FALSE)</f>
        <v>1900</v>
      </c>
      <c r="F7" s="22"/>
    </row>
    <row r="8" spans="1:13" x14ac:dyDescent="0.25">
      <c r="A8" s="2" t="s">
        <v>981</v>
      </c>
      <c r="B8" s="4">
        <v>4</v>
      </c>
      <c r="C8" s="7" t="s">
        <v>958</v>
      </c>
      <c r="D8" s="15" t="str">
        <f>VLOOKUP(C8,Общий!$A$2:$D$2655,2,FALSE)</f>
        <v>Корпус привода TOO3000</v>
      </c>
      <c r="E8" s="13">
        <f>VLOOKUP(C8,Общий!$A$2:$D$2655,4,FALSE)</f>
        <v>4900</v>
      </c>
      <c r="F8" s="22"/>
    </row>
    <row r="9" spans="1:13" ht="24" x14ac:dyDescent="0.25">
      <c r="A9" s="2" t="s">
        <v>981</v>
      </c>
      <c r="B9" s="3">
        <v>12</v>
      </c>
      <c r="C9" s="7" t="s">
        <v>959</v>
      </c>
      <c r="D9" s="15" t="str">
        <f>VLOOKUP(C9,Общий!$A$2:$D$2655,2,FALSE)</f>
        <v>Пластиковая втулка TOO3000R01, TOO3024, TOO4500R01, TOO4524</v>
      </c>
      <c r="E9" s="13">
        <f>VLOOKUP(C9,Общий!$A$2:$D$2655,4,FALSE)</f>
        <v>1900</v>
      </c>
      <c r="F9" s="22"/>
    </row>
    <row r="10" spans="1:13" ht="24" x14ac:dyDescent="0.25">
      <c r="A10" s="2" t="s">
        <v>981</v>
      </c>
      <c r="B10" s="3">
        <v>27</v>
      </c>
      <c r="C10" s="7" t="s">
        <v>960</v>
      </c>
      <c r="D10" s="15" t="str">
        <f>VLOOKUP(C10,Общий!$A$2:$D$2655,2,FALSE)</f>
        <v>Штифт  TOO3000R01, TOO3024, TOO4500R01, TOO4524</v>
      </c>
      <c r="E10" s="13">
        <f>VLOOKUP(C10,Общий!$A$2:$D$2655,4,FALSE)</f>
        <v>900</v>
      </c>
      <c r="F10" s="22"/>
    </row>
    <row r="11" spans="1:13" ht="24" x14ac:dyDescent="0.25">
      <c r="A11" s="2" t="s">
        <v>981</v>
      </c>
      <c r="B11" s="4">
        <v>28</v>
      </c>
      <c r="C11" s="7" t="s">
        <v>961</v>
      </c>
      <c r="D11" s="15" t="str">
        <f>VLOOKUP(C11,Общий!$A$2:$D$2655,2,FALSE)</f>
        <v>Прокладка TOO3000R01, TOO3024, TOO4500R01, TOO4524</v>
      </c>
      <c r="E11" s="13">
        <f>VLOOKUP(C11,Общий!$A$2:$D$2655,4,FALSE)</f>
        <v>500</v>
      </c>
      <c r="F11" s="22"/>
    </row>
    <row r="12" spans="1:13" x14ac:dyDescent="0.25">
      <c r="A12" s="2" t="s">
        <v>981</v>
      </c>
      <c r="B12" s="3">
        <v>35</v>
      </c>
      <c r="C12" s="7" t="s">
        <v>977</v>
      </c>
      <c r="D12" s="15" t="str">
        <f>VLOOKUP(C12,Общий!$A$2:$D$2655,2,FALSE)</f>
        <v>Втулка TOO3024, TOO4500R01</v>
      </c>
      <c r="E12" s="13">
        <f>VLOOKUP(C12,Общий!$A$2:$D$2655,4,FALSE)</f>
        <v>1900</v>
      </c>
      <c r="F12" s="22"/>
    </row>
    <row r="13" spans="1:13" x14ac:dyDescent="0.25">
      <c r="A13" s="2" t="s">
        <v>981</v>
      </c>
      <c r="B13" s="4">
        <v>48</v>
      </c>
      <c r="C13" s="7" t="s">
        <v>963</v>
      </c>
      <c r="D13" s="15" t="s">
        <v>333</v>
      </c>
      <c r="E13" s="13"/>
      <c r="F13" s="22"/>
    </row>
    <row r="14" spans="1:13" ht="24" x14ac:dyDescent="0.25">
      <c r="A14" s="2" t="s">
        <v>981</v>
      </c>
      <c r="B14" s="3">
        <v>49</v>
      </c>
      <c r="C14" s="7" t="s">
        <v>964</v>
      </c>
      <c r="D14" s="15" t="str">
        <f>VLOOKUP(C14,Общий!$A$2:$D$2655,2,FALSE)</f>
        <v>Гайка TOO3000R01, TOO3024, TOO4500R01, TOO4524</v>
      </c>
      <c r="E14" s="13">
        <f>VLOOKUP(C14,Общий!$A$2:$D$2655,4,FALSE)</f>
        <v>500</v>
      </c>
      <c r="F14" s="22"/>
    </row>
    <row r="15" spans="1:13" ht="24" x14ac:dyDescent="0.25">
      <c r="A15" s="2" t="s">
        <v>981</v>
      </c>
      <c r="B15" s="4">
        <v>60</v>
      </c>
      <c r="C15" s="7" t="s">
        <v>349</v>
      </c>
      <c r="D15" s="15" t="str">
        <f>VLOOKUP(C15,Общий!$A$2:$D$2655,2,FALSE)</f>
        <v>Ключ разблокировки RO500/POP/HOPP/TOO3000</v>
      </c>
      <c r="E15" s="13">
        <f>VLOOKUP(C15,Общий!$A$2:$D$2655,4,FALSE)</f>
        <v>900</v>
      </c>
      <c r="F15" s="22"/>
    </row>
    <row r="16" spans="1:13" ht="24" x14ac:dyDescent="0.25">
      <c r="A16" s="2" t="s">
        <v>981</v>
      </c>
      <c r="B16" s="6" t="s">
        <v>15</v>
      </c>
      <c r="C16" s="8" t="s">
        <v>967</v>
      </c>
      <c r="D16" s="11" t="str">
        <f>VLOOKUP(C16,Общий!$A$2:$D$2655,2,FALSE)</f>
        <v>Комплект задних крышек ТОО3000,4500R01,3024,4524</v>
      </c>
      <c r="E16" s="13">
        <f>VLOOKUP(C16,Общий!$A$2:$D$2655,4,FALSE)</f>
        <v>4900</v>
      </c>
      <c r="F16" s="22"/>
    </row>
    <row r="17" spans="1:6" ht="24" x14ac:dyDescent="0.25">
      <c r="A17" s="2" t="s">
        <v>981</v>
      </c>
      <c r="B17" s="4" t="s">
        <v>9</v>
      </c>
      <c r="C17" s="8" t="s">
        <v>983</v>
      </c>
      <c r="D17" s="15" t="str">
        <f>VLOOKUP(C17,Общий!$A$2:$D$2655,2,FALSE)</f>
        <v>Комплект вала разблокировки TOO3024,4524</v>
      </c>
      <c r="E17" s="13">
        <f>VLOOKUP(C17,Общий!$A$2:$D$2655,4,FALSE)</f>
        <v>7900</v>
      </c>
      <c r="F17" s="22"/>
    </row>
    <row r="18" spans="1:6" ht="24" x14ac:dyDescent="0.25">
      <c r="A18" s="2" t="s">
        <v>981</v>
      </c>
      <c r="B18" s="4" t="s">
        <v>10</v>
      </c>
      <c r="C18" s="7" t="s">
        <v>969</v>
      </c>
      <c r="D18" s="15" t="str">
        <f>VLOOKUP(C18,Общий!$A$2:$D$2655,2,FALSE)</f>
        <v>Шестерня задняя червячного вала TOO3000</v>
      </c>
      <c r="E18" s="13">
        <f>VLOOKUP(C18,Общий!$A$2:$D$2655,4,FALSE)</f>
        <v>7900</v>
      </c>
      <c r="F18" s="22"/>
    </row>
    <row r="19" spans="1:6" x14ac:dyDescent="0.25">
      <c r="A19" s="2" t="s">
        <v>981</v>
      </c>
      <c r="B19" s="4" t="s">
        <v>44</v>
      </c>
      <c r="C19" s="7" t="s">
        <v>970</v>
      </c>
      <c r="D19" s="15" t="str">
        <f>VLOOKUP(C19,Общий!$A$2:$D$2655,2,FALSE)</f>
        <v>Комплект передних колец TOO3000R01</v>
      </c>
      <c r="E19" s="13">
        <f>VLOOKUP(C19,Общий!$A$2:$D$2655,4,FALSE)</f>
        <v>5900</v>
      </c>
      <c r="F19" s="22"/>
    </row>
    <row r="20" spans="1:6" x14ac:dyDescent="0.25">
      <c r="A20" s="2" t="s">
        <v>981</v>
      </c>
      <c r="B20" s="4" t="s">
        <v>132</v>
      </c>
      <c r="C20" s="7" t="s">
        <v>971</v>
      </c>
      <c r="D20" s="15" t="str">
        <f>VLOOKUP(C20,Общий!$A$2:$D$2655,2,FALSE)</f>
        <v>Комплект рабочего штока TOO3000,3024</v>
      </c>
      <c r="E20" s="13">
        <f>VLOOKUP(C20,Общий!$A$2:$D$2655,4,FALSE)</f>
        <v>7900</v>
      </c>
      <c r="F20" s="22"/>
    </row>
    <row r="21" spans="1:6" x14ac:dyDescent="0.25">
      <c r="A21" s="2" t="s">
        <v>981</v>
      </c>
      <c r="B21" s="4" t="s">
        <v>129</v>
      </c>
      <c r="C21" s="7" t="s">
        <v>972</v>
      </c>
      <c r="D21" s="15" t="str">
        <f>VLOOKUP(C21,Общий!$A$2:$D$2655,2,FALSE)</f>
        <v>Комплект кронштейнов TO3000</v>
      </c>
      <c r="E21" s="13">
        <f>VLOOKUP(C21,Общий!$A$2:$D$2655,4,FALSE)</f>
        <v>2900</v>
      </c>
      <c r="F21" s="22"/>
    </row>
    <row r="22" spans="1:6" ht="15.75" thickBot="1" x14ac:dyDescent="0.3">
      <c r="A22" s="2" t="s">
        <v>981</v>
      </c>
      <c r="B22" s="4" t="s">
        <v>136</v>
      </c>
      <c r="C22" s="7" t="s">
        <v>984</v>
      </c>
      <c r="D22" s="15" t="str">
        <f>VLOOKUP(C22,Общий!$A$2:$D$2655,2,FALSE)</f>
        <v>Комплект электродвигателя TOO3024</v>
      </c>
      <c r="E22" s="13">
        <f>VLOOKUP(C22,Общий!$A$2:$D$2655,4,FALSE)</f>
        <v>15900</v>
      </c>
      <c r="F22" s="22"/>
    </row>
    <row r="23" spans="1:6" ht="60.75" thickTop="1" x14ac:dyDescent="0.25">
      <c r="B23" s="76" t="s">
        <v>1270</v>
      </c>
      <c r="C23" s="80" t="s">
        <v>1937</v>
      </c>
      <c r="D23" s="74" t="str">
        <f>VLOOKUP(C23,Общий!$A$2:$D$2655,2,FALSE)</f>
        <v>Наконечник для провода с круглой клеммой CR2124/HYPPO/SUMO/RO300,500,1000/ТН1551,1561,2251,2261/WG4,5/TOO3024/ТО7024/WG3524HS</v>
      </c>
      <c r="E23" s="75">
        <f>VLOOKUP(C23,Общий!$A$2:$D$2655,4,FALSE)</f>
        <v>900</v>
      </c>
      <c r="F23" s="76" t="s">
        <v>1302</v>
      </c>
    </row>
    <row r="24" spans="1:6" x14ac:dyDescent="0.25">
      <c r="B24" s="79">
        <v>4</v>
      </c>
      <c r="C24" s="81" t="s">
        <v>958</v>
      </c>
      <c r="D24" s="77" t="str">
        <f>VLOOKUP(C24,Общий!$A$2:$D$2655,2,FALSE)</f>
        <v>Корпус привода TOO3000</v>
      </c>
      <c r="E24" s="78">
        <f>VLOOKUP(C24,Общий!$A$2:$D$2655,4,FALSE)</f>
        <v>4900</v>
      </c>
      <c r="F24" s="79" t="s">
        <v>1302</v>
      </c>
    </row>
    <row r="25" spans="1:6" ht="24" x14ac:dyDescent="0.25">
      <c r="B25" s="79" t="s">
        <v>9</v>
      </c>
      <c r="C25" s="81" t="s">
        <v>983</v>
      </c>
      <c r="D25" s="77" t="s">
        <v>1834</v>
      </c>
      <c r="E25" s="78">
        <v>7900</v>
      </c>
      <c r="F25" s="79" t="s">
        <v>1302</v>
      </c>
    </row>
    <row r="26" spans="1:6" x14ac:dyDescent="0.25">
      <c r="B26" s="79" t="s">
        <v>132</v>
      </c>
      <c r="C26" s="81" t="s">
        <v>971</v>
      </c>
      <c r="D26" s="77" t="str">
        <f>VLOOKUP(C26,Общий!$A$2:$D$2655,2,FALSE)</f>
        <v>Комплект рабочего штока TOO3000,3024</v>
      </c>
      <c r="E26" s="78">
        <f>VLOOKUP(C26,Общий!$A$2:$D$2655,4,FALSE)</f>
        <v>7900</v>
      </c>
      <c r="F26" s="79" t="s">
        <v>1302</v>
      </c>
    </row>
    <row r="27" spans="1:6" ht="24" x14ac:dyDescent="0.25">
      <c r="B27" s="79" t="s">
        <v>15</v>
      </c>
      <c r="C27" s="81" t="s">
        <v>967</v>
      </c>
      <c r="D27" s="77" t="str">
        <f>VLOOKUP(C27,Общий!$A$2:$D$2655,2,FALSE)</f>
        <v>Комплект задних крышек ТОО3000,4500R01,3024,4524</v>
      </c>
      <c r="E27" s="78">
        <f>VLOOKUP(C27,Общий!$A$2:$D$2655,4,FALSE)</f>
        <v>4900</v>
      </c>
      <c r="F27" s="79" t="s">
        <v>1302</v>
      </c>
    </row>
  </sheetData>
  <customSheetViews>
    <customSheetView guid="{FCA1C7BD-BFD4-431C-88DA-19717E3F3C7B}">
      <pageMargins left="0.7" right="0.7" top="0.75" bottom="0.75" header="0.3" footer="0.3"/>
    </customSheetView>
  </customSheetViews>
  <mergeCells count="4">
    <mergeCell ref="B1:D3"/>
    <mergeCell ref="E1:L2"/>
    <mergeCell ref="E3:L3"/>
    <mergeCell ref="M1:M3"/>
  </mergeCells>
  <hyperlinks>
    <hyperlink ref="E3:L3" location="Оглавление!A1" display="Содержание &gt;&gt;&gt;" xr:uid="{CAC41236-4F12-4B1A-8F2F-5A68FA251416}"/>
  </hyperlinks>
  <pageMargins left="0.23622047244094491" right="0.23622047244094491" top="0.35433070866141736" bottom="0.35433070866141736" header="0" footer="0"/>
  <pageSetup paperSize="9" orientation="landscape"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A9EE-3CED-42ED-8B60-E00F5DCE125D}">
  <sheetPr codeName="Worksheet____124">
    <pageSetUpPr fitToPage="1"/>
  </sheetPr>
  <dimension ref="A1:O26"/>
  <sheetViews>
    <sheetView view="pageLayout" topLeftCell="B1" zoomScaleNormal="100" workbookViewId="0">
      <selection activeCell="F25" sqref="F25"/>
    </sheetView>
  </sheetViews>
  <sheetFormatPr defaultRowHeight="15" x14ac:dyDescent="0.25"/>
  <cols>
    <col min="1" max="1" width="7.85546875" hidden="1" customWidth="1"/>
    <col min="2" max="2" width="2.85546875" bestFit="1" customWidth="1"/>
    <col min="3" max="3" width="12.5703125" bestFit="1" customWidth="1"/>
    <col min="4" max="4" width="25.140625" bestFit="1" customWidth="1"/>
    <col min="5" max="5" width="8.7109375" bestFit="1" customWidth="1"/>
    <col min="6" max="6" width="14.140625" bestFit="1" customWidth="1"/>
    <col min="14" max="14" width="13.140625" customWidth="1"/>
  </cols>
  <sheetData>
    <row r="1" spans="1:15" ht="15" customHeight="1" x14ac:dyDescent="0.25">
      <c r="A1" s="130" t="e" vm="1">
        <v>#VALUE!</v>
      </c>
      <c r="B1" s="130"/>
      <c r="C1" s="130"/>
      <c r="D1" s="130"/>
      <c r="E1" s="133" t="s">
        <v>2474</v>
      </c>
      <c r="F1" s="133"/>
      <c r="G1" s="133"/>
      <c r="H1" s="133"/>
      <c r="I1" s="133" t="e" vm="2">
        <v>#VALUE!</v>
      </c>
      <c r="J1" s="133"/>
      <c r="K1" s="133"/>
      <c r="L1" s="133"/>
      <c r="M1" s="133"/>
      <c r="N1" s="133"/>
      <c r="O1" s="69"/>
    </row>
    <row r="2" spans="1:15" ht="15" customHeight="1" x14ac:dyDescent="0.25">
      <c r="A2" s="130"/>
      <c r="B2" s="130"/>
      <c r="C2" s="130"/>
      <c r="D2" s="130"/>
      <c r="E2" s="133"/>
      <c r="F2" s="133"/>
      <c r="G2" s="133"/>
      <c r="H2" s="133"/>
      <c r="I2" s="133"/>
      <c r="J2" s="133"/>
      <c r="K2" s="133"/>
      <c r="L2" s="133"/>
      <c r="M2" s="133"/>
      <c r="N2" s="133"/>
      <c r="O2" s="69"/>
    </row>
    <row r="3" spans="1:15" ht="15" customHeight="1" x14ac:dyDescent="0.25">
      <c r="A3" s="130"/>
      <c r="B3" s="130"/>
      <c r="C3" s="130"/>
      <c r="D3" s="130"/>
      <c r="E3" s="137" t="s">
        <v>1277</v>
      </c>
      <c r="F3" s="137"/>
      <c r="G3" s="137"/>
      <c r="H3" s="137"/>
      <c r="I3" s="133"/>
      <c r="J3" s="133"/>
      <c r="K3" s="133"/>
      <c r="L3" s="133"/>
      <c r="M3" s="133"/>
      <c r="N3" s="133"/>
      <c r="O3" s="69"/>
    </row>
    <row r="5" spans="1:15" ht="24" x14ac:dyDescent="0.25">
      <c r="A5" s="23" t="s">
        <v>0</v>
      </c>
      <c r="B5" s="23" t="s">
        <v>2</v>
      </c>
      <c r="C5" s="23" t="s">
        <v>1</v>
      </c>
      <c r="D5" s="23" t="s">
        <v>1267</v>
      </c>
      <c r="E5" s="68" t="s">
        <v>1268</v>
      </c>
      <c r="F5" s="68" t="s">
        <v>1269</v>
      </c>
    </row>
    <row r="6" spans="1:15" ht="36" x14ac:dyDescent="0.25">
      <c r="A6" s="2" t="s">
        <v>985</v>
      </c>
      <c r="B6" s="3" t="s">
        <v>139</v>
      </c>
      <c r="C6" s="2" t="s">
        <v>957</v>
      </c>
      <c r="D6" s="15" t="str">
        <f>VLOOKUP(C6,Общий!$A$2:$D$2655,2,FALSE)</f>
        <v>Верхняя крышка TOO3000R01, TOO3024, TOO4500R01, TOO4524</v>
      </c>
      <c r="E6" s="13">
        <f>VLOOKUP(C6,Общий!$A$2:$D$2655,4,FALSE)</f>
        <v>3900</v>
      </c>
      <c r="F6" s="22"/>
    </row>
    <row r="7" spans="1:15" ht="24" x14ac:dyDescent="0.25">
      <c r="A7" s="2" t="s">
        <v>985</v>
      </c>
      <c r="B7" s="4">
        <v>2</v>
      </c>
      <c r="C7" s="2" t="s">
        <v>982</v>
      </c>
      <c r="D7" s="15" t="str">
        <f>VLOOKUP(C7,Общий!$A$2:$D$2655,2,FALSE)</f>
        <v>Нижняя часть корпуса TOO3024, TOO4524</v>
      </c>
      <c r="E7" s="13">
        <f>VLOOKUP(C7,Общий!$A$2:$D$2655,4,FALSE)</f>
        <v>1900</v>
      </c>
      <c r="F7" s="22"/>
    </row>
    <row r="8" spans="1:15" x14ac:dyDescent="0.25">
      <c r="A8" s="2" t="s">
        <v>985</v>
      </c>
      <c r="B8" s="4">
        <v>4</v>
      </c>
      <c r="C8" s="2" t="s">
        <v>986</v>
      </c>
      <c r="D8" s="15" t="str">
        <f>VLOOKUP(C8,Общий!$A$2:$D$2655,2,FALSE)</f>
        <v>Корпус привода TOO4500</v>
      </c>
      <c r="E8" s="13">
        <f>VLOOKUP(C8,Общий!$A$2:$D$2655,4,FALSE)</f>
        <v>4900</v>
      </c>
      <c r="F8" s="22"/>
    </row>
    <row r="9" spans="1:15" ht="36" x14ac:dyDescent="0.25">
      <c r="A9" s="2" t="s">
        <v>985</v>
      </c>
      <c r="B9" s="3">
        <v>12</v>
      </c>
      <c r="C9" s="2" t="s">
        <v>959</v>
      </c>
      <c r="D9" s="15" t="str">
        <f>VLOOKUP(C9,Общий!$A$2:$D$2655,2,FALSE)</f>
        <v>Пластиковая втулка TOO3000R01, TOO3024, TOO4500R01, TOO4524</v>
      </c>
      <c r="E9" s="13">
        <f>VLOOKUP(C9,Общий!$A$2:$D$2655,4,FALSE)</f>
        <v>1900</v>
      </c>
      <c r="F9" s="22"/>
    </row>
    <row r="10" spans="1:15" ht="24" x14ac:dyDescent="0.25">
      <c r="A10" s="2" t="s">
        <v>985</v>
      </c>
      <c r="B10" s="3">
        <v>27</v>
      </c>
      <c r="C10" s="2" t="s">
        <v>960</v>
      </c>
      <c r="D10" s="15" t="str">
        <f>VLOOKUP(C10,Общий!$A$2:$D$2655,2,FALSE)</f>
        <v>Штифт  TOO3000R01, TOO3024, TOO4500R01, TOO4524</v>
      </c>
      <c r="E10" s="13">
        <f>VLOOKUP(C10,Общий!$A$2:$D$2655,4,FALSE)</f>
        <v>900</v>
      </c>
      <c r="F10" s="22"/>
    </row>
    <row r="11" spans="1:15" ht="36" x14ac:dyDescent="0.25">
      <c r="A11" s="2" t="s">
        <v>985</v>
      </c>
      <c r="B11" s="4">
        <v>28</v>
      </c>
      <c r="C11" s="2" t="s">
        <v>961</v>
      </c>
      <c r="D11" s="15" t="str">
        <f>VLOOKUP(C11,Общий!$A$2:$D$2655,2,FALSE)</f>
        <v>Прокладка TOO3000R01, TOO3024, TOO4500R01, TOO4524</v>
      </c>
      <c r="E11" s="13">
        <f>VLOOKUP(C11,Общий!$A$2:$D$2655,4,FALSE)</f>
        <v>500</v>
      </c>
      <c r="F11" s="22"/>
    </row>
    <row r="12" spans="1:15" x14ac:dyDescent="0.25">
      <c r="A12" s="2" t="s">
        <v>985</v>
      </c>
      <c r="B12" s="3">
        <v>35</v>
      </c>
      <c r="C12" s="2" t="s">
        <v>962</v>
      </c>
      <c r="D12" s="15" t="str">
        <f>VLOOKUP(C12,Общий!$A$2:$D$2655,2,FALSE)</f>
        <v>Втулка TOO3000R01, TOO4524</v>
      </c>
      <c r="E12" s="13">
        <f>VLOOKUP(C12,Общий!$A$2:$D$2655,4,FALSE)</f>
        <v>1900</v>
      </c>
      <c r="F12" s="22"/>
    </row>
    <row r="13" spans="1:15" x14ac:dyDescent="0.25">
      <c r="A13" s="2" t="s">
        <v>985</v>
      </c>
      <c r="B13" s="4">
        <v>48</v>
      </c>
      <c r="C13" s="2" t="s">
        <v>963</v>
      </c>
      <c r="D13" s="15" t="s">
        <v>333</v>
      </c>
      <c r="E13" s="13"/>
      <c r="F13" s="22"/>
    </row>
    <row r="14" spans="1:15" ht="24" x14ac:dyDescent="0.25">
      <c r="A14" s="2" t="s">
        <v>985</v>
      </c>
      <c r="B14" s="3">
        <v>49</v>
      </c>
      <c r="C14" s="2" t="s">
        <v>964</v>
      </c>
      <c r="D14" s="15" t="str">
        <f>VLOOKUP(C14,Общий!$A$2:$D$2655,2,FALSE)</f>
        <v>Гайка TOO3000R01, TOO3024, TOO4500R01, TOO4524</v>
      </c>
      <c r="E14" s="13">
        <f>VLOOKUP(C14,Общий!$A$2:$D$2655,4,FALSE)</f>
        <v>500</v>
      </c>
      <c r="F14" s="22"/>
    </row>
    <row r="15" spans="1:15" ht="24" x14ac:dyDescent="0.25">
      <c r="A15" s="2" t="s">
        <v>985</v>
      </c>
      <c r="B15" s="4">
        <v>60</v>
      </c>
      <c r="C15" s="2" t="s">
        <v>349</v>
      </c>
      <c r="D15" s="15" t="str">
        <f>VLOOKUP(C15,Общий!$A$2:$D$2655,2,FALSE)</f>
        <v>Ключ разблокировки RO500/POP/HOPP/TOO3000</v>
      </c>
      <c r="E15" s="13">
        <f>VLOOKUP(C15,Общий!$A$2:$D$2655,4,FALSE)</f>
        <v>900</v>
      </c>
      <c r="F15" s="22"/>
    </row>
    <row r="16" spans="1:15" ht="24" x14ac:dyDescent="0.25">
      <c r="A16" s="2" t="s">
        <v>985</v>
      </c>
      <c r="B16" s="6" t="s">
        <v>15</v>
      </c>
      <c r="C16" s="5" t="s">
        <v>967</v>
      </c>
      <c r="D16" s="11" t="str">
        <f>VLOOKUP(C16,Общий!$A$2:$D$2655,2,FALSE)</f>
        <v>Комплект задних крышек ТОО3000,4500R01,3024,4524</v>
      </c>
      <c r="E16" s="13">
        <f>VLOOKUP(C16,Общий!$A$2:$D$2655,4,FALSE)</f>
        <v>4900</v>
      </c>
      <c r="F16" s="22"/>
    </row>
    <row r="17" spans="1:6" ht="24" x14ac:dyDescent="0.25">
      <c r="A17" s="2" t="s">
        <v>985</v>
      </c>
      <c r="B17" s="4" t="s">
        <v>9</v>
      </c>
      <c r="C17" s="5" t="s">
        <v>983</v>
      </c>
      <c r="D17" s="15" t="str">
        <f>VLOOKUP(C17,Общий!$A$2:$D$2655,2,FALSE)</f>
        <v>Комплект вала разблокировки TOO3024,4524</v>
      </c>
      <c r="E17" s="13">
        <f>VLOOKUP(C17,Общий!$A$2:$D$2655,4,FALSE)</f>
        <v>7900</v>
      </c>
      <c r="F17" s="22"/>
    </row>
    <row r="18" spans="1:6" ht="24" x14ac:dyDescent="0.25">
      <c r="A18" s="2" t="s">
        <v>985</v>
      </c>
      <c r="B18" s="4" t="s">
        <v>10</v>
      </c>
      <c r="C18" s="2" t="s">
        <v>978</v>
      </c>
      <c r="D18" s="15" t="str">
        <f>VLOOKUP(C18,Общий!$A$2:$D$2655,2,FALSE)</f>
        <v>Комплект червячного винта TOO4500</v>
      </c>
      <c r="E18" s="13">
        <f>VLOOKUP(C18,Общий!$A$2:$D$2655,4,FALSE)</f>
        <v>7900</v>
      </c>
      <c r="F18" s="22"/>
    </row>
    <row r="19" spans="1:6" ht="24" x14ac:dyDescent="0.25">
      <c r="A19" s="2" t="s">
        <v>985</v>
      </c>
      <c r="B19" s="4" t="s">
        <v>44</v>
      </c>
      <c r="C19" s="2" t="s">
        <v>987</v>
      </c>
      <c r="D19" s="15" t="str">
        <f>VLOOKUP(C19,Общий!$A$2:$D$2655,2,FALSE)</f>
        <v>Комплект передних колец TOO3000,4500</v>
      </c>
      <c r="E19" s="13">
        <f>VLOOKUP(C19,Общий!$A$2:$D$2655,4,FALSE)</f>
        <v>5900</v>
      </c>
      <c r="F19" s="22"/>
    </row>
    <row r="20" spans="1:6" ht="24" x14ac:dyDescent="0.25">
      <c r="A20" s="2" t="s">
        <v>985</v>
      </c>
      <c r="B20" s="4" t="s">
        <v>132</v>
      </c>
      <c r="C20" s="2" t="s">
        <v>979</v>
      </c>
      <c r="D20" s="15" t="str">
        <f>VLOOKUP(C20,Общий!$A$2:$D$2655,2,FALSE)</f>
        <v>Комплект рабочего штока TOO4500R01, TOO4524</v>
      </c>
      <c r="E20" s="13">
        <f>VLOOKUP(C20,Общий!$A$2:$D$2655,4,FALSE)</f>
        <v>7900</v>
      </c>
      <c r="F20" s="22"/>
    </row>
    <row r="21" spans="1:6" ht="24" x14ac:dyDescent="0.25">
      <c r="A21" s="2" t="s">
        <v>985</v>
      </c>
      <c r="B21" s="4" t="s">
        <v>129</v>
      </c>
      <c r="C21" s="2" t="s">
        <v>980</v>
      </c>
      <c r="D21" s="15" t="str">
        <f>VLOOKUP(C21,Общий!$A$2:$D$2655,2,FALSE)</f>
        <v>Комплект кронштейнов TOO4500R01</v>
      </c>
      <c r="E21" s="13">
        <f>VLOOKUP(C21,Общий!$A$2:$D$2655,4,FALSE)</f>
        <v>2900</v>
      </c>
      <c r="F21" s="22"/>
    </row>
    <row r="22" spans="1:6" ht="24.75" thickBot="1" x14ac:dyDescent="0.3">
      <c r="A22" s="2" t="s">
        <v>985</v>
      </c>
      <c r="B22" s="4" t="s">
        <v>136</v>
      </c>
      <c r="C22" s="2" t="s">
        <v>984</v>
      </c>
      <c r="D22" s="15" t="str">
        <f>VLOOKUP(C22,Общий!$A$2:$D$2655,2,FALSE)</f>
        <v>Комплект электродвигателя TOO3024</v>
      </c>
      <c r="E22" s="13">
        <f>VLOOKUP(C22,Общий!$A$2:$D$2655,4,FALSE)</f>
        <v>15900</v>
      </c>
      <c r="F22" s="22"/>
    </row>
    <row r="23" spans="1:6" ht="15.75" thickTop="1" x14ac:dyDescent="0.25">
      <c r="B23" s="76">
        <v>4</v>
      </c>
      <c r="C23" s="80" t="s">
        <v>986</v>
      </c>
      <c r="D23" s="74" t="str">
        <f>VLOOKUP(C23,Общий!$A$2:$D$2655,2,FALSE)</f>
        <v>Корпус привода TOO4500</v>
      </c>
      <c r="E23" s="75">
        <f>VLOOKUP(C23,Общий!$A$2:$D$2655,4,FALSE)</f>
        <v>4900</v>
      </c>
      <c r="F23" s="76" t="s">
        <v>1302</v>
      </c>
    </row>
    <row r="24" spans="1:6" ht="24" x14ac:dyDescent="0.25">
      <c r="B24" s="79" t="s">
        <v>9</v>
      </c>
      <c r="C24" s="81" t="s">
        <v>983</v>
      </c>
      <c r="D24" s="77" t="str">
        <f>VLOOKUP(C24,Общий!$A$2:$D$2655,2,FALSE)</f>
        <v>Комплект вала разблокировки TOO3024,4524</v>
      </c>
      <c r="E24" s="78">
        <f>VLOOKUP(C24,Общий!$A$2:$D$2655,4,FALSE)</f>
        <v>7900</v>
      </c>
      <c r="F24" s="79" t="s">
        <v>1302</v>
      </c>
    </row>
    <row r="25" spans="1:6" ht="24" x14ac:dyDescent="0.25">
      <c r="B25" s="79" t="s">
        <v>15</v>
      </c>
      <c r="C25" s="81" t="s">
        <v>967</v>
      </c>
      <c r="D25" s="77" t="str">
        <f>VLOOKUP(C25,Общий!$A$2:$D$2655,2,FALSE)</f>
        <v>Комплект задних крышек ТОО3000,4500R01,3024,4524</v>
      </c>
      <c r="E25" s="78">
        <f>VLOOKUP(C25,Общий!$A$2:$D$2655,4,FALSE)</f>
        <v>4900</v>
      </c>
      <c r="F25" s="79" t="s">
        <v>1302</v>
      </c>
    </row>
    <row r="26" spans="1:6" ht="24" x14ac:dyDescent="0.25">
      <c r="B26" s="79" t="s">
        <v>44</v>
      </c>
      <c r="C26" s="81" t="s">
        <v>987</v>
      </c>
      <c r="D26" s="77" t="str">
        <f>VLOOKUP(C26,Общий!$A$2:$D$2655,2,FALSE)</f>
        <v>Комплект передних колец TOO3000,4500</v>
      </c>
      <c r="E26" s="78">
        <f>VLOOKUP(C26,Общий!$A$2:$D$2655,4,FALSE)</f>
        <v>5900</v>
      </c>
      <c r="F2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287F01D5-0819-4997-952C-A98FAB8E895A}"/>
  </hyperlinks>
  <pageMargins left="0.23622047244094491" right="0.23622047244094491" top="0.35433070866141736" bottom="0.35433070866141736" header="0" footer="0"/>
  <pageSetup paperSize="9" scale="95" orientation="landscape"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323F-F252-4E14-8DB3-E1D2E832F0E4}">
  <sheetPr codeName="Worksheet____125">
    <pageSetUpPr fitToPage="1"/>
  </sheetPr>
  <dimension ref="A1:P40"/>
  <sheetViews>
    <sheetView view="pageLayout" topLeftCell="B1" zoomScaleNormal="100" workbookViewId="0">
      <selection activeCell="C6" sqref="C6"/>
    </sheetView>
  </sheetViews>
  <sheetFormatPr defaultRowHeight="15" x14ac:dyDescent="0.25"/>
  <cols>
    <col min="1" max="1" width="7.85546875" hidden="1" customWidth="1"/>
    <col min="2" max="2" width="3.5703125" bestFit="1" customWidth="1"/>
    <col min="3" max="3" width="12.42578125" bestFit="1" customWidth="1"/>
    <col min="4" max="4" width="47.28515625" customWidth="1"/>
    <col min="5" max="5" width="8.7109375" bestFit="1" customWidth="1"/>
    <col min="6" max="6" width="14.140625" bestFit="1" customWidth="1"/>
    <col min="14" max="14" width="14.28515625" customWidth="1"/>
  </cols>
  <sheetData>
    <row r="1" spans="1:16" ht="15" customHeight="1" x14ac:dyDescent="0.25">
      <c r="A1" s="130" t="e" vm="1">
        <v>#VALUE!</v>
      </c>
      <c r="B1" s="130"/>
      <c r="C1" s="130"/>
      <c r="D1" s="130"/>
      <c r="E1" s="133" t="s">
        <v>2475</v>
      </c>
      <c r="F1" s="133"/>
      <c r="G1" s="133"/>
      <c r="H1" s="133"/>
      <c r="I1" s="131" t="e" vm="2">
        <v>#VALUE!</v>
      </c>
      <c r="J1" s="131"/>
      <c r="K1" s="131"/>
      <c r="L1" s="131"/>
      <c r="M1" s="131"/>
      <c r="N1" s="131"/>
      <c r="O1" s="131"/>
      <c r="P1" s="131"/>
    </row>
    <row r="2" spans="1:16" ht="15" customHeight="1" x14ac:dyDescent="0.25">
      <c r="A2" s="130"/>
      <c r="B2" s="130"/>
      <c r="C2" s="130"/>
      <c r="D2" s="130"/>
      <c r="E2" s="133"/>
      <c r="F2" s="133"/>
      <c r="G2" s="133"/>
      <c r="H2" s="133"/>
      <c r="I2" s="131"/>
      <c r="J2" s="131"/>
      <c r="K2" s="131"/>
      <c r="L2" s="131"/>
      <c r="M2" s="131"/>
      <c r="N2" s="131"/>
      <c r="O2" s="131"/>
      <c r="P2" s="131"/>
    </row>
    <row r="3" spans="1:16" ht="15" customHeight="1" x14ac:dyDescent="0.25">
      <c r="A3" s="130"/>
      <c r="B3" s="130"/>
      <c r="C3" s="130"/>
      <c r="D3" s="130"/>
      <c r="E3" s="137" t="s">
        <v>1277</v>
      </c>
      <c r="F3" s="137"/>
      <c r="G3" s="137"/>
      <c r="H3" s="137"/>
      <c r="I3" s="131"/>
      <c r="J3" s="131"/>
      <c r="K3" s="131"/>
      <c r="L3" s="131"/>
      <c r="M3" s="131"/>
      <c r="N3" s="131"/>
      <c r="O3" s="131"/>
      <c r="P3" s="131"/>
    </row>
    <row r="5" spans="1:16" ht="24" x14ac:dyDescent="0.25">
      <c r="A5" s="23" t="s">
        <v>0</v>
      </c>
      <c r="B5" s="23" t="s">
        <v>2</v>
      </c>
      <c r="C5" s="23" t="s">
        <v>1</v>
      </c>
      <c r="D5" s="23" t="s">
        <v>1267</v>
      </c>
      <c r="E5" s="68" t="s">
        <v>1268</v>
      </c>
      <c r="F5" s="68" t="s">
        <v>1269</v>
      </c>
    </row>
    <row r="6" spans="1:16" x14ac:dyDescent="0.25">
      <c r="A6" s="2" t="s">
        <v>988</v>
      </c>
      <c r="B6" s="4">
        <v>2</v>
      </c>
      <c r="C6" s="7" t="s">
        <v>989</v>
      </c>
      <c r="D6" s="15" t="str">
        <f>VLOOKUP(C6,Общий!$A$2:$D$2655,2,FALSE)</f>
        <v>Крышка корпуса XBAR</v>
      </c>
      <c r="E6" s="13">
        <f>VLOOKUP(C6,Общий!$A$2:$D$2655,4,FALSE)</f>
        <v>15900</v>
      </c>
      <c r="F6" s="22"/>
    </row>
    <row r="7" spans="1:16" x14ac:dyDescent="0.25">
      <c r="A7" s="2" t="s">
        <v>988</v>
      </c>
      <c r="B7" s="4">
        <v>3</v>
      </c>
      <c r="C7" s="7" t="s">
        <v>990</v>
      </c>
      <c r="D7" s="15" t="str">
        <f>VLOOKUP(C7,Общий!$A$2:$D$2655,2,FALSE)</f>
        <v>Крепежная пластина редуктора SBAR/XBAR</v>
      </c>
      <c r="E7" s="13">
        <f>VLOOKUP(C7,Общий!$A$2:$D$2655,4,FALSE)</f>
        <v>9900</v>
      </c>
      <c r="F7" s="22"/>
    </row>
    <row r="8" spans="1:16" x14ac:dyDescent="0.25">
      <c r="A8" s="2" t="s">
        <v>988</v>
      </c>
      <c r="B8" s="4">
        <v>6</v>
      </c>
      <c r="C8" s="7" t="s">
        <v>991</v>
      </c>
      <c r="D8" s="15" t="str">
        <f>VLOOKUP(C8,Общий!$A$2:$D$2655,2,FALSE)</f>
        <v>Пружина XBAR/SBAR/WIDES</v>
      </c>
      <c r="E8" s="13">
        <f>VLOOKUP(C8,Общий!$A$2:$D$2655,4,FALSE)</f>
        <v>7900</v>
      </c>
      <c r="F8" s="22"/>
    </row>
    <row r="9" spans="1:16" x14ac:dyDescent="0.25">
      <c r="A9" s="2" t="s">
        <v>988</v>
      </c>
      <c r="B9" s="3">
        <v>7</v>
      </c>
      <c r="C9" s="7" t="s">
        <v>992</v>
      </c>
      <c r="D9" s="15" t="str">
        <f>VLOOKUP(C9,Общий!$A$2:$D$2655,2,FALSE)</f>
        <v>Пластиковая крышка XBAR</v>
      </c>
      <c r="E9" s="13">
        <f>VLOOKUP(C9,Общий!$A$2:$D$2655,4,FALSE)</f>
        <v>3900</v>
      </c>
      <c r="F9" s="22"/>
    </row>
    <row r="10" spans="1:16" x14ac:dyDescent="0.25">
      <c r="A10" s="2" t="s">
        <v>988</v>
      </c>
      <c r="B10" s="3">
        <v>8</v>
      </c>
      <c r="C10" s="7" t="s">
        <v>993</v>
      </c>
      <c r="D10" s="15" t="str">
        <f>VLOOKUP(C10,Общий!$A$2:$D$2655,2,FALSE)</f>
        <v>Стойка блока управления XBAR/SBAR</v>
      </c>
      <c r="E10" s="13">
        <f>VLOOKUP(C10,Общий!$A$2:$D$2655,4,FALSE)</f>
        <v>900</v>
      </c>
      <c r="F10" s="22"/>
    </row>
    <row r="11" spans="1:16" x14ac:dyDescent="0.25">
      <c r="A11" s="2" t="s">
        <v>988</v>
      </c>
      <c r="B11" s="3">
        <v>9</v>
      </c>
      <c r="C11" s="7" t="s">
        <v>994</v>
      </c>
      <c r="D11" s="15" t="str">
        <f>VLOOKUP(C11,Общий!$A$2:$D$2655,2,FALSE)</f>
        <v>Шайба упора XBAR/SBAR</v>
      </c>
      <c r="E11" s="13">
        <f>VLOOKUP(C11,Общий!$A$2:$D$2655,4,FALSE)</f>
        <v>900</v>
      </c>
      <c r="F11" s="22"/>
    </row>
    <row r="12" spans="1:16" x14ac:dyDescent="0.25">
      <c r="A12" s="2" t="s">
        <v>988</v>
      </c>
      <c r="B12" s="3">
        <v>14</v>
      </c>
      <c r="C12" s="7" t="s">
        <v>995</v>
      </c>
      <c r="D12" s="15" t="s">
        <v>333</v>
      </c>
      <c r="E12" s="13"/>
      <c r="F12" s="22"/>
    </row>
    <row r="13" spans="1:16" ht="36" x14ac:dyDescent="0.25">
      <c r="A13" s="2" t="s">
        <v>988</v>
      </c>
      <c r="B13" s="4">
        <v>17</v>
      </c>
      <c r="C13" s="7" t="s">
        <v>996</v>
      </c>
      <c r="D13" s="15" t="str">
        <f>VLOOKUP(C13,Общий!$A$2:$D$2655,2,FALSE)</f>
        <v>Втулка ROX600/ROX1000/XBAR/RB600/RB500HS/SBAR/RB600R10/XMETRO</v>
      </c>
      <c r="E13" s="13">
        <f>VLOOKUP(C13,Общий!$A$2:$D$2655,4,FALSE)</f>
        <v>900</v>
      </c>
      <c r="F13" s="22"/>
    </row>
    <row r="14" spans="1:16" x14ac:dyDescent="0.25">
      <c r="A14" s="2" t="s">
        <v>988</v>
      </c>
      <c r="B14" s="4">
        <v>18</v>
      </c>
      <c r="C14" s="7" t="s">
        <v>997</v>
      </c>
      <c r="D14" s="15" t="s">
        <v>333</v>
      </c>
      <c r="E14" s="13"/>
      <c r="F14" s="22"/>
    </row>
    <row r="15" spans="1:16" x14ac:dyDescent="0.25">
      <c r="A15" s="2" t="s">
        <v>988</v>
      </c>
      <c r="B15" s="4">
        <v>19</v>
      </c>
      <c r="C15" s="7" t="s">
        <v>998</v>
      </c>
      <c r="D15" s="15" t="s">
        <v>333</v>
      </c>
      <c r="E15" s="13"/>
      <c r="F15" s="22"/>
    </row>
    <row r="16" spans="1:16" x14ac:dyDescent="0.25">
      <c r="A16" s="2" t="s">
        <v>988</v>
      </c>
      <c r="B16" s="4">
        <v>21</v>
      </c>
      <c r="C16" s="7" t="s">
        <v>999</v>
      </c>
      <c r="D16" s="15" t="s">
        <v>333</v>
      </c>
      <c r="E16" s="13"/>
      <c r="F16" s="22"/>
    </row>
    <row r="17" spans="1:6" ht="24" x14ac:dyDescent="0.25">
      <c r="A17" s="2" t="s">
        <v>988</v>
      </c>
      <c r="B17" s="3">
        <v>22</v>
      </c>
      <c r="C17" s="7" t="s">
        <v>927</v>
      </c>
      <c r="D17" s="15" t="str">
        <f>VLOOKUP(C17,Общий!$A$2:$D$2655,2,FALSE)</f>
        <v>Гайка M10 SBAR, WIDES, WIDESR10, X-Bar, X-METRO2024, X-METRO2124</v>
      </c>
      <c r="E17" s="13">
        <f>VLOOKUP(C17,Общий!$A$2:$D$2655,4,FALSE)</f>
        <v>500</v>
      </c>
      <c r="F17" s="22"/>
    </row>
    <row r="18" spans="1:6" x14ac:dyDescent="0.25">
      <c r="A18" s="2" t="s">
        <v>988</v>
      </c>
      <c r="B18" s="3">
        <v>23</v>
      </c>
      <c r="C18" s="7" t="s">
        <v>1000</v>
      </c>
      <c r="D18" s="15" t="s">
        <v>2838</v>
      </c>
      <c r="E18" s="13"/>
      <c r="F18" s="22"/>
    </row>
    <row r="19" spans="1:6" x14ac:dyDescent="0.25">
      <c r="A19" s="2" t="s">
        <v>988</v>
      </c>
      <c r="B19" s="4">
        <v>24</v>
      </c>
      <c r="C19" s="7" t="s">
        <v>1001</v>
      </c>
      <c r="D19" s="15" t="str">
        <f>VLOOKUP(C19,Общий!$A$2:$D$2655,2,FALSE)</f>
        <v>Проводка блока управления SBAR, X-Bar</v>
      </c>
      <c r="E19" s="13">
        <f>VLOOKUP(C19,Общий!$A$2:$D$2655,4,FALSE)</f>
        <v>2900</v>
      </c>
      <c r="F19" s="22"/>
    </row>
    <row r="20" spans="1:6" ht="36" x14ac:dyDescent="0.25">
      <c r="A20" s="2" t="s">
        <v>988</v>
      </c>
      <c r="B20" s="3">
        <v>32</v>
      </c>
      <c r="C20" s="7" t="s">
        <v>182</v>
      </c>
      <c r="D20" s="15" t="str">
        <f>VLOOKUP(C20,Общий!$A$2:$D$2655,2,FALSE)</f>
        <v>Мост диодный SPIN22R10,23R10/SO2000/RB,HS/RUN1500/SLH/PP7024/SBAR/XBAR/MBAR/LBAR</v>
      </c>
      <c r="E20" s="13">
        <f>VLOOKUP(C20,Общий!$A$2:$D$2655,4,FALSE)</f>
        <v>1900</v>
      </c>
      <c r="F20" s="22"/>
    </row>
    <row r="21" spans="1:6" x14ac:dyDescent="0.25">
      <c r="A21" s="2" t="s">
        <v>988</v>
      </c>
      <c r="B21" s="4">
        <v>41</v>
      </c>
      <c r="C21" s="7" t="s">
        <v>1002</v>
      </c>
      <c r="D21" s="15" t="str">
        <f>VLOOKUP(C21,Общий!$A$2:$D$2655,2,FALSE)</f>
        <v>Заглушка разблокировки XBAR</v>
      </c>
      <c r="E21" s="13">
        <f>VLOOKUP(C21,Общий!$A$2:$D$2655,4,FALSE)</f>
        <v>900</v>
      </c>
      <c r="F21" s="22"/>
    </row>
    <row r="22" spans="1:6" ht="48" x14ac:dyDescent="0.25">
      <c r="A22" s="2" t="s">
        <v>988</v>
      </c>
      <c r="B22" s="4">
        <v>46</v>
      </c>
      <c r="C22" s="7" t="s">
        <v>119</v>
      </c>
      <c r="D22" s="15" t="str">
        <f>VLOOKUP(C22,Общий!$A$2:$D$2655,2,FALSE)</f>
        <v xml:space="preserve">Предохранитель HK7024HSR10, HK7024R10, HO7124R10, PP7124R10, RD400KCE, SBAR, SHEL50KCE, SHEL75KCE, SHEL75KCE01R10, SPIDOKCE, SPIN11/21/22, SPIN22KCER10/23KCER10, SPIN6031, X-Bar, РР7024, </v>
      </c>
      <c r="E22" s="13">
        <f>VLOOKUP(C22,Общий!$A$2:$D$2655,4,FALSE)</f>
        <v>500</v>
      </c>
      <c r="F22" s="22"/>
    </row>
    <row r="23" spans="1:6" x14ac:dyDescent="0.25">
      <c r="A23" s="2" t="s">
        <v>988</v>
      </c>
      <c r="B23" s="4">
        <v>47</v>
      </c>
      <c r="C23" s="7" t="s">
        <v>1003</v>
      </c>
      <c r="D23" s="15" t="str">
        <f>VLOOKUP(C23,Общий!$A$2:$D$2655,2,FALSE)</f>
        <v>Плата управления SBAR/XBAR</v>
      </c>
      <c r="E23" s="13">
        <f>VLOOKUP(C23,Общий!$A$2:$D$2655,4,FALSE)</f>
        <v>29900</v>
      </c>
      <c r="F23" s="22"/>
    </row>
    <row r="24" spans="1:6" x14ac:dyDescent="0.25">
      <c r="A24" s="2" t="s">
        <v>988</v>
      </c>
      <c r="B24" s="4">
        <v>60</v>
      </c>
      <c r="C24" s="7" t="s">
        <v>1004</v>
      </c>
      <c r="D24" s="15" t="str">
        <f>VLOOKUP(C24,Общий!$A$2:$D$2655,2,FALSE)</f>
        <v>Рычаг разблокировки XBAR</v>
      </c>
      <c r="E24" s="13">
        <f>VLOOKUP(C24,Общий!$A$2:$D$2655,4,FALSE)</f>
        <v>2900</v>
      </c>
      <c r="F24" s="22"/>
    </row>
    <row r="25" spans="1:6" x14ac:dyDescent="0.25">
      <c r="A25" s="2" t="s">
        <v>988</v>
      </c>
      <c r="B25" s="4">
        <v>108</v>
      </c>
      <c r="C25" s="7" t="s">
        <v>1005</v>
      </c>
      <c r="D25" s="15" t="str">
        <f>VLOOKUP(C25,Общий!$A$2:$D$2655,2,FALSE)</f>
        <v>Проводка трансформатора X-Bar</v>
      </c>
      <c r="E25" s="13">
        <f>VLOOKUP(C25,Общий!$A$2:$D$2655,4,FALSE)</f>
        <v>500</v>
      </c>
      <c r="F25" s="22"/>
    </row>
    <row r="26" spans="1:6" x14ac:dyDescent="0.25">
      <c r="A26" s="2" t="s">
        <v>988</v>
      </c>
      <c r="B26" s="16" t="s">
        <v>9</v>
      </c>
      <c r="C26" s="8" t="s">
        <v>1006</v>
      </c>
      <c r="D26" s="11" t="str">
        <f>VLOOKUP(C26,Общий!$A$2:$D$2655,2,FALSE)</f>
        <v>Комплект электродвигателя  XBAR/SBAR</v>
      </c>
      <c r="E26" s="13">
        <f>VLOOKUP(C26,Общий!$A$2:$D$2655,4,FALSE)</f>
        <v>15900</v>
      </c>
      <c r="F26" s="22"/>
    </row>
    <row r="27" spans="1:6" x14ac:dyDescent="0.25">
      <c r="A27" s="2" t="s">
        <v>988</v>
      </c>
      <c r="B27" s="4" t="s">
        <v>44</v>
      </c>
      <c r="C27" s="8" t="s">
        <v>1007</v>
      </c>
      <c r="D27" s="15" t="str">
        <f>VLOOKUP(C27,Общий!$A$2:$D$2655,2,FALSE)</f>
        <v>Комплект корпуса XBAR</v>
      </c>
      <c r="E27" s="13">
        <f>VLOOKUP(C27,Общий!$A$2:$D$2655,4,FALSE)</f>
        <v>59900</v>
      </c>
      <c r="F27" s="22"/>
    </row>
    <row r="28" spans="1:6" x14ac:dyDescent="0.25">
      <c r="A28" s="2" t="s">
        <v>988</v>
      </c>
      <c r="B28" s="4" t="s">
        <v>129</v>
      </c>
      <c r="C28" s="8" t="s">
        <v>1008</v>
      </c>
      <c r="D28" s="17" t="str">
        <f>VLOOKUP(C28,Общий!$A$2:$D$2655,2,FALSE)</f>
        <v>Комплект крепления стрелы XBAR/SBAR</v>
      </c>
      <c r="E28" s="13">
        <f>VLOOKUP(C28,Общий!$A$2:$D$2655,4,FALSE)</f>
        <v>9900</v>
      </c>
      <c r="F28" s="22"/>
    </row>
    <row r="29" spans="1:6" x14ac:dyDescent="0.25">
      <c r="A29" s="2" t="s">
        <v>988</v>
      </c>
      <c r="B29" s="13" t="s">
        <v>66</v>
      </c>
      <c r="C29" s="8" t="s">
        <v>1009</v>
      </c>
      <c r="D29" s="17" t="str">
        <f>VLOOKUP(C29,Общий!$A$2:$D$2655,2,FALSE)</f>
        <v>Редуктор XBAR/SBAR</v>
      </c>
      <c r="E29" s="13">
        <f>VLOOKUP(C29,Общий!$A$2:$D$2655,4,FALSE)</f>
        <v>39900</v>
      </c>
      <c r="F29" s="22"/>
    </row>
    <row r="30" spans="1:6" x14ac:dyDescent="0.25">
      <c r="A30" s="2" t="s">
        <v>988</v>
      </c>
      <c r="B30" s="4" t="s">
        <v>17</v>
      </c>
      <c r="C30" s="7" t="s">
        <v>1010</v>
      </c>
      <c r="D30" s="15" t="str">
        <f>VLOOKUP(C30,Общий!$A$2:$D$2655,2,FALSE)</f>
        <v>Комплект заглушек стрелы XBA19</v>
      </c>
      <c r="E30" s="13">
        <f>VLOOKUP(C30,Общий!$A$2:$D$2655,4,FALSE)</f>
        <v>3900</v>
      </c>
      <c r="F30" s="22"/>
    </row>
    <row r="31" spans="1:6" ht="15.75" thickBot="1" x14ac:dyDescent="0.3">
      <c r="A31" s="2" t="s">
        <v>988</v>
      </c>
      <c r="B31" s="4" t="s">
        <v>132</v>
      </c>
      <c r="C31" s="8" t="s">
        <v>1011</v>
      </c>
      <c r="D31" s="17" t="str">
        <f>VLOOKUP(C31,Общий!$A$2:$D$2655,2,FALSE)</f>
        <v>Комплект трансформатора XBAR</v>
      </c>
      <c r="E31" s="13">
        <f>VLOOKUP(C31,Общий!$A$2:$D$2655,4,FALSE)</f>
        <v>15900</v>
      </c>
      <c r="F31" s="22"/>
    </row>
    <row r="32" spans="1:6" ht="15.75" thickTop="1" x14ac:dyDescent="0.25">
      <c r="B32" s="76" t="s">
        <v>1270</v>
      </c>
      <c r="C32" s="80" t="s">
        <v>1983</v>
      </c>
      <c r="D32" s="74" t="str">
        <f>VLOOKUP(C32,Общий!$A$2:$D$2655,2,FALSE)</f>
        <v>Кольцо SIGNO/XBAR</v>
      </c>
      <c r="E32" s="75">
        <f>VLOOKUP(C32,Общий!$A$2:$D$2655,4,FALSE)</f>
        <v>900</v>
      </c>
      <c r="F32" s="76" t="s">
        <v>1302</v>
      </c>
    </row>
    <row r="33" spans="2:6" ht="36" x14ac:dyDescent="0.25">
      <c r="B33" s="79">
        <v>17</v>
      </c>
      <c r="C33" s="81" t="s">
        <v>996</v>
      </c>
      <c r="D33" s="77" t="str">
        <f>VLOOKUP(C33,Общий!$A$2:$D$2655,2,FALSE)</f>
        <v>Втулка ROX600/ROX1000/XBAR/RB600/RB500HS/SBAR/RB600R10/XMETRO</v>
      </c>
      <c r="E33" s="78">
        <f>VLOOKUP(C33,Общий!$A$2:$D$2655,4,FALSE)</f>
        <v>900</v>
      </c>
      <c r="F33" s="79" t="s">
        <v>1302</v>
      </c>
    </row>
    <row r="34" spans="2:6" x14ac:dyDescent="0.25">
      <c r="B34" s="79" t="s">
        <v>1270</v>
      </c>
      <c r="C34" s="81" t="s">
        <v>2226</v>
      </c>
      <c r="D34" s="77" t="str">
        <f>VLOOKUP(C34,Общий!$A$2:$D$2655,2,FALSE)</f>
        <v>Промежуточная шестерня XBAR/SBAR/WIDES/HYPPO</v>
      </c>
      <c r="E34" s="78">
        <f>VLOOKUP(C34,Общий!$A$2:$D$2655,4,FALSE)</f>
        <v>7900</v>
      </c>
      <c r="F34" s="79" t="s">
        <v>1302</v>
      </c>
    </row>
    <row r="35" spans="2:6" x14ac:dyDescent="0.25">
      <c r="B35" s="79" t="s">
        <v>1270</v>
      </c>
      <c r="C35" s="81" t="s">
        <v>2245</v>
      </c>
      <c r="D35" s="77" t="str">
        <f>VLOOKUP(C35,Общий!$A$2:$D$2655,2,FALSE)</f>
        <v>Втулка нижняя XBAR</v>
      </c>
      <c r="E35" s="78">
        <f>VLOOKUP(C35,Общий!$A$2:$D$2655,4,FALSE)</f>
        <v>900</v>
      </c>
      <c r="F35" s="79" t="s">
        <v>1302</v>
      </c>
    </row>
    <row r="36" spans="2:6" x14ac:dyDescent="0.25">
      <c r="B36" s="79">
        <v>3</v>
      </c>
      <c r="C36" s="81" t="s">
        <v>990</v>
      </c>
      <c r="D36" s="77" t="str">
        <f>VLOOKUP(C36,Общий!$A$2:$D$2655,2,FALSE)</f>
        <v>Крепежная пластина редуктора SBAR/XBAR</v>
      </c>
      <c r="E36" s="78">
        <f>VLOOKUP(C36,Общий!$A$2:$D$2655,4,FALSE)</f>
        <v>9900</v>
      </c>
      <c r="F36" s="79" t="s">
        <v>1302</v>
      </c>
    </row>
    <row r="37" spans="2:6" x14ac:dyDescent="0.25">
      <c r="B37" s="79">
        <v>60</v>
      </c>
      <c r="C37" s="81" t="s">
        <v>1004</v>
      </c>
      <c r="D37" s="77" t="str">
        <f>VLOOKUP(C37,Общий!$A$2:$D$2655,2,FALSE)</f>
        <v>Рычаг разблокировки XBAR</v>
      </c>
      <c r="E37" s="78">
        <f>VLOOKUP(C37,Общий!$A$2:$D$2655,4,FALSE)</f>
        <v>2900</v>
      </c>
      <c r="F37" s="79" t="s">
        <v>1302</v>
      </c>
    </row>
    <row r="38" spans="2:6" x14ac:dyDescent="0.25">
      <c r="B38" s="79">
        <v>8</v>
      </c>
      <c r="C38" s="81" t="s">
        <v>993</v>
      </c>
      <c r="D38" s="77" t="str">
        <f>VLOOKUP(C38,Общий!$A$2:$D$2655,2,FALSE)</f>
        <v>Стойка блока управления XBAR/SBAR</v>
      </c>
      <c r="E38" s="78">
        <f>VLOOKUP(C38,Общий!$A$2:$D$2655,4,FALSE)</f>
        <v>900</v>
      </c>
      <c r="F38" s="79" t="s">
        <v>1302</v>
      </c>
    </row>
    <row r="39" spans="2:6" x14ac:dyDescent="0.25">
      <c r="B39" s="79">
        <v>41</v>
      </c>
      <c r="C39" s="81" t="s">
        <v>1002</v>
      </c>
      <c r="D39" s="77" t="str">
        <f>VLOOKUP(C39,Общий!$A$2:$D$2655,2,FALSE)</f>
        <v>Заглушка разблокировки XBAR</v>
      </c>
      <c r="E39" s="78">
        <f>VLOOKUP(C39,Общий!$A$2:$D$2655,4,FALSE)</f>
        <v>900</v>
      </c>
      <c r="F39" s="79" t="s">
        <v>1302</v>
      </c>
    </row>
    <row r="40" spans="2:6" x14ac:dyDescent="0.25">
      <c r="B40" s="79">
        <v>9</v>
      </c>
      <c r="C40" s="81" t="s">
        <v>994</v>
      </c>
      <c r="D40" s="77" t="str">
        <f>VLOOKUP(C40,Общий!$A$2:$D$2655,2,FALSE)</f>
        <v>Шайба упора XBAR/SBAR</v>
      </c>
      <c r="E40" s="78">
        <f>VLOOKUP(C40,Общий!$A$2:$D$2655,4,FALSE)</f>
        <v>900</v>
      </c>
      <c r="F4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FC7592F8-87F2-4CAA-BA70-F849DC58CADC}"/>
  </hyperlinks>
  <pageMargins left="0.23622047244094491" right="0.23622047244094491" top="0.35433070866141736" bottom="0.35433070866141736" header="0" footer="0"/>
  <pageSetup paperSize="9" scale="78" orientation="landscape"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1791-C188-4A81-ACA6-2345AB90E84B}">
  <sheetPr codeName="Worksheet____126">
    <pageSetUpPr fitToPage="1"/>
  </sheetPr>
  <dimension ref="A1:P41"/>
  <sheetViews>
    <sheetView view="pageLayout" topLeftCell="B1" zoomScaleNormal="100" workbookViewId="0">
      <selection activeCell="C41" sqref="C41"/>
    </sheetView>
  </sheetViews>
  <sheetFormatPr defaultRowHeight="15" x14ac:dyDescent="0.25"/>
  <cols>
    <col min="1" max="1" width="7.85546875" hidden="1" customWidth="1"/>
    <col min="2" max="2" width="4" bestFit="1" customWidth="1"/>
    <col min="3" max="3" width="14.5703125" bestFit="1" customWidth="1"/>
    <col min="4" max="4" width="53.7109375" customWidth="1"/>
    <col min="5" max="5" width="8.7109375" bestFit="1" customWidth="1"/>
    <col min="6" max="6" width="14.140625" bestFit="1" customWidth="1"/>
    <col min="13" max="13" width="15.140625" customWidth="1"/>
  </cols>
  <sheetData>
    <row r="1" spans="1:16" ht="15" customHeight="1" x14ac:dyDescent="0.25">
      <c r="A1" s="130" t="e" vm="1">
        <v>#VALUE!</v>
      </c>
      <c r="B1" s="130"/>
      <c r="C1" s="130"/>
      <c r="D1" s="130"/>
      <c r="E1" s="133" t="s">
        <v>2476</v>
      </c>
      <c r="F1" s="133"/>
      <c r="G1" s="133"/>
      <c r="H1" s="133"/>
      <c r="I1" s="131" t="e" vm="2">
        <v>#VALUE!</v>
      </c>
      <c r="J1" s="131"/>
      <c r="K1" s="131"/>
      <c r="L1" s="131"/>
      <c r="M1" s="131"/>
      <c r="N1" s="131"/>
      <c r="O1" s="131"/>
      <c r="P1" s="69"/>
    </row>
    <row r="2" spans="1:16" ht="15" customHeight="1" x14ac:dyDescent="0.25">
      <c r="A2" s="130"/>
      <c r="B2" s="130"/>
      <c r="C2" s="130"/>
      <c r="D2" s="130"/>
      <c r="E2" s="133"/>
      <c r="F2" s="133"/>
      <c r="G2" s="133"/>
      <c r="H2" s="133"/>
      <c r="I2" s="131"/>
      <c r="J2" s="131"/>
      <c r="K2" s="131"/>
      <c r="L2" s="131"/>
      <c r="M2" s="131"/>
      <c r="N2" s="131"/>
      <c r="O2" s="131"/>
      <c r="P2" s="69"/>
    </row>
    <row r="3" spans="1:16" ht="15" customHeight="1" x14ac:dyDescent="0.25">
      <c r="A3" s="130"/>
      <c r="B3" s="130"/>
      <c r="C3" s="130"/>
      <c r="D3" s="130"/>
      <c r="E3" s="137" t="s">
        <v>1277</v>
      </c>
      <c r="F3" s="137"/>
      <c r="G3" s="137"/>
      <c r="H3" s="137"/>
      <c r="I3" s="131"/>
      <c r="J3" s="131"/>
      <c r="K3" s="131"/>
      <c r="L3" s="131"/>
      <c r="M3" s="131"/>
      <c r="N3" s="131"/>
      <c r="O3" s="131"/>
      <c r="P3" s="69"/>
    </row>
    <row r="5" spans="1:16" ht="24" x14ac:dyDescent="0.25">
      <c r="A5" s="23" t="s">
        <v>0</v>
      </c>
      <c r="B5" s="23" t="s">
        <v>2</v>
      </c>
      <c r="C5" s="23" t="s">
        <v>1</v>
      </c>
      <c r="D5" s="23" t="s">
        <v>1267</v>
      </c>
      <c r="E5" s="68" t="s">
        <v>1268</v>
      </c>
      <c r="F5" s="68" t="s">
        <v>1269</v>
      </c>
    </row>
    <row r="6" spans="1:16" x14ac:dyDescent="0.25">
      <c r="A6" s="2" t="s">
        <v>1012</v>
      </c>
      <c r="B6" s="4">
        <v>2</v>
      </c>
      <c r="C6" s="7" t="s">
        <v>1013</v>
      </c>
      <c r="D6" s="15" t="str">
        <f>VLOOKUP(C6,Общий!$A$2:$D$2655,2,FALSE)</f>
        <v>Крышка корпуса SBAR</v>
      </c>
      <c r="E6" s="13">
        <f>VLOOKUP(C6,Общий!$A$2:$D$2655,4,FALSE)</f>
        <v>15900</v>
      </c>
      <c r="F6" s="22"/>
    </row>
    <row r="7" spans="1:16" x14ac:dyDescent="0.25">
      <c r="A7" s="2" t="s">
        <v>1012</v>
      </c>
      <c r="B7" s="4">
        <v>3</v>
      </c>
      <c r="C7" s="7" t="s">
        <v>990</v>
      </c>
      <c r="D7" s="15" t="str">
        <f>VLOOKUP(C7,Общий!$A$2:$D$2655,2,FALSE)</f>
        <v>Крепежная пластина редуктора SBAR/XBAR</v>
      </c>
      <c r="E7" s="13">
        <f>VLOOKUP(C7,Общий!$A$2:$D$2655,4,FALSE)</f>
        <v>9900</v>
      </c>
      <c r="F7" s="22"/>
    </row>
    <row r="8" spans="1:16" x14ac:dyDescent="0.25">
      <c r="A8" s="2" t="s">
        <v>1012</v>
      </c>
      <c r="B8" s="4">
        <v>6</v>
      </c>
      <c r="C8" s="7" t="s">
        <v>991</v>
      </c>
      <c r="D8" s="15" t="str">
        <f>VLOOKUP(C8,Общий!$A$2:$D$2655,2,FALSE)</f>
        <v>Пружина XBAR/SBAR/WIDES</v>
      </c>
      <c r="E8" s="13">
        <f>VLOOKUP(C8,Общий!$A$2:$D$2655,4,FALSE)</f>
        <v>7900</v>
      </c>
      <c r="F8" s="22"/>
    </row>
    <row r="9" spans="1:16" x14ac:dyDescent="0.25">
      <c r="A9" s="2" t="s">
        <v>1012</v>
      </c>
      <c r="B9" s="3">
        <v>8</v>
      </c>
      <c r="C9" s="7" t="s">
        <v>993</v>
      </c>
      <c r="D9" s="15" t="str">
        <f>VLOOKUP(C9,Общий!$A$2:$D$2655,2,FALSE)</f>
        <v>Стойка блока управления XBAR/SBAR</v>
      </c>
      <c r="E9" s="13">
        <f>VLOOKUP(C9,Общий!$A$2:$D$2655,4,FALSE)</f>
        <v>900</v>
      </c>
      <c r="F9" s="22"/>
    </row>
    <row r="10" spans="1:16" x14ac:dyDescent="0.25">
      <c r="A10" s="2" t="s">
        <v>1012</v>
      </c>
      <c r="B10" s="3">
        <v>9</v>
      </c>
      <c r="C10" s="7" t="s">
        <v>994</v>
      </c>
      <c r="D10" s="15" t="str">
        <f>VLOOKUP(C10,Общий!$A$2:$D$2655,2,FALSE)</f>
        <v>Шайба упора XBAR/SBAR</v>
      </c>
      <c r="E10" s="13">
        <f>VLOOKUP(C10,Общий!$A$2:$D$2655,4,FALSE)</f>
        <v>900</v>
      </c>
      <c r="F10" s="22"/>
    </row>
    <row r="11" spans="1:16" x14ac:dyDescent="0.25">
      <c r="A11" s="2" t="s">
        <v>1012</v>
      </c>
      <c r="B11" s="3">
        <v>14</v>
      </c>
      <c r="C11" s="7" t="s">
        <v>995</v>
      </c>
      <c r="D11" s="15" t="s">
        <v>333</v>
      </c>
      <c r="E11" s="13"/>
      <c r="F11" s="22"/>
    </row>
    <row r="12" spans="1:16" x14ac:dyDescent="0.25">
      <c r="A12" s="2" t="s">
        <v>1012</v>
      </c>
      <c r="B12" s="4">
        <v>19</v>
      </c>
      <c r="C12" s="7" t="s">
        <v>998</v>
      </c>
      <c r="D12" s="15" t="s">
        <v>333</v>
      </c>
      <c r="E12" s="13"/>
      <c r="F12" s="22"/>
    </row>
    <row r="13" spans="1:16" x14ac:dyDescent="0.25">
      <c r="A13" s="2" t="s">
        <v>1012</v>
      </c>
      <c r="B13" s="4">
        <v>21</v>
      </c>
      <c r="C13" s="7" t="s">
        <v>999</v>
      </c>
      <c r="D13" s="15" t="s">
        <v>333</v>
      </c>
      <c r="E13" s="13"/>
      <c r="F13" s="22"/>
    </row>
    <row r="14" spans="1:16" ht="24" x14ac:dyDescent="0.25">
      <c r="A14" s="2" t="s">
        <v>1012</v>
      </c>
      <c r="B14" s="3">
        <v>22</v>
      </c>
      <c r="C14" s="7" t="s">
        <v>927</v>
      </c>
      <c r="D14" s="15" t="str">
        <f>VLOOKUP(C14,Общий!$A$2:$D$2655,2,FALSE)</f>
        <v>Гайка M10 SBAR, WIDES, WIDESR10, X-Bar, X-METRO2024, X-METRO2124</v>
      </c>
      <c r="E14" s="13">
        <f>VLOOKUP(C14,Общий!$A$2:$D$2655,4,FALSE)</f>
        <v>500</v>
      </c>
      <c r="F14" s="22"/>
    </row>
    <row r="15" spans="1:16" x14ac:dyDescent="0.25">
      <c r="A15" s="2" t="s">
        <v>1012</v>
      </c>
      <c r="B15" s="3">
        <v>23</v>
      </c>
      <c r="C15" s="7" t="s">
        <v>1000</v>
      </c>
      <c r="D15" s="15" t="s">
        <v>2838</v>
      </c>
      <c r="E15" s="13"/>
      <c r="F15" s="22"/>
    </row>
    <row r="16" spans="1:16" x14ac:dyDescent="0.25">
      <c r="A16" s="2" t="s">
        <v>1012</v>
      </c>
      <c r="B16" s="4">
        <v>24</v>
      </c>
      <c r="C16" s="7" t="s">
        <v>1001</v>
      </c>
      <c r="D16" s="15" t="str">
        <f>VLOOKUP(C16,Общий!$A$2:$D$2655,2,FALSE)</f>
        <v>Проводка блока управления SBAR, X-Bar</v>
      </c>
      <c r="E16" s="13">
        <f>VLOOKUP(C16,Общий!$A$2:$D$2655,4,FALSE)</f>
        <v>2900</v>
      </c>
      <c r="F16" s="22"/>
    </row>
    <row r="17" spans="1:6" ht="36" x14ac:dyDescent="0.25">
      <c r="A17" s="2" t="s">
        <v>1012</v>
      </c>
      <c r="B17" s="3">
        <v>32</v>
      </c>
      <c r="C17" s="7" t="s">
        <v>182</v>
      </c>
      <c r="D17" s="15" t="str">
        <f>VLOOKUP(C17,Общий!$A$2:$D$2655,2,FALSE)</f>
        <v>Мост диодный SPIN22R10,23R10/SO2000/RB,HS/RUN1500/SLH/PP7024/SBAR/XBAR/MBAR/LBAR</v>
      </c>
      <c r="E17" s="13">
        <f>VLOOKUP(C17,Общий!$A$2:$D$2655,4,FALSE)</f>
        <v>1900</v>
      </c>
      <c r="F17" s="22"/>
    </row>
    <row r="18" spans="1:6" ht="36" x14ac:dyDescent="0.25">
      <c r="A18" s="2" t="s">
        <v>1012</v>
      </c>
      <c r="B18" s="4">
        <v>46</v>
      </c>
      <c r="C18" s="7" t="s">
        <v>119</v>
      </c>
      <c r="D18" s="15" t="str">
        <f>VLOOKUP(C18,Общий!$A$2:$D$2655,2,FALSE)</f>
        <v xml:space="preserve">Предохранитель HK7024HSR10, HK7024R10, HO7124R10, PP7124R10, RD400KCE, SBAR, SHEL50KCE, SHEL75KCE, SHEL75KCE01R10, SPIDOKCE, SPIN11/21/22, SPIN22KCER10/23KCER10, SPIN6031, X-Bar, РР7024, </v>
      </c>
      <c r="E18" s="13">
        <f>VLOOKUP(C18,Общий!$A$2:$D$2655,4,FALSE)</f>
        <v>500</v>
      </c>
      <c r="F18" s="22"/>
    </row>
    <row r="19" spans="1:6" x14ac:dyDescent="0.25">
      <c r="A19" s="2" t="s">
        <v>1012</v>
      </c>
      <c r="B19" s="4">
        <v>73</v>
      </c>
      <c r="C19" s="7" t="s">
        <v>918</v>
      </c>
      <c r="D19" s="15" t="str">
        <f>VLOOKUP(C19,Общий!$A$2:$D$2655,2,FALSE)</f>
        <v>Шестерня винтовая SBAR, X-METRO2024/2124</v>
      </c>
      <c r="E19" s="13">
        <f>VLOOKUP(C19,Общий!$A$2:$D$2655,4,FALSE)</f>
        <v>3900</v>
      </c>
      <c r="F19" s="22"/>
    </row>
    <row r="20" spans="1:6" x14ac:dyDescent="0.25">
      <c r="A20" s="2" t="s">
        <v>1012</v>
      </c>
      <c r="B20" s="4">
        <v>75</v>
      </c>
      <c r="C20" s="7" t="s">
        <v>1014</v>
      </c>
      <c r="D20" s="15" t="str">
        <f>VLOOKUP(C20,Общий!$A$2:$D$2655,2,FALSE)</f>
        <v>Вал разблокировки SBAR</v>
      </c>
      <c r="E20" s="13">
        <f>VLOOKUP(C20,Общий!$A$2:$D$2655,4,FALSE)</f>
        <v>9900</v>
      </c>
      <c r="F20" s="22"/>
    </row>
    <row r="21" spans="1:6" x14ac:dyDescent="0.25">
      <c r="A21" s="2" t="s">
        <v>1012</v>
      </c>
      <c r="B21" s="4">
        <v>110</v>
      </c>
      <c r="C21" s="7" t="s">
        <v>1015</v>
      </c>
      <c r="D21" s="15" t="str">
        <f>VLOOKUP(C21,Общий!$A$2:$D$2655,2,FALSE)</f>
        <v>Палец крепления стрелы SBARR10</v>
      </c>
      <c r="E21" s="13">
        <f>VLOOKUP(C21,Общий!$A$2:$D$2655,4,FALSE)</f>
        <v>900</v>
      </c>
      <c r="F21" s="22"/>
    </row>
    <row r="22" spans="1:6" x14ac:dyDescent="0.25">
      <c r="A22" s="2" t="s">
        <v>1012</v>
      </c>
      <c r="B22" s="16" t="s">
        <v>9</v>
      </c>
      <c r="C22" s="8" t="s">
        <v>1006</v>
      </c>
      <c r="D22" s="11" t="str">
        <f>VLOOKUP(C22,Общий!$A$2:$D$2655,2,FALSE)</f>
        <v>Комплект электродвигателя  XBAR/SBAR</v>
      </c>
      <c r="E22" s="13">
        <f>VLOOKUP(C22,Общий!$A$2:$D$2655,4,FALSE)</f>
        <v>15900</v>
      </c>
      <c r="F22" s="22"/>
    </row>
    <row r="23" spans="1:6" x14ac:dyDescent="0.25">
      <c r="A23" s="2" t="s">
        <v>1012</v>
      </c>
      <c r="B23" s="4" t="s">
        <v>44</v>
      </c>
      <c r="C23" s="8" t="s">
        <v>1016</v>
      </c>
      <c r="D23" s="15" t="str">
        <f>VLOOKUP(C23,Общий!$A$2:$D$2655,2,FALSE)</f>
        <v>Комплект верхних крышек SBAR</v>
      </c>
      <c r="E23" s="13">
        <f>VLOOKUP(C23,Общий!$A$2:$D$2655,4,FALSE)</f>
        <v>25900</v>
      </c>
      <c r="F23" s="22"/>
    </row>
    <row r="24" spans="1:6" x14ac:dyDescent="0.25">
      <c r="A24" s="2" t="s">
        <v>1012</v>
      </c>
      <c r="B24" s="4" t="s">
        <v>129</v>
      </c>
      <c r="C24" s="8" t="s">
        <v>1011</v>
      </c>
      <c r="D24" s="17" t="str">
        <f>VLOOKUP(C24,Общий!$A$2:$D$2655,2,FALSE)</f>
        <v>Комплект трансформатора XBAR</v>
      </c>
      <c r="E24" s="13">
        <f>VLOOKUP(C24,Общий!$A$2:$D$2655,4,FALSE)</f>
        <v>15900</v>
      </c>
      <c r="F24" s="22"/>
    </row>
    <row r="25" spans="1:6" x14ac:dyDescent="0.25">
      <c r="A25" s="2" t="s">
        <v>1012</v>
      </c>
      <c r="B25" s="13" t="s">
        <v>66</v>
      </c>
      <c r="C25" s="8" t="s">
        <v>1009</v>
      </c>
      <c r="D25" s="17" t="str">
        <f>VLOOKUP(C25,Общий!$A$2:$D$2655,2,FALSE)</f>
        <v>Редуктор XBAR/SBAR</v>
      </c>
      <c r="E25" s="13">
        <f>VLOOKUP(C25,Общий!$A$2:$D$2655,4,FALSE)</f>
        <v>39900</v>
      </c>
      <c r="F25" s="22"/>
    </row>
    <row r="26" spans="1:6" x14ac:dyDescent="0.25">
      <c r="A26" s="2" t="s">
        <v>1012</v>
      </c>
      <c r="B26" s="4" t="s">
        <v>17</v>
      </c>
      <c r="C26" s="7" t="s">
        <v>1010</v>
      </c>
      <c r="D26" s="15" t="str">
        <f>VLOOKUP(C26,Общий!$A$2:$D$2655,2,FALSE)</f>
        <v>Комплект заглушек стрелы XBA19</v>
      </c>
      <c r="E26" s="13">
        <f>VLOOKUP(C26,Общий!$A$2:$D$2655,4,FALSE)</f>
        <v>3900</v>
      </c>
      <c r="F26" s="22"/>
    </row>
    <row r="27" spans="1:6" x14ac:dyDescent="0.25">
      <c r="A27" s="2" t="s">
        <v>1012</v>
      </c>
      <c r="B27" s="4" t="s">
        <v>132</v>
      </c>
      <c r="C27" s="7" t="s">
        <v>1017</v>
      </c>
      <c r="D27" s="15" t="str">
        <f>VLOOKUP(C27,Общий!$A$2:$D$2655,2,FALSE)</f>
        <v>Комплект корпуса SBAR</v>
      </c>
      <c r="E27" s="13">
        <f>VLOOKUP(C27,Общий!$A$2:$D$2655,4,FALSE)</f>
        <v>59900</v>
      </c>
      <c r="F27" s="22"/>
    </row>
    <row r="28" spans="1:6" x14ac:dyDescent="0.25">
      <c r="A28" s="2" t="s">
        <v>1012</v>
      </c>
      <c r="B28" s="4" t="s">
        <v>136</v>
      </c>
      <c r="C28" s="7" t="s">
        <v>1018</v>
      </c>
      <c r="D28" s="15" t="str">
        <f>VLOOKUP(C28,Общий!$A$2:$D$2655,2,FALSE)</f>
        <v>Комплект для установки фотоэлемента SBAR/MBAR/LBAR/WIDE</v>
      </c>
      <c r="E28" s="13">
        <f>VLOOKUP(C28,Общий!$A$2:$D$2655,4,FALSE)</f>
        <v>900</v>
      </c>
      <c r="F28" s="22"/>
    </row>
    <row r="29" spans="1:6" x14ac:dyDescent="0.25">
      <c r="A29" s="2" t="s">
        <v>1012</v>
      </c>
      <c r="B29" s="4" t="s">
        <v>185</v>
      </c>
      <c r="C29" s="8" t="s">
        <v>1008</v>
      </c>
      <c r="D29" s="17" t="str">
        <f>VLOOKUP(C29,Общий!$A$2:$D$2655,2,FALSE)</f>
        <v>Комплект крепления стрелы XBAR/SBAR</v>
      </c>
      <c r="E29" s="13">
        <f>VLOOKUP(C29,Общий!$A$2:$D$2655,4,FALSE)</f>
        <v>9900</v>
      </c>
      <c r="F29" s="22"/>
    </row>
    <row r="30" spans="1:6" ht="15.75" thickBot="1" x14ac:dyDescent="0.3">
      <c r="A30" s="2" t="s">
        <v>1012</v>
      </c>
      <c r="B30" s="4" t="s">
        <v>385</v>
      </c>
      <c r="C30" s="7" t="s">
        <v>1019</v>
      </c>
      <c r="D30" s="15" t="str">
        <f>VLOOKUP(C30,Общий!$A$2:$D$2655,2,FALSE)</f>
        <v>Плата управления SBARR10</v>
      </c>
      <c r="E30" s="13">
        <f>VLOOKUP(C30,Общий!$A$2:$D$2655,4,FALSE)</f>
        <v>29900</v>
      </c>
      <c r="F30" s="22"/>
    </row>
    <row r="31" spans="1:6" ht="15.75" thickTop="1" x14ac:dyDescent="0.25">
      <c r="B31" s="76" t="s">
        <v>1270</v>
      </c>
      <c r="C31" s="80" t="s">
        <v>1756</v>
      </c>
      <c r="D31" s="74" t="str">
        <f>VLOOKUP(C31,Общий!$A$2:$D$2655,2,FALSE)</f>
        <v>Основание крепления стрелы SBAR</v>
      </c>
      <c r="E31" s="75">
        <f>VLOOKUP(C31,Общий!$A$2:$D$2655,4,FALSE)</f>
        <v>7900</v>
      </c>
      <c r="F31" s="76" t="s">
        <v>1302</v>
      </c>
    </row>
    <row r="32" spans="1:6" ht="24" x14ac:dyDescent="0.25">
      <c r="B32" s="79" t="s">
        <v>1270</v>
      </c>
      <c r="C32" s="81" t="s">
        <v>996</v>
      </c>
      <c r="D32" s="77" t="str">
        <f>VLOOKUP(C32,Общий!$A$2:$D$2655,2,FALSE)</f>
        <v>Втулка ROX600/ROX1000/XBAR/RB600/RB500HS/SBAR/RB600R10/XMETRO</v>
      </c>
      <c r="E32" s="78">
        <f>VLOOKUP(C32,Общий!$A$2:$D$2655,4,FALSE)</f>
        <v>900</v>
      </c>
      <c r="F32" s="79" t="s">
        <v>1302</v>
      </c>
    </row>
    <row r="33" spans="2:6" x14ac:dyDescent="0.25">
      <c r="B33" s="79" t="s">
        <v>1270</v>
      </c>
      <c r="C33" s="81" t="s">
        <v>2033</v>
      </c>
      <c r="D33" s="77" t="str">
        <f>VLOOKUP(C33,Общий!$A$2:$D$2655,2,FALSE)</f>
        <v>Плата управления SBAR</v>
      </c>
      <c r="E33" s="78">
        <f>VLOOKUP(C33,Общий!$A$2:$D$2655,4,FALSE)</f>
        <v>19900</v>
      </c>
      <c r="F33" s="79" t="s">
        <v>1302</v>
      </c>
    </row>
    <row r="34" spans="2:6" x14ac:dyDescent="0.25">
      <c r="B34" s="79" t="s">
        <v>1270</v>
      </c>
      <c r="C34" s="81" t="s">
        <v>2226</v>
      </c>
      <c r="D34" s="77" t="str">
        <f>VLOOKUP(C34,Общий!$A$2:$D$2655,2,FALSE)</f>
        <v>Промежуточная шестерня XBAR/SBAR/WIDES/HYPPO</v>
      </c>
      <c r="E34" s="78">
        <f>VLOOKUP(C34,Общий!$A$2:$D$2655,4,FALSE)</f>
        <v>7900</v>
      </c>
      <c r="F34" s="79" t="s">
        <v>1302</v>
      </c>
    </row>
    <row r="35" spans="2:6" x14ac:dyDescent="0.25">
      <c r="B35" s="79" t="s">
        <v>136</v>
      </c>
      <c r="C35" s="81" t="s">
        <v>1018</v>
      </c>
      <c r="D35" s="77" t="str">
        <f>VLOOKUP(C35,Общий!$A$2:$D$2655,2,FALSE)</f>
        <v>Комплект для установки фотоэлемента SBAR/MBAR/LBAR/WIDE</v>
      </c>
      <c r="E35" s="78">
        <f>VLOOKUP(C35,Общий!$A$2:$D$2655,4,FALSE)</f>
        <v>900</v>
      </c>
      <c r="F35" s="79" t="s">
        <v>1302</v>
      </c>
    </row>
    <row r="36" spans="2:6" x14ac:dyDescent="0.25">
      <c r="B36" s="79">
        <v>110</v>
      </c>
      <c r="C36" s="81" t="s">
        <v>1015</v>
      </c>
      <c r="D36" s="77" t="str">
        <f>VLOOKUP(C36,Общий!$A$2:$D$2655,2,FALSE)</f>
        <v>Палец крепления стрелы SBARR10</v>
      </c>
      <c r="E36" s="78">
        <f>VLOOKUP(C36,Общий!$A$2:$D$2655,4,FALSE)</f>
        <v>900</v>
      </c>
      <c r="F36" s="79" t="s">
        <v>1302</v>
      </c>
    </row>
    <row r="37" spans="2:6" x14ac:dyDescent="0.25">
      <c r="B37" s="79">
        <v>3</v>
      </c>
      <c r="C37" s="81" t="s">
        <v>990</v>
      </c>
      <c r="D37" s="77" t="str">
        <f>VLOOKUP(C37,Общий!$A$2:$D$2655,2,FALSE)</f>
        <v>Крепежная пластина редуктора SBAR/XBAR</v>
      </c>
      <c r="E37" s="78">
        <f>VLOOKUP(C37,Общий!$A$2:$D$2655,4,FALSE)</f>
        <v>9900</v>
      </c>
      <c r="F37" s="79" t="s">
        <v>1302</v>
      </c>
    </row>
    <row r="38" spans="2:6" x14ac:dyDescent="0.25">
      <c r="B38" s="79">
        <v>8</v>
      </c>
      <c r="C38" s="81" t="s">
        <v>993</v>
      </c>
      <c r="D38" s="77" t="str">
        <f>VLOOKUP(C38,Общий!$A$2:$D$2655,2,FALSE)</f>
        <v>Стойка блока управления XBAR/SBAR</v>
      </c>
      <c r="E38" s="78">
        <f>VLOOKUP(C38,Общий!$A$2:$D$2655,4,FALSE)</f>
        <v>900</v>
      </c>
      <c r="F38" s="79" t="s">
        <v>1302</v>
      </c>
    </row>
    <row r="39" spans="2:6" x14ac:dyDescent="0.25">
      <c r="B39" s="79">
        <v>9</v>
      </c>
      <c r="C39" s="81" t="s">
        <v>994</v>
      </c>
      <c r="D39" s="77" t="str">
        <f>VLOOKUP(C39,Общий!$A$2:$D$2655,2,FALSE)</f>
        <v>Шайба упора XBAR/SBAR</v>
      </c>
      <c r="E39" s="78">
        <f>VLOOKUP(C39,Общий!$A$2:$D$2655,4,FALSE)</f>
        <v>900</v>
      </c>
      <c r="F39" s="79" t="s">
        <v>1302</v>
      </c>
    </row>
    <row r="40" spans="2:6" x14ac:dyDescent="0.25">
      <c r="B40" s="79" t="s">
        <v>44</v>
      </c>
      <c r="C40" s="81" t="s">
        <v>1016</v>
      </c>
      <c r="D40" s="77" t="str">
        <f>VLOOKUP(C40,Общий!$A$2:$D$2655,2,FALSE)</f>
        <v>Комплект верхних крышек SBAR</v>
      </c>
      <c r="E40" s="78">
        <f>VLOOKUP(C40,Общий!$A$2:$D$2655,4,FALSE)</f>
        <v>25900</v>
      </c>
      <c r="F40" s="79" t="s">
        <v>1302</v>
      </c>
    </row>
    <row r="41" spans="2:6" x14ac:dyDescent="0.25">
      <c r="B41" s="79" t="s">
        <v>132</v>
      </c>
      <c r="C41" s="81" t="s">
        <v>1017</v>
      </c>
      <c r="D41" s="77" t="str">
        <f>VLOOKUP(C41,Общий!$A$2:$D$2655,2,FALSE)</f>
        <v>Комплект корпуса SBAR</v>
      </c>
      <c r="E41" s="78">
        <f>VLOOKUP(C41,Общий!$A$2:$D$2655,4,FALSE)</f>
        <v>59900</v>
      </c>
      <c r="F41" s="79"/>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F73B133A-A803-4101-ABAA-C209605993A6}"/>
  </hyperlinks>
  <pageMargins left="0.23622047244094491" right="0.23622047244094491" top="0.35433070866141736" bottom="0.35433070866141736" header="0" footer="0"/>
  <pageSetup paperSize="9" scale="77" orientation="landscape"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FDAC-019A-4415-BB3D-07D03A12739D}">
  <sheetPr codeName="Worksheet____127">
    <pageSetUpPr fitToPage="1"/>
  </sheetPr>
  <dimension ref="A1:S60"/>
  <sheetViews>
    <sheetView view="pageLayout" topLeftCell="B1" zoomScale="85" zoomScaleNormal="100" zoomScalePageLayoutView="85" workbookViewId="0">
      <selection activeCell="B42" sqref="B42:C60"/>
    </sheetView>
  </sheetViews>
  <sheetFormatPr defaultRowHeight="15" x14ac:dyDescent="0.25"/>
  <cols>
    <col min="1" max="1" width="7.85546875" hidden="1" customWidth="1"/>
    <col min="2" max="2" width="3.5703125" bestFit="1" customWidth="1"/>
    <col min="3" max="3" width="15.5703125" bestFit="1" customWidth="1"/>
    <col min="4" max="4" width="71.5703125" customWidth="1"/>
    <col min="5" max="5" width="8.7109375" bestFit="1" customWidth="1"/>
    <col min="6" max="6" width="14.140625" bestFit="1" customWidth="1"/>
    <col min="13" max="13" width="17.42578125" customWidth="1"/>
  </cols>
  <sheetData>
    <row r="1" spans="1:19" ht="15" customHeight="1" x14ac:dyDescent="0.25">
      <c r="A1" s="130" t="e" vm="1">
        <v>#VALUE!</v>
      </c>
      <c r="B1" s="130"/>
      <c r="C1" s="130"/>
      <c r="D1" s="130"/>
      <c r="E1" s="133" t="s">
        <v>2477</v>
      </c>
      <c r="F1" s="133"/>
      <c r="G1" s="133"/>
      <c r="H1" s="133"/>
      <c r="I1" s="131" t="e" vm="2">
        <v>#VALUE!</v>
      </c>
      <c r="J1" s="131"/>
      <c r="K1" s="131"/>
      <c r="L1" s="131"/>
      <c r="M1" s="131"/>
      <c r="N1" s="131"/>
      <c r="O1" s="131"/>
      <c r="P1" s="131"/>
      <c r="Q1" s="131"/>
      <c r="R1" s="131"/>
      <c r="S1" s="131"/>
    </row>
    <row r="2" spans="1:19" ht="15" customHeight="1" x14ac:dyDescent="0.25">
      <c r="A2" s="130"/>
      <c r="B2" s="130"/>
      <c r="C2" s="130"/>
      <c r="D2" s="130"/>
      <c r="E2" s="133"/>
      <c r="F2" s="133"/>
      <c r="G2" s="133"/>
      <c r="H2" s="133"/>
      <c r="I2" s="131"/>
      <c r="J2" s="131"/>
      <c r="K2" s="131"/>
      <c r="L2" s="131"/>
      <c r="M2" s="131"/>
      <c r="N2" s="131"/>
      <c r="O2" s="131"/>
      <c r="P2" s="131"/>
      <c r="Q2" s="131"/>
      <c r="R2" s="131"/>
      <c r="S2" s="131"/>
    </row>
    <row r="3" spans="1:19" ht="15" customHeight="1" x14ac:dyDescent="0.25">
      <c r="A3" s="130"/>
      <c r="B3" s="130"/>
      <c r="C3" s="130"/>
      <c r="D3" s="130"/>
      <c r="E3" s="137" t="s">
        <v>1277</v>
      </c>
      <c r="F3" s="137"/>
      <c r="G3" s="137"/>
      <c r="H3" s="137"/>
      <c r="I3" s="131"/>
      <c r="J3" s="131"/>
      <c r="K3" s="131"/>
      <c r="L3" s="131"/>
      <c r="M3" s="131"/>
      <c r="N3" s="131"/>
      <c r="O3" s="131"/>
      <c r="P3" s="131"/>
      <c r="Q3" s="131"/>
      <c r="R3" s="131"/>
      <c r="S3" s="131"/>
    </row>
    <row r="5" spans="1:19" ht="24" x14ac:dyDescent="0.25">
      <c r="A5" s="23" t="s">
        <v>0</v>
      </c>
      <c r="B5" s="23" t="s">
        <v>2</v>
      </c>
      <c r="C5" s="23" t="s">
        <v>1</v>
      </c>
      <c r="D5" s="23" t="s">
        <v>1267</v>
      </c>
      <c r="E5" s="68" t="s">
        <v>1268</v>
      </c>
      <c r="F5" s="68" t="s">
        <v>1269</v>
      </c>
    </row>
    <row r="6" spans="1:19" x14ac:dyDescent="0.25">
      <c r="A6" s="2" t="s">
        <v>1020</v>
      </c>
      <c r="B6" s="4" t="s">
        <v>141</v>
      </c>
      <c r="C6" s="7" t="s">
        <v>1021</v>
      </c>
      <c r="D6" s="15" t="str">
        <f>VLOOKUP(C6,Общий!$A$2:$D$2655,2,FALSE)</f>
        <v>Крышка корпуса WIL4</v>
      </c>
      <c r="E6" s="13">
        <f>VLOOKUP(C6,Общий!$A$2:$D$2655,4,FALSE)</f>
        <v>9900</v>
      </c>
      <c r="F6" s="22"/>
    </row>
    <row r="7" spans="1:19" x14ac:dyDescent="0.25">
      <c r="A7" s="2" t="s">
        <v>1020</v>
      </c>
      <c r="B7" s="4" t="s">
        <v>158</v>
      </c>
      <c r="C7" s="7" t="s">
        <v>1022</v>
      </c>
      <c r="D7" s="15" t="str">
        <f>VLOOKUP(C7,Общий!$A$2:$D$2655,2,FALSE)</f>
        <v>Подшипник SUMO/TUB3500/ME3025,3010/XBAR/WIL/SIGNO</v>
      </c>
      <c r="E7" s="13">
        <f>VLOOKUP(C7,Общий!$A$2:$D$2655,4,FALSE)</f>
        <v>1900</v>
      </c>
      <c r="F7" s="22"/>
    </row>
    <row r="8" spans="1:19" x14ac:dyDescent="0.25">
      <c r="A8" s="2" t="s">
        <v>1020</v>
      </c>
      <c r="B8" s="4" t="s">
        <v>214</v>
      </c>
      <c r="C8" s="7" t="s">
        <v>1023</v>
      </c>
      <c r="D8" s="15" t="str">
        <f>VLOOKUP(C8,Общий!$A$2:$D$2655,2,FALSE)</f>
        <v>Шестерня передаточная WIL</v>
      </c>
      <c r="E8" s="13">
        <f>VLOOKUP(C8,Общий!$A$2:$D$2655,4,FALSE)</f>
        <v>7900</v>
      </c>
      <c r="F8" s="22"/>
    </row>
    <row r="9" spans="1:19" x14ac:dyDescent="0.25">
      <c r="A9" s="2" t="s">
        <v>1020</v>
      </c>
      <c r="B9" s="3" t="s">
        <v>249</v>
      </c>
      <c r="C9" s="7" t="s">
        <v>1024</v>
      </c>
      <c r="D9" s="15" t="str">
        <f>VLOOKUP(C9,Общий!$A$2:$D$2655,2,FALSE)</f>
        <v>Подшипник WIL</v>
      </c>
      <c r="E9" s="13">
        <f>VLOOKUP(C9,Общий!$A$2:$D$2655,4,FALSE)</f>
        <v>1900</v>
      </c>
      <c r="F9" s="22"/>
    </row>
    <row r="10" spans="1:19" x14ac:dyDescent="0.25">
      <c r="A10" s="2" t="s">
        <v>1020</v>
      </c>
      <c r="B10" s="4" t="s">
        <v>218</v>
      </c>
      <c r="C10" s="7" t="s">
        <v>1025</v>
      </c>
      <c r="D10" s="15" t="str">
        <f>VLOOKUP(C10,Общий!$A$2:$D$2655,2,FALSE)</f>
        <v>Сальник WIL/SIGNO/SUMO</v>
      </c>
      <c r="E10" s="13">
        <f>VLOOKUP(C10,Общий!$A$2:$D$2655,4,FALSE)</f>
        <v>1900</v>
      </c>
      <c r="F10" s="22"/>
    </row>
    <row r="11" spans="1:19" x14ac:dyDescent="0.25">
      <c r="A11" s="2" t="s">
        <v>1020</v>
      </c>
      <c r="B11" s="3" t="s">
        <v>251</v>
      </c>
      <c r="C11" s="7" t="s">
        <v>1026</v>
      </c>
      <c r="D11" s="15" t="str">
        <f>VLOOKUP(C11,Общий!$A$2:$D$2655,2,FALSE)</f>
        <v>Подшипник WIL</v>
      </c>
      <c r="E11" s="13">
        <f>VLOOKUP(C11,Общий!$A$2:$D$2655,4,FALSE)</f>
        <v>1900</v>
      </c>
      <c r="F11" s="22"/>
    </row>
    <row r="12" spans="1:19" x14ac:dyDescent="0.25">
      <c r="A12" s="2" t="s">
        <v>1020</v>
      </c>
      <c r="B12" s="4" t="s">
        <v>108</v>
      </c>
      <c r="C12" s="7" t="s">
        <v>1027</v>
      </c>
      <c r="D12" s="15" t="str">
        <f>VLOOKUP(C12,Общий!$A$2:$D$2655,2,FALSE)</f>
        <v>Электродвигатель WIL4/WIDEM</v>
      </c>
      <c r="E12" s="13">
        <f>VLOOKUP(C12,Общий!$A$2:$D$2655,4,FALSE)</f>
        <v>29900</v>
      </c>
      <c r="F12" s="22"/>
    </row>
    <row r="13" spans="1:19" x14ac:dyDescent="0.25">
      <c r="A13" s="2" t="s">
        <v>1020</v>
      </c>
      <c r="B13" s="3" t="s">
        <v>110</v>
      </c>
      <c r="C13" s="7" t="s">
        <v>1028</v>
      </c>
      <c r="D13" s="15" t="str">
        <f>VLOOKUP(C13,Общий!$A$2:$D$2655,2,FALSE)</f>
        <v>Пружина WIL/SIGNO/WIDEM,L</v>
      </c>
      <c r="E13" s="13">
        <f>VLOOKUP(C13,Общий!$A$2:$D$2655,4,FALSE)</f>
        <v>7900</v>
      </c>
      <c r="F13" s="22"/>
    </row>
    <row r="14" spans="1:19" x14ac:dyDescent="0.25">
      <c r="A14" s="2" t="s">
        <v>1020</v>
      </c>
      <c r="B14" s="3" t="s">
        <v>278</v>
      </c>
      <c r="C14" s="7" t="s">
        <v>1029</v>
      </c>
      <c r="D14" s="15" t="str">
        <f>VLOOKUP(C14,Общий!$A$2:$D$2655,2,FALSE)</f>
        <v>Трансформатор WIL</v>
      </c>
      <c r="E14" s="13">
        <f>VLOOKUP(C14,Общий!$A$2:$D$2655,4,FALSE)</f>
        <v>9900</v>
      </c>
      <c r="F14" s="22"/>
    </row>
    <row r="15" spans="1:19" x14ac:dyDescent="0.25">
      <c r="A15" s="2" t="s">
        <v>1020</v>
      </c>
      <c r="B15" s="4" t="s">
        <v>229</v>
      </c>
      <c r="C15" s="7" t="s">
        <v>1030</v>
      </c>
      <c r="D15" s="15" t="str">
        <f>VLOOKUP(C15,Общий!$A$2:$D$2655,2,FALSE)</f>
        <v>Плата управления WIL</v>
      </c>
      <c r="E15" s="13">
        <f>VLOOKUP(C15,Общий!$A$2:$D$2655,4,FALSE)</f>
        <v>19900</v>
      </c>
      <c r="F15" s="22"/>
    </row>
    <row r="16" spans="1:19" x14ac:dyDescent="0.25">
      <c r="A16" s="2" t="s">
        <v>1020</v>
      </c>
      <c r="B16" s="4">
        <v>36</v>
      </c>
      <c r="C16" s="7" t="s">
        <v>1060</v>
      </c>
      <c r="D16" s="15" t="str">
        <f>VLOOKUP(C16,Общий!$A$2:$D$2655,2,FALSE)</f>
        <v>Шарнир верхний натяжителя пружины WIL-4</v>
      </c>
      <c r="E16" s="13">
        <f>VLOOKUP(C16,Общий!$A$2:$D$2655,4,FALSE)</f>
        <v>2900</v>
      </c>
      <c r="F16" s="22"/>
    </row>
    <row r="17" spans="1:6" x14ac:dyDescent="0.25">
      <c r="A17" s="2" t="s">
        <v>1020</v>
      </c>
      <c r="B17" s="4">
        <v>37</v>
      </c>
      <c r="C17" s="7" t="s">
        <v>1031</v>
      </c>
      <c r="D17" s="15" t="str">
        <f>VLOOKUP(C17,Общий!$A$2:$D$2655,2,FALSE)</f>
        <v>Натяжитель пружины WIL/SIGNO</v>
      </c>
      <c r="E17" s="13">
        <f>VLOOKUP(C17,Общий!$A$2:$D$2655,4,FALSE)</f>
        <v>1900</v>
      </c>
      <c r="F17" s="22"/>
    </row>
    <row r="18" spans="1:6" x14ac:dyDescent="0.25">
      <c r="A18" s="2" t="s">
        <v>1020</v>
      </c>
      <c r="B18" s="3" t="s">
        <v>497</v>
      </c>
      <c r="C18" s="7" t="s">
        <v>1032</v>
      </c>
      <c r="D18" s="15" t="str">
        <f>VLOOKUP(C18,Общий!$A$2:$D$2655,2,FALSE)</f>
        <v>Пластина рычага разблокировки верхняя WIL/WIDEM,L</v>
      </c>
      <c r="E18" s="13">
        <f>VLOOKUP(C18,Общий!$A$2:$D$2655,4,FALSE)</f>
        <v>900</v>
      </c>
      <c r="F18" s="22"/>
    </row>
    <row r="19" spans="1:6" x14ac:dyDescent="0.25">
      <c r="A19" s="2" t="s">
        <v>1020</v>
      </c>
      <c r="B19" s="4" t="s">
        <v>301</v>
      </c>
      <c r="C19" s="7" t="s">
        <v>1033</v>
      </c>
      <c r="D19" s="15" t="str">
        <f>VLOOKUP(C19,Общий!$A$2:$D$2655,2,FALSE)</f>
        <v>Тяга рычага разблокировки WIL</v>
      </c>
      <c r="E19" s="13">
        <f>VLOOKUP(C19,Общий!$A$2:$D$2655,4,FALSE)</f>
        <v>900</v>
      </c>
      <c r="F19" s="22"/>
    </row>
    <row r="20" spans="1:6" x14ac:dyDescent="0.25">
      <c r="A20" s="2" t="s">
        <v>1020</v>
      </c>
      <c r="B20" s="3" t="s">
        <v>446</v>
      </c>
      <c r="C20" s="7" t="s">
        <v>1034</v>
      </c>
      <c r="D20" s="15" t="str">
        <f>VLOOKUP(C20,Общий!$A$2:$D$2655,2,FALSE)</f>
        <v>Пластина рычага разблокировки нижняя WIL/WIDEL,M</v>
      </c>
      <c r="E20" s="13">
        <f>VLOOKUP(C20,Общий!$A$2:$D$2655,4,FALSE)</f>
        <v>900</v>
      </c>
      <c r="F20" s="22"/>
    </row>
    <row r="21" spans="1:6" x14ac:dyDescent="0.25">
      <c r="A21" s="2" t="s">
        <v>1020</v>
      </c>
      <c r="B21" s="4" t="s">
        <v>360</v>
      </c>
      <c r="C21" s="7" t="s">
        <v>900</v>
      </c>
      <c r="D21" s="15" t="str">
        <f>VLOOKUP(C21,Общий!$A$2:$D$2655,2,FALSE)</f>
        <v>Замок разблокировки TTN3724HS/WIL/SIGNO</v>
      </c>
      <c r="E21" s="13">
        <f>VLOOKUP(C21,Общий!$A$2:$D$2655,4,FALSE)</f>
        <v>1900</v>
      </c>
      <c r="F21" s="22"/>
    </row>
    <row r="22" spans="1:6" x14ac:dyDescent="0.25">
      <c r="A22" s="2" t="s">
        <v>1020</v>
      </c>
      <c r="B22" s="4" t="s">
        <v>284</v>
      </c>
      <c r="C22" s="7" t="s">
        <v>1035</v>
      </c>
      <c r="D22" s="15" t="str">
        <f>VLOOKUP(C22,Общий!$A$2:$D$2655,2,FALSE)</f>
        <v>Кронштейн крепления стрелы SIGNO3,4/WIL4</v>
      </c>
      <c r="E22" s="13">
        <f>VLOOKUP(C22,Общий!$A$2:$D$2655,4,FALSE)</f>
        <v>3900</v>
      </c>
      <c r="F22" s="22"/>
    </row>
    <row r="23" spans="1:6" x14ac:dyDescent="0.25">
      <c r="A23" s="2" t="s">
        <v>1020</v>
      </c>
      <c r="B23" s="3" t="s">
        <v>303</v>
      </c>
      <c r="C23" s="7" t="s">
        <v>1036</v>
      </c>
      <c r="D23" s="15" t="str">
        <f>VLOOKUP(C23,Общий!$A$2:$D$2655,2,FALSE)</f>
        <v>Пластина крепления стрелы WIL</v>
      </c>
      <c r="E23" s="13">
        <f>VLOOKUP(C23,Общий!$A$2:$D$2655,4,FALSE)</f>
        <v>8900</v>
      </c>
      <c r="F23" s="22"/>
    </row>
    <row r="24" spans="1:6" x14ac:dyDescent="0.25">
      <c r="A24" s="2" t="s">
        <v>1020</v>
      </c>
      <c r="B24" s="4" t="s">
        <v>829</v>
      </c>
      <c r="C24" s="7" t="s">
        <v>1037</v>
      </c>
      <c r="D24" s="15" t="str">
        <f>VLOOKUP(C24,Общий!$A$2:$D$2655,2,FALSE)</f>
        <v>Штифт WIL</v>
      </c>
      <c r="E24" s="13">
        <f>VLOOKUP(C24,Общий!$A$2:$D$2655,4,FALSE)</f>
        <v>900</v>
      </c>
      <c r="F24" s="22"/>
    </row>
    <row r="25" spans="1:6" x14ac:dyDescent="0.25">
      <c r="A25" s="2" t="s">
        <v>1020</v>
      </c>
      <c r="B25" s="3" t="s">
        <v>459</v>
      </c>
      <c r="C25" s="7" t="s">
        <v>1038</v>
      </c>
      <c r="D25" s="15" t="str">
        <f>VLOOKUP(C25,Общий!$A$2:$D$2655,2,FALSE)</f>
        <v>Кабель заземления WIL</v>
      </c>
      <c r="E25" s="13">
        <f>VLOOKUP(C25,Общий!$A$2:$D$2655,4,FALSE)</f>
        <v>900</v>
      </c>
      <c r="F25" s="22"/>
    </row>
    <row r="26" spans="1:6" x14ac:dyDescent="0.25">
      <c r="A26" s="2" t="s">
        <v>1020</v>
      </c>
      <c r="B26" s="3" t="s">
        <v>305</v>
      </c>
      <c r="C26" s="7" t="s">
        <v>1039</v>
      </c>
      <c r="D26" s="15" t="str">
        <f>VLOOKUP(C26,Общий!$A$2:$D$2655,2,FALSE)</f>
        <v>Проводка трансформатора WIL</v>
      </c>
      <c r="E26" s="13">
        <f>VLOOKUP(C26,Общий!$A$2:$D$2655,4,FALSE)</f>
        <v>900</v>
      </c>
      <c r="F26" s="22"/>
    </row>
    <row r="27" spans="1:6" ht="36" x14ac:dyDescent="0.25">
      <c r="A27" s="2" t="s">
        <v>1020</v>
      </c>
      <c r="B27" s="3" t="s">
        <v>1040</v>
      </c>
      <c r="C27" s="7" t="s">
        <v>445</v>
      </c>
      <c r="D27" s="15" t="str">
        <f>VLOOKUP(C27,Общий!$A$2:$D$2655,2,FALSE)</f>
        <v>Кольцо ME3000/MB4005/WG4000,5000/TO4016P,5016P/RO500,1000/RUN1500,1800,2500/RUNHS/ROX/HY7005/WIL/TH1561,2251</v>
      </c>
      <c r="E27" s="13">
        <f>VLOOKUP(C27,Общий!$A$2:$D$2655,4,FALSE)</f>
        <v>900</v>
      </c>
      <c r="F27" s="22"/>
    </row>
    <row r="28" spans="1:6" x14ac:dyDescent="0.25">
      <c r="A28" s="2" t="s">
        <v>1020</v>
      </c>
      <c r="B28" s="4" t="s">
        <v>1042</v>
      </c>
      <c r="C28" s="7" t="s">
        <v>1041</v>
      </c>
      <c r="D28" s="15" t="str">
        <f>VLOOKUP(C28,Общий!$A$2:$D$2655,2,FALSE)</f>
        <v>Рычаг HK7024HS/WIL</v>
      </c>
      <c r="E28" s="13">
        <f>VLOOKUP(C28,Общий!$A$2:$D$2655,4,FALSE)</f>
        <v>900</v>
      </c>
      <c r="F28" s="22"/>
    </row>
    <row r="29" spans="1:6" x14ac:dyDescent="0.25">
      <c r="A29" s="2" t="s">
        <v>1020</v>
      </c>
      <c r="B29" s="4" t="s">
        <v>1044</v>
      </c>
      <c r="C29" s="7" t="s">
        <v>1043</v>
      </c>
      <c r="D29" s="15" t="str">
        <f>VLOOKUP(C29,Общий!$A$2:$D$2655,2,FALSE)</f>
        <v>Кронштейн крепления блока упр-я WIL-4/6, WIDES, WIDESR10</v>
      </c>
      <c r="E29" s="13">
        <f>VLOOKUP(C29,Общий!$A$2:$D$2655,4,FALSE)</f>
        <v>1900</v>
      </c>
      <c r="F29" s="22"/>
    </row>
    <row r="30" spans="1:6" x14ac:dyDescent="0.25">
      <c r="A30" s="2" t="s">
        <v>1020</v>
      </c>
      <c r="B30" s="4" t="s">
        <v>1046</v>
      </c>
      <c r="C30" s="7" t="s">
        <v>1045</v>
      </c>
      <c r="D30" s="15" t="str">
        <f>VLOOKUP(C30,Общий!$A$2:$D$2655,2,FALSE)</f>
        <v>Личинка замка разблокировки WIL/WIDEL,M</v>
      </c>
      <c r="E30" s="13">
        <f>VLOOKUP(C30,Общий!$A$2:$D$2655,4,FALSE)</f>
        <v>2900</v>
      </c>
      <c r="F30" s="22"/>
    </row>
    <row r="31" spans="1:6" x14ac:dyDescent="0.25">
      <c r="A31" s="2" t="s">
        <v>1020</v>
      </c>
      <c r="B31" s="4" t="s">
        <v>1047</v>
      </c>
      <c r="C31" s="7" t="s">
        <v>759</v>
      </c>
      <c r="D31" s="15" t="str">
        <f>VLOOKUP(C31,Общий!$A$2:$D$2655,2,FALSE)</f>
        <v>Прокладка SIGNO3/4/6, WIL4/6, Walky</v>
      </c>
      <c r="E31" s="13">
        <f>VLOOKUP(C31,Общий!$A$2:$D$2655,4,FALSE)</f>
        <v>500</v>
      </c>
      <c r="F31" s="22"/>
    </row>
    <row r="32" spans="1:6" x14ac:dyDescent="0.25">
      <c r="A32" s="2" t="s">
        <v>1020</v>
      </c>
      <c r="B32" s="3">
        <v>112</v>
      </c>
      <c r="C32" s="7" t="s">
        <v>1048</v>
      </c>
      <c r="D32" s="15" t="str">
        <f>VLOOKUP(C32,Общий!$A$2:$D$2655,2,FALSE)</f>
        <v>Прокладка WIL</v>
      </c>
      <c r="E32" s="13">
        <f>VLOOKUP(C32,Общий!$A$2:$D$2655,4,FALSE)</f>
        <v>900</v>
      </c>
      <c r="F32" s="22"/>
    </row>
    <row r="33" spans="1:6" x14ac:dyDescent="0.25">
      <c r="A33" s="2" t="s">
        <v>1020</v>
      </c>
      <c r="B33" s="4">
        <v>114</v>
      </c>
      <c r="C33" s="7" t="s">
        <v>1049</v>
      </c>
      <c r="D33" s="15" t="str">
        <f>VLOOKUP(C33,Общий!$A$2:$D$2655,2,FALSE)</f>
        <v>Ключ трехугольный WIL</v>
      </c>
      <c r="E33" s="13">
        <f>VLOOKUP(C33,Общий!$A$2:$D$2655,4,FALSE)</f>
        <v>1900</v>
      </c>
      <c r="F33" s="22"/>
    </row>
    <row r="34" spans="1:6" x14ac:dyDescent="0.25">
      <c r="A34" s="2" t="s">
        <v>1020</v>
      </c>
      <c r="B34" s="6" t="s">
        <v>9</v>
      </c>
      <c r="C34" s="14" t="s">
        <v>1050</v>
      </c>
      <c r="D34" s="11" t="str">
        <f>VLOOKUP(C34,Общий!$A$2:$D$2655,2,FALSE)</f>
        <v>Комплект корпуса WIL</v>
      </c>
      <c r="E34" s="13">
        <f>VLOOKUP(C34,Общий!$A$2:$D$2655,4,FALSE)</f>
        <v>59900</v>
      </c>
      <c r="F34" s="22"/>
    </row>
    <row r="35" spans="1:6" x14ac:dyDescent="0.25">
      <c r="A35" s="2" t="s">
        <v>1020</v>
      </c>
      <c r="B35" s="6" t="s">
        <v>129</v>
      </c>
      <c r="C35" s="8" t="s">
        <v>1051</v>
      </c>
      <c r="D35" s="11" t="str">
        <f>VLOOKUP(C35,Общий!$A$2:$D$2655,2,FALSE)</f>
        <v>Комплект выходного вала WIL4</v>
      </c>
      <c r="E35" s="13">
        <f>VLOOKUP(C35,Общий!$A$2:$D$2655,4,FALSE)</f>
        <v>23900</v>
      </c>
      <c r="F35" s="22"/>
    </row>
    <row r="36" spans="1:6" x14ac:dyDescent="0.25">
      <c r="A36" s="2" t="s">
        <v>1020</v>
      </c>
      <c r="B36" s="6" t="s">
        <v>66</v>
      </c>
      <c r="C36" s="14" t="s">
        <v>1052</v>
      </c>
      <c r="D36" s="11" t="str">
        <f>VLOOKUP(C36,Общий!$A$2:$D$2655,2,FALSE)</f>
        <v>Мотор-редуктор WIL4</v>
      </c>
      <c r="E36" s="13">
        <f>VLOOKUP(C36,Общий!$A$2:$D$2655,4,FALSE)</f>
        <v>79900</v>
      </c>
      <c r="F36" s="22"/>
    </row>
    <row r="37" spans="1:6" x14ac:dyDescent="0.25">
      <c r="A37" s="2" t="s">
        <v>1020</v>
      </c>
      <c r="B37" s="16" t="s">
        <v>44</v>
      </c>
      <c r="C37" s="8" t="s">
        <v>1053</v>
      </c>
      <c r="D37" s="11" t="str">
        <f>VLOOKUP(C37,Общий!$A$2:$D$2655,2,FALSE)</f>
        <v>Комплект вала разблокировки WIL/WIDEL,M</v>
      </c>
      <c r="E37" s="13">
        <f>VLOOKUP(C37,Общий!$A$2:$D$2655,4,FALSE)</f>
        <v>11900</v>
      </c>
      <c r="F37" s="22"/>
    </row>
    <row r="38" spans="1:6" x14ac:dyDescent="0.25">
      <c r="A38" s="2" t="s">
        <v>1020</v>
      </c>
      <c r="B38" s="16" t="s">
        <v>10</v>
      </c>
      <c r="C38" s="8" t="s">
        <v>1054</v>
      </c>
      <c r="D38" s="11" t="str">
        <f>VLOOKUP(C38,Общий!$A$2:$D$2655,2,FALSE)</f>
        <v>Эксцентрик разблокировки WIL/WIDEL,M</v>
      </c>
      <c r="E38" s="13">
        <f>VLOOKUP(C38,Общий!$A$2:$D$2655,4,FALSE)</f>
        <v>1900</v>
      </c>
      <c r="F38" s="22"/>
    </row>
    <row r="39" spans="1:6" x14ac:dyDescent="0.25">
      <c r="A39" s="2" t="s">
        <v>1020</v>
      </c>
      <c r="B39" s="4" t="s">
        <v>185</v>
      </c>
      <c r="C39" s="7" t="s">
        <v>16</v>
      </c>
      <c r="D39" s="11" t="str">
        <f>VLOOKUP(C39,Общий!$A$2:$D$2655,2,FALSE)</f>
        <v>Корпус A3F/A500/A6/A60/A6F/A700F/A824/A924/блока управления WIL</v>
      </c>
      <c r="E39" s="13">
        <f>VLOOKUP(C39,Общий!$A$2:$D$2655,4,FALSE)</f>
        <v>4900</v>
      </c>
      <c r="F39" s="22"/>
    </row>
    <row r="40" spans="1:6" x14ac:dyDescent="0.25">
      <c r="A40" s="2" t="s">
        <v>1020</v>
      </c>
      <c r="B40" s="4" t="s">
        <v>132</v>
      </c>
      <c r="C40" s="7" t="s">
        <v>1055</v>
      </c>
      <c r="D40" s="11" t="str">
        <f>VLOOKUP(C40,Общий!$A$2:$D$2655,2,FALSE)</f>
        <v>Комплект концевых выключателей WIL</v>
      </c>
      <c r="E40" s="13">
        <f>VLOOKUP(C40,Общий!$A$2:$D$2655,4,FALSE)</f>
        <v>3900</v>
      </c>
      <c r="F40" s="22"/>
    </row>
    <row r="41" spans="1:6" ht="15.75" thickBot="1" x14ac:dyDescent="0.3">
      <c r="A41" s="2" t="s">
        <v>1020</v>
      </c>
      <c r="B41" s="4" t="s">
        <v>136</v>
      </c>
      <c r="C41" s="7" t="s">
        <v>1056</v>
      </c>
      <c r="D41" s="11" t="str">
        <f>VLOOKUP(C41,Общий!$A$2:$D$2655,2,FALSE)</f>
        <v>Комплект заглушек для стрелы WIL-4</v>
      </c>
      <c r="E41" s="13">
        <f>VLOOKUP(C41,Общий!$A$2:$D$2655,4,FALSE)</f>
        <v>3900</v>
      </c>
      <c r="F41" s="22"/>
    </row>
    <row r="42" spans="1:6" ht="15.75" thickTop="1" x14ac:dyDescent="0.25">
      <c r="B42" s="76" t="s">
        <v>1270</v>
      </c>
      <c r="C42" s="80" t="s">
        <v>1674</v>
      </c>
      <c r="D42" s="74" t="str">
        <f>VLOOKUP(C42,Общий!$A$2:$D$2655,2,FALSE)</f>
        <v>Крышка замка разблокировки WIL</v>
      </c>
      <c r="E42" s="75">
        <f>VLOOKUP(C42,Общий!$A$2:$D$2655,4,FALSE)</f>
        <v>900</v>
      </c>
      <c r="F42" s="76" t="s">
        <v>1302</v>
      </c>
    </row>
    <row r="43" spans="1:6" x14ac:dyDescent="0.25">
      <c r="B43" s="79" t="s">
        <v>1270</v>
      </c>
      <c r="C43" s="81" t="s">
        <v>1979</v>
      </c>
      <c r="D43" s="77" t="str">
        <f>VLOOKUP(C43,Общий!$A$2:$D$2655,2,FALSE)</f>
        <v>Прокладка корпуса привода METRO/WIDEM,L/WIL4</v>
      </c>
      <c r="E43" s="78">
        <f>VLOOKUP(C43,Общий!$A$2:$D$2655,4,FALSE)</f>
        <v>900</v>
      </c>
      <c r="F43" s="79" t="s">
        <v>1302</v>
      </c>
    </row>
    <row r="44" spans="1:6" x14ac:dyDescent="0.25">
      <c r="B44" s="79" t="s">
        <v>1270</v>
      </c>
      <c r="C44" s="81" t="s">
        <v>1915</v>
      </c>
      <c r="D44" s="77" t="str">
        <f>VLOOKUP(C44,Общий!$A$2:$D$2655,2,FALSE)</f>
        <v>Внешняя крышка редуктора WIL</v>
      </c>
      <c r="E44" s="78">
        <f>VLOOKUP(C44,Общий!$A$2:$D$2655,4,FALSE)</f>
        <v>9900</v>
      </c>
      <c r="F44" s="79" t="s">
        <v>1302</v>
      </c>
    </row>
    <row r="45" spans="1:6" x14ac:dyDescent="0.25">
      <c r="B45" s="79" t="s">
        <v>1270</v>
      </c>
      <c r="C45" s="81" t="s">
        <v>1931</v>
      </c>
      <c r="D45" s="77" t="str">
        <f>VLOOKUP(C45,Общий!$A$2:$D$2655,2,FALSE)</f>
        <v>Кронштейн WIL</v>
      </c>
      <c r="E45" s="78">
        <f>VLOOKUP(C45,Общий!$A$2:$D$2655,4,FALSE)</f>
        <v>1900</v>
      </c>
      <c r="F45" s="79" t="s">
        <v>1302</v>
      </c>
    </row>
    <row r="46" spans="1:6" x14ac:dyDescent="0.25">
      <c r="B46" s="79" t="s">
        <v>1270</v>
      </c>
      <c r="C46" s="81" t="s">
        <v>1981</v>
      </c>
      <c r="D46" s="77" t="str">
        <f>VLOOKUP(C46,Общий!$A$2:$D$2655,2,FALSE)</f>
        <v>Втулка редуктора WIL/WIDEM,L</v>
      </c>
      <c r="E46" s="78">
        <f>VLOOKUP(C46,Общий!$A$2:$D$2655,4,FALSE)</f>
        <v>900</v>
      </c>
      <c r="F46" s="79" t="s">
        <v>1302</v>
      </c>
    </row>
    <row r="47" spans="1:6" x14ac:dyDescent="0.25">
      <c r="B47" s="79" t="s">
        <v>1270</v>
      </c>
      <c r="C47" s="81" t="s">
        <v>2014</v>
      </c>
      <c r="D47" s="77" t="str">
        <f>VLOOKUP(C47,Общий!$A$2:$D$2655,2,FALSE)</f>
        <v>Вывод кабеля WIL/WIDEM,L/TUB3500</v>
      </c>
      <c r="E47" s="78">
        <f>VLOOKUP(C47,Общий!$A$2:$D$2655,4,FALSE)</f>
        <v>900</v>
      </c>
      <c r="F47" s="79" t="s">
        <v>1302</v>
      </c>
    </row>
    <row r="48" spans="1:6" ht="14.25" customHeight="1" x14ac:dyDescent="0.25">
      <c r="B48" s="79" t="s">
        <v>1270</v>
      </c>
      <c r="C48" s="81" t="s">
        <v>2122</v>
      </c>
      <c r="D48" s="77" t="str">
        <f>VLOOKUP(C48,Общий!$A$2:$D$2655,2,FALSE)</f>
        <v>Микровыключатель WIL/WIDE/SIGNO/MOBY 230В</v>
      </c>
      <c r="E48" s="78">
        <f>VLOOKUP(C48,Общий!$A$2:$D$2655,4,FALSE)</f>
        <v>900</v>
      </c>
      <c r="F48" s="79" t="s">
        <v>1302</v>
      </c>
    </row>
    <row r="49" spans="2:6" x14ac:dyDescent="0.25">
      <c r="B49" s="79">
        <v>59</v>
      </c>
      <c r="C49" s="81" t="s">
        <v>1039</v>
      </c>
      <c r="D49" s="77" t="str">
        <f>VLOOKUP(C49,Общий!$A$2:$D$2655,2,FALSE)</f>
        <v>Проводка трансформатора WIL</v>
      </c>
      <c r="E49" s="78">
        <f>VLOOKUP(C49,Общий!$A$2:$D$2655,4,FALSE)</f>
        <v>900</v>
      </c>
      <c r="F49" s="79" t="s">
        <v>1302</v>
      </c>
    </row>
    <row r="50" spans="2:6" x14ac:dyDescent="0.25">
      <c r="B50" s="79">
        <v>74</v>
      </c>
      <c r="C50" s="81" t="s">
        <v>1041</v>
      </c>
      <c r="D50" s="77" t="str">
        <f>VLOOKUP(C50,Общий!$A$2:$D$2655,2,FALSE)</f>
        <v>Рычаг HK7024HS/WIL</v>
      </c>
      <c r="E50" s="78">
        <f>VLOOKUP(C50,Общий!$A$2:$D$2655,4,FALSE)</f>
        <v>900</v>
      </c>
      <c r="F50" s="79" t="s">
        <v>1302</v>
      </c>
    </row>
    <row r="51" spans="2:6" x14ac:dyDescent="0.25">
      <c r="B51" s="79">
        <v>57</v>
      </c>
      <c r="C51" s="81" t="s">
        <v>1038</v>
      </c>
      <c r="D51" s="77" t="str">
        <f>VLOOKUP(C51,Общий!$A$2:$D$2655,2,FALSE)</f>
        <v>Кабель заземления WIL</v>
      </c>
      <c r="E51" s="78">
        <f>VLOOKUP(C51,Общий!$A$2:$D$2655,4,FALSE)</f>
        <v>900</v>
      </c>
      <c r="F51" s="79" t="s">
        <v>1302</v>
      </c>
    </row>
    <row r="52" spans="2:6" x14ac:dyDescent="0.25">
      <c r="B52" s="79">
        <v>13</v>
      </c>
      <c r="C52" s="81" t="s">
        <v>1026</v>
      </c>
      <c r="D52" s="77" t="str">
        <f>VLOOKUP(C52,Общий!$A$2:$D$2655,2,FALSE)</f>
        <v>Подшипник WIL</v>
      </c>
      <c r="E52" s="78">
        <f>VLOOKUP(C52,Общий!$A$2:$D$2655,4,FALSE)</f>
        <v>1900</v>
      </c>
      <c r="F52" s="79" t="s">
        <v>1302</v>
      </c>
    </row>
    <row r="53" spans="2:6" ht="36" x14ac:dyDescent="0.25">
      <c r="B53" s="79">
        <v>73</v>
      </c>
      <c r="C53" s="81" t="s">
        <v>445</v>
      </c>
      <c r="D53" s="77" t="str">
        <f>VLOOKUP(C53,Общий!$A$2:$D$2655,2,FALSE)</f>
        <v>Кольцо ME3000/MB4005/WG4000,5000/TO4016P,5016P/RO500,1000/RUN1500,1800,2500/RUNHS/ROX/HY7005/WIL/TH1561,2251</v>
      </c>
      <c r="E53" s="78">
        <f>VLOOKUP(C53,Общий!$A$2:$D$2655,4,FALSE)</f>
        <v>900</v>
      </c>
      <c r="F53" s="79" t="s">
        <v>1302</v>
      </c>
    </row>
    <row r="54" spans="2:6" x14ac:dyDescent="0.25">
      <c r="B54" s="79">
        <v>11</v>
      </c>
      <c r="C54" s="81" t="s">
        <v>1024</v>
      </c>
      <c r="D54" s="77" t="str">
        <f>VLOOKUP(C54,Общий!$A$2:$D$2655,2,FALSE)</f>
        <v>Подшипник WIL</v>
      </c>
      <c r="E54" s="78">
        <f>VLOOKUP(C54,Общий!$A$2:$D$2655,4,FALSE)</f>
        <v>1900</v>
      </c>
      <c r="F54" s="79" t="s">
        <v>1302</v>
      </c>
    </row>
    <row r="55" spans="2:6" x14ac:dyDescent="0.25">
      <c r="B55" s="79">
        <v>6</v>
      </c>
      <c r="C55" s="81" t="s">
        <v>1022</v>
      </c>
      <c r="D55" s="77" t="str">
        <f>VLOOKUP(C55,Общий!$A$2:$D$2655,2,FALSE)</f>
        <v>Подшипник SUMO/TUB3500/ME3025,3010/XBAR/WIL/SIGNO</v>
      </c>
      <c r="E55" s="78">
        <f>VLOOKUP(C55,Общий!$A$2:$D$2655,4,FALSE)</f>
        <v>1900</v>
      </c>
      <c r="F55" s="79" t="s">
        <v>1302</v>
      </c>
    </row>
    <row r="56" spans="2:6" x14ac:dyDescent="0.25">
      <c r="B56" s="79">
        <v>8</v>
      </c>
      <c r="C56" s="81" t="s">
        <v>1023</v>
      </c>
      <c r="D56" s="77" t="str">
        <f>VLOOKUP(C56,Общий!$A$2:$D$2655,2,FALSE)</f>
        <v>Шестерня передаточная WIL</v>
      </c>
      <c r="E56" s="78">
        <f>VLOOKUP(C56,Общий!$A$2:$D$2655,4,FALSE)</f>
        <v>7900</v>
      </c>
      <c r="F56" s="79" t="s">
        <v>1302</v>
      </c>
    </row>
    <row r="57" spans="2:6" x14ac:dyDescent="0.25">
      <c r="B57" s="79">
        <v>46</v>
      </c>
      <c r="C57" s="81" t="s">
        <v>1034</v>
      </c>
      <c r="D57" s="77" t="str">
        <f>VLOOKUP(C57,Общий!$A$2:$D$2655,2,FALSE)</f>
        <v>Пластина рычага разблокировки нижняя WIL/WIDEL,M</v>
      </c>
      <c r="E57" s="78">
        <f>VLOOKUP(C57,Общий!$A$2:$D$2655,4,FALSE)</f>
        <v>900</v>
      </c>
      <c r="F57" s="79" t="s">
        <v>1302</v>
      </c>
    </row>
    <row r="58" spans="2:6" x14ac:dyDescent="0.25">
      <c r="B58" s="79">
        <v>44</v>
      </c>
      <c r="C58" s="81" t="s">
        <v>1032</v>
      </c>
      <c r="D58" s="77" t="str">
        <f>VLOOKUP(C58,Общий!$A$2:$D$2655,2,FALSE)</f>
        <v>Пластина рычага разблокировки верхняя WIL/WIDEM,L</v>
      </c>
      <c r="E58" s="78">
        <f>VLOOKUP(C58,Общий!$A$2:$D$2655,4,FALSE)</f>
        <v>900</v>
      </c>
      <c r="F58" s="79" t="s">
        <v>1302</v>
      </c>
    </row>
    <row r="59" spans="2:6" x14ac:dyDescent="0.25">
      <c r="B59" s="79">
        <v>45</v>
      </c>
      <c r="C59" s="81" t="s">
        <v>1033</v>
      </c>
      <c r="D59" s="77" t="str">
        <f>VLOOKUP(C59,Общий!$A$2:$D$2655,2,FALSE)</f>
        <v>Тяга рычага разблокировки WIL</v>
      </c>
      <c r="E59" s="78">
        <f>VLOOKUP(C59,Общий!$A$2:$D$2655,4,FALSE)</f>
        <v>900</v>
      </c>
      <c r="F59" s="79" t="s">
        <v>1302</v>
      </c>
    </row>
    <row r="60" spans="2:6" x14ac:dyDescent="0.25">
      <c r="B60" s="79">
        <v>54</v>
      </c>
      <c r="C60" s="81" t="s">
        <v>1035</v>
      </c>
      <c r="D60" s="77" t="str">
        <f>VLOOKUP(C60,Общий!$A$2:$D$2655,2,FALSE)</f>
        <v>Кронштейн крепления стрелы SIGNO3,4/WIL4</v>
      </c>
      <c r="E60" s="78">
        <f>VLOOKUP(C60,Общий!$A$2:$D$2655,4,FALSE)</f>
        <v>3900</v>
      </c>
      <c r="F6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69E1DDA3-4BE8-4696-8544-F343B9695958}"/>
  </hyperlinks>
  <pageMargins left="0.23622047244094491" right="0.23622047244094491" top="0.35433070866141736" bottom="0.35433070866141736" header="0" footer="0"/>
  <pageSetup paperSize="9" scale="59" orientation="landscape"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E25-CCB5-41F0-B5BF-4CC1E9834534}">
  <sheetPr codeName="Worksheet____128">
    <pageSetUpPr fitToPage="1"/>
  </sheetPr>
  <dimension ref="A1:O45"/>
  <sheetViews>
    <sheetView view="pageLayout" topLeftCell="B1" zoomScaleNormal="100" workbookViewId="0">
      <selection activeCell="C7" sqref="C7"/>
    </sheetView>
  </sheetViews>
  <sheetFormatPr defaultRowHeight="15" x14ac:dyDescent="0.25"/>
  <cols>
    <col min="1" max="1" width="7.85546875" hidden="1" customWidth="1"/>
    <col min="2" max="2" width="3.5703125" bestFit="1" customWidth="1"/>
    <col min="3" max="3" width="15.5703125" bestFit="1" customWidth="1"/>
    <col min="4" max="4" width="48.7109375" customWidth="1"/>
    <col min="5" max="5" width="8.7109375" bestFit="1" customWidth="1"/>
    <col min="6" max="6" width="14.140625" bestFit="1" customWidth="1"/>
    <col min="15" max="15" width="16.7109375" customWidth="1"/>
  </cols>
  <sheetData>
    <row r="1" spans="1:15" ht="15" customHeight="1" x14ac:dyDescent="0.25">
      <c r="A1" s="130" t="e" vm="1">
        <v>#VALUE!</v>
      </c>
      <c r="B1" s="130"/>
      <c r="C1" s="130"/>
      <c r="D1" s="130"/>
      <c r="E1" s="133" t="s">
        <v>2478</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1057</v>
      </c>
      <c r="B6" s="4" t="s">
        <v>141</v>
      </c>
      <c r="C6" s="7" t="s">
        <v>1058</v>
      </c>
      <c r="D6" s="15" t="str">
        <f>VLOOKUP(C6,Общий!$A$2:$D$2655,2,FALSE)</f>
        <v>Крышка корпуса WIL6</v>
      </c>
      <c r="E6" s="13">
        <f>VLOOKUP(C6,Общий!$A$2:$D$2655,4,FALSE)</f>
        <v>11900</v>
      </c>
      <c r="F6" s="22"/>
    </row>
    <row r="7" spans="1:15" x14ac:dyDescent="0.25">
      <c r="A7" s="2" t="s">
        <v>1057</v>
      </c>
      <c r="B7" s="4" t="s">
        <v>214</v>
      </c>
      <c r="C7" s="7" t="s">
        <v>1023</v>
      </c>
      <c r="D7" s="15" t="str">
        <f>VLOOKUP(C7,Общий!$A$2:$D$2655,2,FALSE)</f>
        <v>Шестерня передаточная WIL</v>
      </c>
      <c r="E7" s="13">
        <f>VLOOKUP(C7,Общий!$A$2:$D$2655,4,FALSE)</f>
        <v>7900</v>
      </c>
      <c r="F7" s="22"/>
    </row>
    <row r="8" spans="1:15" x14ac:dyDescent="0.25">
      <c r="A8" s="2" t="s">
        <v>1057</v>
      </c>
      <c r="B8" s="3" t="s">
        <v>251</v>
      </c>
      <c r="C8" s="7" t="s">
        <v>1026</v>
      </c>
      <c r="D8" s="15" t="str">
        <f>VLOOKUP(C8,Общий!$A$2:$D$2655,2,FALSE)</f>
        <v>Подшипник WIL</v>
      </c>
      <c r="E8" s="13">
        <f>VLOOKUP(C8,Общий!$A$2:$D$2655,4,FALSE)</f>
        <v>1900</v>
      </c>
      <c r="F8" s="22"/>
    </row>
    <row r="9" spans="1:15" x14ac:dyDescent="0.25">
      <c r="A9" s="2" t="s">
        <v>1057</v>
      </c>
      <c r="B9" s="4" t="s">
        <v>108</v>
      </c>
      <c r="C9" s="7" t="s">
        <v>1059</v>
      </c>
      <c r="D9" s="15" t="str">
        <f>VLOOKUP(C9,Общий!$A$2:$D$2655,2,FALSE)</f>
        <v>Электродвигатель WIL6/WIDEL</v>
      </c>
      <c r="E9" s="13">
        <f>VLOOKUP(C9,Общий!$A$2:$D$2655,4,FALSE)</f>
        <v>29900</v>
      </c>
      <c r="F9" s="22"/>
    </row>
    <row r="10" spans="1:15" x14ac:dyDescent="0.25">
      <c r="A10" s="2" t="s">
        <v>1057</v>
      </c>
      <c r="B10" s="3" t="s">
        <v>110</v>
      </c>
      <c r="C10" s="7" t="s">
        <v>1028</v>
      </c>
      <c r="D10" s="15" t="str">
        <f>VLOOKUP(C10,Общий!$A$2:$D$2655,2,FALSE)</f>
        <v>Пружина WIL/SIGNO/WIDEM,L</v>
      </c>
      <c r="E10" s="13">
        <f>VLOOKUP(C10,Общий!$A$2:$D$2655,4,FALSE)</f>
        <v>7900</v>
      </c>
      <c r="F10" s="22"/>
    </row>
    <row r="11" spans="1:15" x14ac:dyDescent="0.25">
      <c r="A11" s="2" t="s">
        <v>1057</v>
      </c>
      <c r="B11" s="4" t="s">
        <v>229</v>
      </c>
      <c r="C11" s="7" t="s">
        <v>1030</v>
      </c>
      <c r="D11" s="15" t="str">
        <f>VLOOKUP(C11,Общий!$A$2:$D$2655,2,FALSE)</f>
        <v>Плата управления WIL</v>
      </c>
      <c r="E11" s="13">
        <f>VLOOKUP(C11,Общий!$A$2:$D$2655,4,FALSE)</f>
        <v>19900</v>
      </c>
      <c r="F11" s="22"/>
    </row>
    <row r="12" spans="1:15" x14ac:dyDescent="0.25">
      <c r="A12" s="2" t="s">
        <v>1057</v>
      </c>
      <c r="B12" s="4">
        <v>36</v>
      </c>
      <c r="C12" s="7" t="s">
        <v>1060</v>
      </c>
      <c r="D12" s="15" t="str">
        <f>VLOOKUP(C12,Общий!$A$2:$D$2655,2,FALSE)</f>
        <v>Шарнир верхний натяжителя пружины WIL-4</v>
      </c>
      <c r="E12" s="13">
        <f>VLOOKUP(C12,Общий!$A$2:$D$2655,4,FALSE)</f>
        <v>2900</v>
      </c>
      <c r="F12" s="22"/>
    </row>
    <row r="13" spans="1:15" x14ac:dyDescent="0.25">
      <c r="A13" s="2" t="s">
        <v>1057</v>
      </c>
      <c r="B13" s="4">
        <v>37</v>
      </c>
      <c r="C13" s="7" t="s">
        <v>1031</v>
      </c>
      <c r="D13" s="15" t="str">
        <f>VLOOKUP(C13,Общий!$A$2:$D$2655,2,FALSE)</f>
        <v>Натяжитель пружины WIL/SIGNO</v>
      </c>
      <c r="E13" s="13">
        <f>VLOOKUP(C13,Общий!$A$2:$D$2655,4,FALSE)</f>
        <v>1900</v>
      </c>
      <c r="F13" s="22"/>
    </row>
    <row r="14" spans="1:15" x14ac:dyDescent="0.25">
      <c r="A14" s="2" t="s">
        <v>1057</v>
      </c>
      <c r="B14" s="4" t="s">
        <v>360</v>
      </c>
      <c r="C14" s="7" t="s">
        <v>900</v>
      </c>
      <c r="D14" s="15" t="str">
        <f>VLOOKUP(C14,Общий!$A$2:$D$2655,2,FALSE)</f>
        <v>Замок разблокировки TTN3724HS/WIL/SIGNO</v>
      </c>
      <c r="E14" s="13">
        <f>VLOOKUP(C14,Общий!$A$2:$D$2655,4,FALSE)</f>
        <v>1900</v>
      </c>
      <c r="F14" s="22"/>
    </row>
    <row r="15" spans="1:15" x14ac:dyDescent="0.25">
      <c r="A15" s="2" t="s">
        <v>1057</v>
      </c>
      <c r="B15" s="3" t="s">
        <v>303</v>
      </c>
      <c r="C15" s="7" t="s">
        <v>1036</v>
      </c>
      <c r="D15" s="15" t="str">
        <f>VLOOKUP(C15,Общий!$A$2:$D$2655,2,FALSE)</f>
        <v>Пластина крепления стрелы WIL</v>
      </c>
      <c r="E15" s="13">
        <f>VLOOKUP(C15,Общий!$A$2:$D$2655,4,FALSE)</f>
        <v>8900</v>
      </c>
      <c r="F15" s="22"/>
    </row>
    <row r="16" spans="1:15" x14ac:dyDescent="0.25">
      <c r="A16" s="2" t="s">
        <v>1057</v>
      </c>
      <c r="B16" s="4" t="s">
        <v>829</v>
      </c>
      <c r="C16" s="7" t="s">
        <v>1037</v>
      </c>
      <c r="D16" s="15" t="str">
        <f>VLOOKUP(C16,Общий!$A$2:$D$2655,2,FALSE)</f>
        <v>Штифт WIL</v>
      </c>
      <c r="E16" s="13">
        <f>VLOOKUP(C16,Общий!$A$2:$D$2655,4,FALSE)</f>
        <v>900</v>
      </c>
      <c r="F16" s="22"/>
    </row>
    <row r="17" spans="1:6" x14ac:dyDescent="0.25">
      <c r="A17" s="2" t="s">
        <v>1057</v>
      </c>
      <c r="B17" s="3" t="s">
        <v>459</v>
      </c>
      <c r="C17" s="7" t="s">
        <v>1038</v>
      </c>
      <c r="D17" s="15" t="str">
        <f>VLOOKUP(C17,Общий!$A$2:$D$2655,2,FALSE)</f>
        <v>Кабель заземления WIL</v>
      </c>
      <c r="E17" s="13">
        <f>VLOOKUP(C17,Общий!$A$2:$D$2655,4,FALSE)</f>
        <v>900</v>
      </c>
      <c r="F17" s="22"/>
    </row>
    <row r="18" spans="1:6" x14ac:dyDescent="0.25">
      <c r="A18" s="2" t="s">
        <v>1057</v>
      </c>
      <c r="B18" s="3" t="s">
        <v>305</v>
      </c>
      <c r="C18" s="7" t="s">
        <v>1039</v>
      </c>
      <c r="D18" s="15" t="str">
        <f>VLOOKUP(C18,Общий!$A$2:$D$2655,2,FALSE)</f>
        <v>Проводка трансформатора WIL</v>
      </c>
      <c r="E18" s="13">
        <f>VLOOKUP(C18,Общий!$A$2:$D$2655,4,FALSE)</f>
        <v>900</v>
      </c>
      <c r="F18" s="22"/>
    </row>
    <row r="19" spans="1:6" x14ac:dyDescent="0.25">
      <c r="A19" s="2" t="s">
        <v>1057</v>
      </c>
      <c r="B19" s="4" t="s">
        <v>1042</v>
      </c>
      <c r="C19" s="7" t="s">
        <v>1041</v>
      </c>
      <c r="D19" s="15" t="str">
        <f>VLOOKUP(C19,Общий!$A$2:$D$2655,2,FALSE)</f>
        <v>Рычаг HK7024HS/WIL</v>
      </c>
      <c r="E19" s="13">
        <f>VLOOKUP(C19,Общий!$A$2:$D$2655,4,FALSE)</f>
        <v>900</v>
      </c>
      <c r="F19" s="22"/>
    </row>
    <row r="20" spans="1:6" ht="24" x14ac:dyDescent="0.25">
      <c r="A20" s="2" t="s">
        <v>1057</v>
      </c>
      <c r="B20" s="4" t="s">
        <v>1044</v>
      </c>
      <c r="C20" s="7" t="s">
        <v>1043</v>
      </c>
      <c r="D20" s="15" t="str">
        <f>VLOOKUP(C20,Общий!$A$2:$D$2655,2,FALSE)</f>
        <v>Кронштейн крепления блока упр-я WIL-4/6, WIDES, WIDESR10</v>
      </c>
      <c r="E20" s="13">
        <f>VLOOKUP(C20,Общий!$A$2:$D$2655,4,FALSE)</f>
        <v>1900</v>
      </c>
      <c r="F20" s="22"/>
    </row>
    <row r="21" spans="1:6" x14ac:dyDescent="0.25">
      <c r="A21" s="2" t="s">
        <v>1057</v>
      </c>
      <c r="B21" s="4" t="s">
        <v>1047</v>
      </c>
      <c r="C21" s="7" t="s">
        <v>759</v>
      </c>
      <c r="D21" s="15" t="str">
        <f>VLOOKUP(C21,Общий!$A$2:$D$2655,2,FALSE)</f>
        <v>Прокладка SIGNO3/4/6, WIL4/6, Walky</v>
      </c>
      <c r="E21" s="13">
        <f>VLOOKUP(C21,Общий!$A$2:$D$2655,4,FALSE)</f>
        <v>500</v>
      </c>
      <c r="F21" s="22"/>
    </row>
    <row r="22" spans="1:6" x14ac:dyDescent="0.25">
      <c r="A22" s="2" t="s">
        <v>1057</v>
      </c>
      <c r="B22" s="4">
        <v>112</v>
      </c>
      <c r="C22" s="7" t="s">
        <v>1048</v>
      </c>
      <c r="D22" s="15" t="str">
        <f>VLOOKUP(C22,Общий!$A$2:$D$2655,2,FALSE)</f>
        <v>Прокладка WIL</v>
      </c>
      <c r="E22" s="13">
        <f>VLOOKUP(C22,Общий!$A$2:$D$2655,4,FALSE)</f>
        <v>900</v>
      </c>
      <c r="F22" s="22"/>
    </row>
    <row r="23" spans="1:6" x14ac:dyDescent="0.25">
      <c r="A23" s="2" t="s">
        <v>1057</v>
      </c>
      <c r="B23" s="4">
        <v>114</v>
      </c>
      <c r="C23" s="7" t="s">
        <v>1049</v>
      </c>
      <c r="D23" s="15" t="str">
        <f>VLOOKUP(C23,Общий!$A$2:$D$2655,2,FALSE)</f>
        <v>Ключ трехугольный WIL</v>
      </c>
      <c r="E23" s="13">
        <f>VLOOKUP(C23,Общий!$A$2:$D$2655,4,FALSE)</f>
        <v>1900</v>
      </c>
      <c r="F23" s="22"/>
    </row>
    <row r="24" spans="1:6" x14ac:dyDescent="0.25">
      <c r="A24" s="2" t="s">
        <v>1057</v>
      </c>
      <c r="B24" s="6" t="s">
        <v>15</v>
      </c>
      <c r="C24" s="14" t="s">
        <v>1061</v>
      </c>
      <c r="D24" s="11" t="str">
        <f>VLOOKUP(C24,Общий!$A$2:$D$2655,2,FALSE)</f>
        <v>Мотор-редуктор WIL6</v>
      </c>
      <c r="E24" s="13">
        <f>VLOOKUP(C24,Общий!$A$2:$D$2655,4,FALSE)</f>
        <v>79900</v>
      </c>
      <c r="F24" s="22"/>
    </row>
    <row r="25" spans="1:6" x14ac:dyDescent="0.25">
      <c r="A25" s="2" t="s">
        <v>1057</v>
      </c>
      <c r="B25" s="16" t="s">
        <v>44</v>
      </c>
      <c r="C25" s="8" t="s">
        <v>1053</v>
      </c>
      <c r="D25" s="11" t="str">
        <f>VLOOKUP(C25,Общий!$A$2:$D$2655,2,FALSE)</f>
        <v>Комплект вала разблокировки WIL/WIDEL,M</v>
      </c>
      <c r="E25" s="13">
        <f>VLOOKUP(C25,Общий!$A$2:$D$2655,4,FALSE)</f>
        <v>11900</v>
      </c>
      <c r="F25" s="22"/>
    </row>
    <row r="26" spans="1:6" x14ac:dyDescent="0.25">
      <c r="A26" s="2" t="s">
        <v>1057</v>
      </c>
      <c r="B26" s="16" t="s">
        <v>10</v>
      </c>
      <c r="C26" s="8" t="s">
        <v>1054</v>
      </c>
      <c r="D26" s="11" t="str">
        <f>VLOOKUP(C26,Общий!$A$2:$D$2655,2,FALSE)</f>
        <v>Эксцентрик разблокировки WIL/WIDEL,M</v>
      </c>
      <c r="E26" s="13">
        <f>VLOOKUP(C26,Общий!$A$2:$D$2655,4,FALSE)</f>
        <v>1900</v>
      </c>
      <c r="F26" s="22"/>
    </row>
    <row r="27" spans="1:6" x14ac:dyDescent="0.25">
      <c r="A27" s="2" t="s">
        <v>1057</v>
      </c>
      <c r="B27" s="6" t="s">
        <v>129</v>
      </c>
      <c r="C27" s="7" t="s">
        <v>1062</v>
      </c>
      <c r="D27" s="11" t="str">
        <f>VLOOKUP(C27,Общий!$A$2:$D$2655,2,FALSE)</f>
        <v>Комплект выходного вала WIL6</v>
      </c>
      <c r="E27" s="13">
        <f>VLOOKUP(C27,Общий!$A$2:$D$2655,4,FALSE)</f>
        <v>23900</v>
      </c>
      <c r="F27" s="22"/>
    </row>
    <row r="28" spans="1:6" ht="24" x14ac:dyDescent="0.25">
      <c r="A28" s="2" t="s">
        <v>1057</v>
      </c>
      <c r="B28" s="4" t="s">
        <v>185</v>
      </c>
      <c r="C28" s="7" t="s">
        <v>16</v>
      </c>
      <c r="D28" s="11" t="str">
        <f>VLOOKUP(C28,Общий!$A$2:$D$2655,2,FALSE)</f>
        <v>Корпус A3F/A500/A6/A60/A6F/A700F/A824/A924/блока управления WIL</v>
      </c>
      <c r="E28" s="13">
        <f>VLOOKUP(C28,Общий!$A$2:$D$2655,4,FALSE)</f>
        <v>4900</v>
      </c>
      <c r="F28" s="22"/>
    </row>
    <row r="29" spans="1:6" x14ac:dyDescent="0.25">
      <c r="A29" s="2" t="s">
        <v>1057</v>
      </c>
      <c r="B29" s="4" t="s">
        <v>132</v>
      </c>
      <c r="C29" s="7" t="s">
        <v>1055</v>
      </c>
      <c r="D29" s="11" t="str">
        <f>VLOOKUP(C29,Общий!$A$2:$D$2655,2,FALSE)</f>
        <v>Комплект концевых выключателей WIL</v>
      </c>
      <c r="E29" s="13">
        <f>VLOOKUP(C29,Общий!$A$2:$D$2655,4,FALSE)</f>
        <v>3900</v>
      </c>
      <c r="F29" s="22"/>
    </row>
    <row r="30" spans="1:6" x14ac:dyDescent="0.25">
      <c r="A30" s="2" t="s">
        <v>1057</v>
      </c>
      <c r="B30" s="6" t="s">
        <v>9</v>
      </c>
      <c r="C30" s="14" t="s">
        <v>1063</v>
      </c>
      <c r="D30" s="11" t="str">
        <f>VLOOKUP(C30,Общий!$A$2:$D$2655,2,FALSE)</f>
        <v>Комплект корпуса WIL6</v>
      </c>
      <c r="E30" s="13">
        <f>VLOOKUP(C30,Общий!$A$2:$D$2655,4,FALSE)</f>
        <v>79900</v>
      </c>
      <c r="F30" s="22"/>
    </row>
    <row r="31" spans="1:6" x14ac:dyDescent="0.25">
      <c r="A31" s="2" t="s">
        <v>1057</v>
      </c>
      <c r="B31" s="4" t="s">
        <v>136</v>
      </c>
      <c r="C31" s="7" t="s">
        <v>1064</v>
      </c>
      <c r="D31" s="11" t="str">
        <f>VLOOKUP(C31,Общий!$A$2:$D$2655,2,FALSE)</f>
        <v>Комплект заглушек для стрелы WIL-6</v>
      </c>
      <c r="E31" s="13">
        <f>VLOOKUP(C31,Общий!$A$2:$D$2655,4,FALSE)</f>
        <v>3900</v>
      </c>
      <c r="F31" s="22"/>
    </row>
    <row r="32" spans="1:6" x14ac:dyDescent="0.25">
      <c r="B32" s="79" t="s">
        <v>1270</v>
      </c>
      <c r="C32" s="81" t="s">
        <v>1841</v>
      </c>
      <c r="D32" s="77" t="str">
        <f>VLOOKUP(C32,Общий!$A$2:$D$2655,2,FALSE)</f>
        <v>Основание монтажное WIL6</v>
      </c>
      <c r="E32" s="78">
        <f>VLOOKUP(C32,Общий!$A$2:$D$2655,4,FALSE)</f>
        <v>2900</v>
      </c>
      <c r="F32" s="79" t="s">
        <v>1302</v>
      </c>
    </row>
    <row r="33" spans="2:6" x14ac:dyDescent="0.25">
      <c r="B33" s="79" t="s">
        <v>1270</v>
      </c>
      <c r="C33" s="81" t="s">
        <v>1915</v>
      </c>
      <c r="D33" s="77" t="str">
        <f>VLOOKUP(C33,Общий!$A$2:$D$2655,2,FALSE)</f>
        <v>Внешняя крышка редуктора WIL</v>
      </c>
      <c r="E33" s="78">
        <f>VLOOKUP(C33,Общий!$A$2:$D$2655,4,FALSE)</f>
        <v>9900</v>
      </c>
      <c r="F33" s="79" t="s">
        <v>1302</v>
      </c>
    </row>
    <row r="34" spans="2:6" x14ac:dyDescent="0.25">
      <c r="B34" s="79" t="s">
        <v>1270</v>
      </c>
      <c r="C34" s="81" t="s">
        <v>1931</v>
      </c>
      <c r="D34" s="77" t="str">
        <f>VLOOKUP(C34,Общий!$A$2:$D$2655,2,FALSE)</f>
        <v>Кронштейн WIL</v>
      </c>
      <c r="E34" s="78">
        <f>VLOOKUP(C34,Общий!$A$2:$D$2655,4,FALSE)</f>
        <v>1900</v>
      </c>
      <c r="F34" s="79" t="s">
        <v>1302</v>
      </c>
    </row>
    <row r="35" spans="2:6" x14ac:dyDescent="0.25">
      <c r="B35" s="79" t="s">
        <v>1270</v>
      </c>
      <c r="C35" s="81" t="s">
        <v>1981</v>
      </c>
      <c r="D35" s="77" t="str">
        <f>VLOOKUP(C35,Общий!$A$2:$D$2655,2,FALSE)</f>
        <v>Втулка редуктора WIL/WIDEM,L</v>
      </c>
      <c r="E35" s="78">
        <f>VLOOKUP(C35,Общий!$A$2:$D$2655,4,FALSE)</f>
        <v>900</v>
      </c>
      <c r="F35" s="79" t="s">
        <v>1302</v>
      </c>
    </row>
    <row r="36" spans="2:6" x14ac:dyDescent="0.25">
      <c r="B36" s="79" t="s">
        <v>1270</v>
      </c>
      <c r="C36" s="81" t="s">
        <v>2014</v>
      </c>
      <c r="D36" s="77" t="str">
        <f>VLOOKUP(C36,Общий!$A$2:$D$2655,2,FALSE)</f>
        <v>Вывод кабеля WIL/WIDEM,L/TUB3500</v>
      </c>
      <c r="E36" s="78">
        <f>VLOOKUP(C36,Общий!$A$2:$D$2655,4,FALSE)</f>
        <v>900</v>
      </c>
      <c r="F36" s="79" t="s">
        <v>1302</v>
      </c>
    </row>
    <row r="37" spans="2:6" x14ac:dyDescent="0.25">
      <c r="B37" s="79" t="s">
        <v>1270</v>
      </c>
      <c r="C37" s="81" t="s">
        <v>2101</v>
      </c>
      <c r="D37" s="77" t="str">
        <f>VLOOKUP(C37,Общий!$A$2:$D$2655,2,FALSE)</f>
        <v>Пластина крепления</v>
      </c>
      <c r="E37" s="78">
        <f>VLOOKUP(C37,Общий!$A$2:$D$2655,4,FALSE)</f>
        <v>8900</v>
      </c>
      <c r="F37" s="79" t="s">
        <v>1302</v>
      </c>
    </row>
    <row r="38" spans="2:6" x14ac:dyDescent="0.25">
      <c r="B38" s="79" t="s">
        <v>1270</v>
      </c>
      <c r="C38" s="81" t="s">
        <v>2122</v>
      </c>
      <c r="D38" s="77" t="str">
        <f>VLOOKUP(C38,Общий!$A$2:$D$2655,2,FALSE)</f>
        <v>Микровыключатель WIL/WIDE/SIGNO/MOBY 230В</v>
      </c>
      <c r="E38" s="78">
        <f>VLOOKUP(C38,Общий!$A$2:$D$2655,4,FALSE)</f>
        <v>900</v>
      </c>
      <c r="F38" s="79" t="s">
        <v>1302</v>
      </c>
    </row>
    <row r="39" spans="2:6" x14ac:dyDescent="0.25">
      <c r="B39" s="79" t="s">
        <v>1270</v>
      </c>
      <c r="C39" s="81" t="s">
        <v>2215</v>
      </c>
      <c r="D39" s="77" t="str">
        <f>VLOOKUP(C39,Общий!$A$2:$D$2655,2,FALSE)</f>
        <v>Коромысло WIL6</v>
      </c>
      <c r="E39" s="78">
        <f>VLOOKUP(C39,Общий!$A$2:$D$2655,4,FALSE)</f>
        <v>9900</v>
      </c>
      <c r="F39" s="79" t="s">
        <v>1302</v>
      </c>
    </row>
    <row r="40" spans="2:6" x14ac:dyDescent="0.25">
      <c r="B40" s="79">
        <v>59</v>
      </c>
      <c r="C40" s="81" t="s">
        <v>1039</v>
      </c>
      <c r="D40" s="77" t="str">
        <f>VLOOKUP(C40,Общий!$A$2:$D$2655,2,FALSE)</f>
        <v>Проводка трансформатора WIL</v>
      </c>
      <c r="E40" s="78">
        <f>VLOOKUP(C40,Общий!$A$2:$D$2655,4,FALSE)</f>
        <v>900</v>
      </c>
      <c r="F40" s="79" t="s">
        <v>1302</v>
      </c>
    </row>
    <row r="41" spans="2:6" x14ac:dyDescent="0.25">
      <c r="B41" s="79">
        <v>74</v>
      </c>
      <c r="C41" s="81" t="s">
        <v>1041</v>
      </c>
      <c r="D41" s="77" t="str">
        <f>VLOOKUP(C41,Общий!$A$2:$D$2655,2,FALSE)</f>
        <v>Рычаг HK7024HS/WIL</v>
      </c>
      <c r="E41" s="78">
        <f>VLOOKUP(C41,Общий!$A$2:$D$2655,4,FALSE)</f>
        <v>900</v>
      </c>
      <c r="F41" s="79" t="s">
        <v>1302</v>
      </c>
    </row>
    <row r="42" spans="2:6" x14ac:dyDescent="0.25">
      <c r="B42" s="79">
        <v>57</v>
      </c>
      <c r="C42" s="81" t="s">
        <v>1038</v>
      </c>
      <c r="D42" s="77" t="str">
        <f>VLOOKUP(C42,Общий!$A$2:$D$2655,2,FALSE)</f>
        <v>Кабель заземления WIL</v>
      </c>
      <c r="E42" s="78">
        <f>VLOOKUP(C42,Общий!$A$2:$D$2655,4,FALSE)</f>
        <v>900</v>
      </c>
      <c r="F42" s="79" t="s">
        <v>1302</v>
      </c>
    </row>
    <row r="43" spans="2:6" x14ac:dyDescent="0.25">
      <c r="B43" s="79">
        <v>13</v>
      </c>
      <c r="C43" s="81" t="s">
        <v>1026</v>
      </c>
      <c r="D43" s="77" t="str">
        <f>VLOOKUP(C43,Общий!$A$2:$D$2655,2,FALSE)</f>
        <v>Подшипник WIL</v>
      </c>
      <c r="E43" s="78">
        <f>VLOOKUP(C43,Общий!$A$2:$D$2655,4,FALSE)</f>
        <v>1900</v>
      </c>
      <c r="F43" s="79" t="s">
        <v>1302</v>
      </c>
    </row>
    <row r="44" spans="2:6" x14ac:dyDescent="0.25">
      <c r="B44" s="79">
        <v>2</v>
      </c>
      <c r="C44" s="81" t="s">
        <v>1058</v>
      </c>
      <c r="D44" s="77" t="str">
        <f>VLOOKUP(C44,Общий!$A$2:$D$2655,2,FALSE)</f>
        <v>Крышка корпуса WIL6</v>
      </c>
      <c r="E44" s="78">
        <f>VLOOKUP(C44,Общий!$A$2:$D$2655,4,FALSE)</f>
        <v>11900</v>
      </c>
      <c r="F44" s="79" t="s">
        <v>1302</v>
      </c>
    </row>
    <row r="45" spans="2:6" x14ac:dyDescent="0.25">
      <c r="B45" s="79">
        <v>8</v>
      </c>
      <c r="C45" s="81" t="s">
        <v>1023</v>
      </c>
      <c r="D45" s="77" t="str">
        <f>VLOOKUP(C45,Общий!$A$2:$D$2655,2,FALSE)</f>
        <v>Шестерня передаточная WIL</v>
      </c>
      <c r="E45" s="78">
        <f>VLOOKUP(C45,Общий!$A$2:$D$2655,4,FALSE)</f>
        <v>7900</v>
      </c>
      <c r="F4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AE31E195-1BB2-4A66-843A-1EDD6CDD49C6}"/>
  </hyperlinks>
  <pageMargins left="0.23622047244094491" right="0.23622047244094491" top="0.35433070866141736" bottom="0.35433070866141736" header="0" footer="0"/>
  <pageSetup paperSize="9" scale="79" orientation="landscape"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6990-04E7-4496-A8EC-87A986BC9E01}">
  <sheetPr codeName="Worksheet____129">
    <pageSetUpPr fitToPage="1"/>
  </sheetPr>
  <dimension ref="A1:Z84"/>
  <sheetViews>
    <sheetView view="pageLayout" topLeftCell="B1" zoomScale="70" zoomScaleNormal="100" zoomScalePageLayoutView="70" workbookViewId="0">
      <selection activeCell="F83" sqref="F83"/>
    </sheetView>
  </sheetViews>
  <sheetFormatPr defaultRowHeight="15" x14ac:dyDescent="0.25"/>
  <cols>
    <col min="1" max="1" width="7.85546875" hidden="1" customWidth="1"/>
    <col min="2" max="2" width="3.5703125" bestFit="1" customWidth="1"/>
    <col min="3" max="3" width="14.5703125" bestFit="1" customWidth="1"/>
    <col min="4" max="4" width="85.85546875" customWidth="1"/>
    <col min="5" max="5" width="8.7109375" bestFit="1" customWidth="1"/>
    <col min="6" max="6" width="14.140625" bestFit="1" customWidth="1"/>
    <col min="13" max="13" width="12.42578125" customWidth="1"/>
  </cols>
  <sheetData>
    <row r="1" spans="1:26" ht="15" customHeight="1" x14ac:dyDescent="0.25">
      <c r="A1" s="130" t="e" vm="1">
        <v>#VALUE!</v>
      </c>
      <c r="B1" s="130"/>
      <c r="C1" s="130"/>
      <c r="D1" s="130"/>
      <c r="E1" s="133" t="s">
        <v>2479</v>
      </c>
      <c r="F1" s="133"/>
      <c r="G1" s="133"/>
      <c r="H1" s="133"/>
      <c r="I1" s="131" t="e" vm="2">
        <v>#VALUE!</v>
      </c>
      <c r="J1" s="131"/>
      <c r="K1" s="131"/>
      <c r="L1" s="131"/>
      <c r="M1" s="131"/>
      <c r="N1" s="131"/>
      <c r="O1" s="131"/>
      <c r="P1" s="131"/>
      <c r="Q1" s="131"/>
      <c r="R1" s="131"/>
      <c r="S1" s="131"/>
      <c r="T1" s="131"/>
      <c r="U1" s="131"/>
      <c r="V1" s="131"/>
      <c r="W1" s="131"/>
      <c r="X1" s="131"/>
      <c r="Y1" s="131"/>
      <c r="Z1" s="131"/>
    </row>
    <row r="2" spans="1:26"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c r="W2" s="131"/>
      <c r="X2" s="131"/>
      <c r="Y2" s="131"/>
      <c r="Z2" s="131"/>
    </row>
    <row r="3" spans="1:26"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c r="W3" s="131"/>
      <c r="X3" s="131"/>
      <c r="Y3" s="131"/>
      <c r="Z3" s="131"/>
    </row>
    <row r="5" spans="1:26" ht="24" x14ac:dyDescent="0.25">
      <c r="A5" s="23" t="s">
        <v>0</v>
      </c>
      <c r="B5" s="23" t="s">
        <v>2</v>
      </c>
      <c r="C5" s="23" t="s">
        <v>1</v>
      </c>
      <c r="D5" s="23" t="s">
        <v>1267</v>
      </c>
      <c r="E5" s="68" t="s">
        <v>1268</v>
      </c>
      <c r="F5" s="68" t="s">
        <v>1269</v>
      </c>
    </row>
    <row r="6" spans="1:26" x14ac:dyDescent="0.25">
      <c r="A6" s="2" t="s">
        <v>1065</v>
      </c>
      <c r="B6" s="3" t="s">
        <v>147</v>
      </c>
      <c r="C6" s="7" t="s">
        <v>1066</v>
      </c>
      <c r="D6" s="15" t="str">
        <f>VLOOKUP(C6,Общий!$A$2:$D$2655,2,FALSE)</f>
        <v>Проводка энкодера SIGNO3, 4, 6</v>
      </c>
      <c r="E6" s="13">
        <f>VLOOKUP(C6,Общий!$A$2:$D$2655,4,FALSE)</f>
        <v>1900</v>
      </c>
      <c r="F6" s="22"/>
    </row>
    <row r="7" spans="1:26" x14ac:dyDescent="0.25">
      <c r="A7" s="2" t="s">
        <v>1065</v>
      </c>
      <c r="B7" s="3" t="s">
        <v>519</v>
      </c>
      <c r="C7" s="7" t="s">
        <v>900</v>
      </c>
      <c r="D7" s="15" t="str">
        <f>VLOOKUP(C7,Общий!$A$2:$D$2655,2,FALSE)</f>
        <v>Замок разблокировки TTN3724HS/WIL/SIGNO</v>
      </c>
      <c r="E7" s="13">
        <f>VLOOKUP(C7,Общий!$A$2:$D$2655,4,FALSE)</f>
        <v>1900</v>
      </c>
      <c r="F7" s="22"/>
    </row>
    <row r="8" spans="1:26" x14ac:dyDescent="0.25">
      <c r="A8" s="2" t="s">
        <v>1065</v>
      </c>
      <c r="B8" s="3" t="s">
        <v>99</v>
      </c>
      <c r="C8" s="7" t="s">
        <v>1025</v>
      </c>
      <c r="D8" s="15" t="str">
        <f>VLOOKUP(C8,Общий!$A$2:$D$2655,2,FALSE)</f>
        <v>Сальник WIL/SIGNO/SUMO</v>
      </c>
      <c r="E8" s="13">
        <f>VLOOKUP(C8,Общий!$A$2:$D$2655,4,FALSE)</f>
        <v>1900</v>
      </c>
      <c r="F8" s="22"/>
    </row>
    <row r="9" spans="1:26" x14ac:dyDescent="0.25">
      <c r="A9" s="2" t="s">
        <v>1065</v>
      </c>
      <c r="B9" s="3" t="s">
        <v>148</v>
      </c>
      <c r="C9" s="7" t="s">
        <v>1067</v>
      </c>
      <c r="D9" s="15" t="str">
        <f>VLOOKUP(C9,Общий!$A$2:$D$2655,2,FALSE)</f>
        <v>Магнит SIGNO</v>
      </c>
      <c r="E9" s="13">
        <f>VLOOKUP(C9,Общий!$A$2:$D$2655,4,FALSE)</f>
        <v>900</v>
      </c>
      <c r="F9" s="22"/>
    </row>
    <row r="10" spans="1:26" x14ac:dyDescent="0.25">
      <c r="A10" s="2" t="s">
        <v>1065</v>
      </c>
      <c r="B10" s="4" t="s">
        <v>110</v>
      </c>
      <c r="C10" s="7" t="s">
        <v>1028</v>
      </c>
      <c r="D10" s="15" t="str">
        <f>VLOOKUP(C10,Общий!$A$2:$D$2655,2,FALSE)</f>
        <v>Пружина WIL/SIGNO/WIDEM,L</v>
      </c>
      <c r="E10" s="13">
        <f>VLOOKUP(C10,Общий!$A$2:$D$2655,4,FALSE)</f>
        <v>7900</v>
      </c>
      <c r="F10" s="22"/>
    </row>
    <row r="11" spans="1:26" x14ac:dyDescent="0.25">
      <c r="A11" s="2" t="s">
        <v>1065</v>
      </c>
      <c r="B11" s="4" t="s">
        <v>230</v>
      </c>
      <c r="C11" s="7" t="s">
        <v>1068</v>
      </c>
      <c r="D11" s="15" t="str">
        <f>VLOOKUP(C11,Общий!$A$2:$D$2655,2,FALSE)</f>
        <v>Кольцо SINGO</v>
      </c>
      <c r="E11" s="13">
        <f>VLOOKUP(C11,Общий!$A$2:$D$2655,4,FALSE)</f>
        <v>900</v>
      </c>
      <c r="F11" s="22"/>
    </row>
    <row r="12" spans="1:26" x14ac:dyDescent="0.25">
      <c r="A12" s="2" t="s">
        <v>1065</v>
      </c>
      <c r="B12" s="3" t="s">
        <v>114</v>
      </c>
      <c r="C12" s="7" t="s">
        <v>1069</v>
      </c>
      <c r="D12" s="15" t="str">
        <f>VLOOKUP(C12,Общий!$A$2:$D$2655,2,FALSE)</f>
        <v>Кольцо стопорное SIGNO</v>
      </c>
      <c r="E12" s="13">
        <f>VLOOKUP(C12,Общий!$A$2:$D$2655,4,FALSE)</f>
        <v>900</v>
      </c>
      <c r="F12" s="22"/>
    </row>
    <row r="13" spans="1:26" x14ac:dyDescent="0.25">
      <c r="A13" s="2" t="s">
        <v>1065</v>
      </c>
      <c r="B13" s="4" t="s">
        <v>116</v>
      </c>
      <c r="C13" s="7" t="s">
        <v>1070</v>
      </c>
      <c r="D13" s="15" t="str">
        <f>VLOOKUP(C13,Общий!$A$2:$D$2655,2,FALSE)</f>
        <v>Штифт SIGNO</v>
      </c>
      <c r="E13" s="13">
        <f>VLOOKUP(C13,Общий!$A$2:$D$2655,4,FALSE)</f>
        <v>900</v>
      </c>
      <c r="F13" s="22"/>
    </row>
    <row r="14" spans="1:26" x14ac:dyDescent="0.25">
      <c r="A14" s="2" t="s">
        <v>1065</v>
      </c>
      <c r="B14" s="4" t="s">
        <v>569</v>
      </c>
      <c r="C14" s="7" t="s">
        <v>1022</v>
      </c>
      <c r="D14" s="15" t="str">
        <f>VLOOKUP(C14,Общий!$A$2:$D$2655,2,FALSE)</f>
        <v>Подшипник SUMO/TUB3500/ME3025,3010/XBAR/WIL/SIGNO</v>
      </c>
      <c r="E14" s="13">
        <f>VLOOKUP(C14,Общий!$A$2:$D$2655,4,FALSE)</f>
        <v>1900</v>
      </c>
      <c r="F14" s="22"/>
    </row>
    <row r="15" spans="1:26" x14ac:dyDescent="0.25">
      <c r="A15" s="2" t="s">
        <v>1065</v>
      </c>
      <c r="B15" s="4" t="s">
        <v>329</v>
      </c>
      <c r="C15" s="7" t="s">
        <v>1071</v>
      </c>
      <c r="D15" s="15" t="str">
        <f>VLOOKUP(C15,Общий!$A$2:$D$2655,2,FALSE)</f>
        <v>Штифт SIGNO3,4</v>
      </c>
      <c r="E15" s="13">
        <f>VLOOKUP(C15,Общий!$A$2:$D$2655,4,FALSE)</f>
        <v>900</v>
      </c>
      <c r="F15" s="22"/>
    </row>
    <row r="16" spans="1:26" x14ac:dyDescent="0.25">
      <c r="A16" s="2" t="s">
        <v>1065</v>
      </c>
      <c r="B16" s="4" t="s">
        <v>331</v>
      </c>
      <c r="C16" s="7" t="s">
        <v>1072</v>
      </c>
      <c r="D16" s="15" t="str">
        <f>VLOOKUP(C16,Общий!$A$2:$D$2655,2,FALSE)</f>
        <v>Вал выходной SIGNO3,4</v>
      </c>
      <c r="E16" s="13">
        <f>VLOOKUP(C16,Общий!$A$2:$D$2655,4,FALSE)</f>
        <v>9900</v>
      </c>
      <c r="F16" s="22"/>
    </row>
    <row r="17" spans="1:6" x14ac:dyDescent="0.25">
      <c r="A17" s="2" t="s">
        <v>1065</v>
      </c>
      <c r="B17" s="3" t="s">
        <v>497</v>
      </c>
      <c r="C17" s="7" t="s">
        <v>1073</v>
      </c>
      <c r="D17" s="15" t="str">
        <f>VLOOKUP(C17,Общий!$A$2:$D$2655,2,FALSE)</f>
        <v>Эксцентрик разблокировки SIGNO3,4</v>
      </c>
      <c r="E17" s="13">
        <f>VLOOKUP(C17,Общий!$A$2:$D$2655,4,FALSE)</f>
        <v>1900</v>
      </c>
      <c r="F17" s="22"/>
    </row>
    <row r="18" spans="1:6" x14ac:dyDescent="0.25">
      <c r="A18" s="2" t="s">
        <v>1065</v>
      </c>
      <c r="B18" s="4" t="s">
        <v>301</v>
      </c>
      <c r="C18" s="7" t="s">
        <v>1074</v>
      </c>
      <c r="D18" s="15" t="str">
        <f>VLOOKUP(C18,Общий!$A$2:$D$2655,2,FALSE)</f>
        <v>Рычаг разблокировки большой SIGNO</v>
      </c>
      <c r="E18" s="13">
        <f>VLOOKUP(C18,Общий!$A$2:$D$2655,4,FALSE)</f>
        <v>2900</v>
      </c>
      <c r="F18" s="22"/>
    </row>
    <row r="19" spans="1:6" x14ac:dyDescent="0.25">
      <c r="A19" s="2" t="s">
        <v>1065</v>
      </c>
      <c r="B19" s="3" t="s">
        <v>446</v>
      </c>
      <c r="C19" s="7" t="s">
        <v>1075</v>
      </c>
      <c r="D19" s="15" t="str">
        <f>VLOOKUP(C19,Общий!$A$2:$D$2655,2,FALSE)</f>
        <v>Рычаг разблокировки малый SIGNO</v>
      </c>
      <c r="E19" s="13">
        <f>VLOOKUP(C19,Общий!$A$2:$D$2655,4,FALSE)</f>
        <v>2900</v>
      </c>
      <c r="F19" s="22"/>
    </row>
    <row r="20" spans="1:6" x14ac:dyDescent="0.25">
      <c r="A20" s="2" t="s">
        <v>1065</v>
      </c>
      <c r="B20" s="3" t="s">
        <v>825</v>
      </c>
      <c r="C20" s="7" t="s">
        <v>1076</v>
      </c>
      <c r="D20" s="15" t="str">
        <f>VLOOKUP(C20,Общий!$A$2:$D$2655,2,FALSE)</f>
        <v>Крышка корпуса SIGNO3,4</v>
      </c>
      <c r="E20" s="13">
        <f>VLOOKUP(C20,Общий!$A$2:$D$2655,4,FALSE)</f>
        <v>9900</v>
      </c>
      <c r="F20" s="22"/>
    </row>
    <row r="21" spans="1:6" x14ac:dyDescent="0.25">
      <c r="A21" s="2" t="s">
        <v>1065</v>
      </c>
      <c r="B21" s="4" t="s">
        <v>259</v>
      </c>
      <c r="C21" s="7" t="s">
        <v>1077</v>
      </c>
      <c r="D21" s="15" t="str">
        <f>VLOOKUP(C21,Общий!$A$2:$D$2655,2,FALSE)</f>
        <v>Крышка верхняя SIGNO 3,4</v>
      </c>
      <c r="E21" s="13">
        <f>VLOOKUP(C21,Общий!$A$2:$D$2655,4,FALSE)</f>
        <v>5900</v>
      </c>
      <c r="F21" s="22"/>
    </row>
    <row r="22" spans="1:6" x14ac:dyDescent="0.25">
      <c r="A22" s="2" t="s">
        <v>1065</v>
      </c>
      <c r="B22" s="3" t="s">
        <v>394</v>
      </c>
      <c r="C22" s="7" t="s">
        <v>1078</v>
      </c>
      <c r="D22" s="15" t="str">
        <f>VLOOKUP(C22,Общий!$A$2:$D$2655,2,FALSE)</f>
        <v>Коромысло SIGNO3,4</v>
      </c>
      <c r="E22" s="13">
        <f>VLOOKUP(C22,Общий!$A$2:$D$2655,4,FALSE)</f>
        <v>9900</v>
      </c>
      <c r="F22" s="22"/>
    </row>
    <row r="23" spans="1:6" x14ac:dyDescent="0.25">
      <c r="A23" s="2" t="s">
        <v>1065</v>
      </c>
      <c r="B23" s="4" t="s">
        <v>305</v>
      </c>
      <c r="C23" s="7" t="s">
        <v>1035</v>
      </c>
      <c r="D23" s="15" t="str">
        <f>VLOOKUP(C23,Общий!$A$2:$D$2655,2,FALSE)</f>
        <v>Кронштейн крепления стрелы SIGNO3,4/WIL4</v>
      </c>
      <c r="E23" s="13">
        <f>VLOOKUP(C23,Общий!$A$2:$D$2655,4,FALSE)</f>
        <v>3900</v>
      </c>
      <c r="F23" s="22"/>
    </row>
    <row r="24" spans="1:6" x14ac:dyDescent="0.25">
      <c r="A24" s="2" t="s">
        <v>1065</v>
      </c>
      <c r="B24" s="3" t="s">
        <v>261</v>
      </c>
      <c r="C24" s="7" t="s">
        <v>1079</v>
      </c>
      <c r="D24" s="15" t="str">
        <f>VLOOKUP(C24,Общий!$A$2:$D$2655,2,FALSE)</f>
        <v>Пластина крепления эксцентрика разблокировки SIGNO</v>
      </c>
      <c r="E24" s="13">
        <f>VLOOKUP(C24,Общий!$A$2:$D$2655,4,FALSE)</f>
        <v>900</v>
      </c>
      <c r="F24" s="22"/>
    </row>
    <row r="25" spans="1:6" x14ac:dyDescent="0.25">
      <c r="A25" s="2" t="s">
        <v>1065</v>
      </c>
      <c r="B25" s="4" t="s">
        <v>126</v>
      </c>
      <c r="C25" s="7" t="s">
        <v>1080</v>
      </c>
      <c r="D25" s="15" t="str">
        <f>VLOOKUP(C25,Общий!$A$2:$D$2655,2,FALSE)</f>
        <v>Штифт SIGNO3,4</v>
      </c>
      <c r="E25" s="13">
        <f>VLOOKUP(C25,Общий!$A$2:$D$2655,4,FALSE)</f>
        <v>500</v>
      </c>
      <c r="F25" s="22"/>
    </row>
    <row r="26" spans="1:6" x14ac:dyDescent="0.25">
      <c r="A26" s="2" t="s">
        <v>1065</v>
      </c>
      <c r="B26" s="3" t="s">
        <v>263</v>
      </c>
      <c r="C26" s="7" t="s">
        <v>1081</v>
      </c>
      <c r="D26" s="15" t="str">
        <f>VLOOKUP(C26,Общий!$A$2:$D$2655,2,FALSE)</f>
        <v>Рычаг замка верхней крышки SIGNO/MBAR/LBAR</v>
      </c>
      <c r="E26" s="13">
        <f>VLOOKUP(C26,Общий!$A$2:$D$2655,4,FALSE)</f>
        <v>900</v>
      </c>
      <c r="F26" s="22"/>
    </row>
    <row r="27" spans="1:6" x14ac:dyDescent="0.25">
      <c r="A27" s="2" t="s">
        <v>1065</v>
      </c>
      <c r="B27" s="3" t="s">
        <v>310</v>
      </c>
      <c r="C27" s="7" t="s">
        <v>1082</v>
      </c>
      <c r="D27" s="15" t="str">
        <f>VLOOKUP(C27,Общий!$A$2:$D$2655,2,FALSE)</f>
        <v>Диск разблокировки SIGNO</v>
      </c>
      <c r="E27" s="13">
        <f>VLOOKUP(C27,Общий!$A$2:$D$2655,4,FALSE)</f>
        <v>900</v>
      </c>
      <c r="F27" s="22"/>
    </row>
    <row r="28" spans="1:6" x14ac:dyDescent="0.25">
      <c r="A28" s="2" t="s">
        <v>1065</v>
      </c>
      <c r="B28" s="4" t="s">
        <v>312</v>
      </c>
      <c r="C28" s="7" t="s">
        <v>1083</v>
      </c>
      <c r="D28" s="15" t="str">
        <f>VLOOKUP(C28,Общий!$A$2:$D$2655,2,FALSE)</f>
        <v>Диск энкодера SIGNO/MBAR/LBAR</v>
      </c>
      <c r="E28" s="13">
        <f>VLOOKUP(C28,Общий!$A$2:$D$2655,4,FALSE)</f>
        <v>900</v>
      </c>
      <c r="F28" s="22"/>
    </row>
    <row r="29" spans="1:6" x14ac:dyDescent="0.25">
      <c r="A29" s="2" t="s">
        <v>1065</v>
      </c>
      <c r="B29" s="4" t="s">
        <v>541</v>
      </c>
      <c r="C29" s="7" t="s">
        <v>1084</v>
      </c>
      <c r="D29" s="15" t="s">
        <v>333</v>
      </c>
      <c r="E29" s="13"/>
      <c r="F29" s="22"/>
    </row>
    <row r="30" spans="1:6" x14ac:dyDescent="0.25">
      <c r="A30" s="2" t="s">
        <v>1065</v>
      </c>
      <c r="B30" s="3" t="s">
        <v>564</v>
      </c>
      <c r="C30" s="7" t="s">
        <v>514</v>
      </c>
      <c r="D30" s="15" t="s">
        <v>333</v>
      </c>
      <c r="E30" s="13"/>
      <c r="F30" s="22"/>
    </row>
    <row r="31" spans="1:6" x14ac:dyDescent="0.25">
      <c r="A31" s="2" t="s">
        <v>1065</v>
      </c>
      <c r="B31" s="3" t="s">
        <v>1086</v>
      </c>
      <c r="C31" s="7" t="s">
        <v>1085</v>
      </c>
      <c r="D31" s="15" t="s">
        <v>333</v>
      </c>
      <c r="E31" s="13"/>
      <c r="F31" s="22"/>
    </row>
    <row r="32" spans="1:6" x14ac:dyDescent="0.25">
      <c r="A32" s="2" t="s">
        <v>1065</v>
      </c>
      <c r="B32" s="3" t="s">
        <v>1087</v>
      </c>
      <c r="C32" s="7" t="s">
        <v>555</v>
      </c>
      <c r="D32" s="15" t="str">
        <f>VLOOKUP(C32,Общий!$A$2:$D$2655,2,FALSE)</f>
        <v>Энкодер RUN1800,2500/LBAR/SIGNO/MBAR</v>
      </c>
      <c r="E32" s="13">
        <f>VLOOKUP(C32,Общий!$A$2:$D$2655,4,FALSE)</f>
        <v>2900</v>
      </c>
      <c r="F32" s="22"/>
    </row>
    <row r="33" spans="1:6" x14ac:dyDescent="0.25">
      <c r="A33" s="2" t="s">
        <v>1065</v>
      </c>
      <c r="B33" s="3" t="s">
        <v>1089</v>
      </c>
      <c r="C33" s="7" t="s">
        <v>1088</v>
      </c>
      <c r="D33" s="15" t="str">
        <f>VLOOKUP(C33,Общий!$A$2:$D$2655,2,FALSE)</f>
        <v>Плата управления SIGNO</v>
      </c>
      <c r="E33" s="13">
        <f>VLOOKUP(C33,Общий!$A$2:$D$2655,4,FALSE)</f>
        <v>29900</v>
      </c>
      <c r="F33" s="22"/>
    </row>
    <row r="34" spans="1:6" x14ac:dyDescent="0.25">
      <c r="A34" s="2" t="s">
        <v>1065</v>
      </c>
      <c r="B34" s="4" t="s">
        <v>1090</v>
      </c>
      <c r="C34" s="7" t="s">
        <v>759</v>
      </c>
      <c r="D34" s="15" t="str">
        <f>VLOOKUP(C34,Общий!$A$2:$D$2655,2,FALSE)</f>
        <v>Прокладка SIGNO3/4/6, WIL4/6, Walky</v>
      </c>
      <c r="E34" s="13">
        <f>VLOOKUP(C34,Общий!$A$2:$D$2655,4,FALSE)</f>
        <v>500</v>
      </c>
      <c r="F34" s="22"/>
    </row>
    <row r="35" spans="1:6" x14ac:dyDescent="0.25">
      <c r="A35" s="2" t="s">
        <v>1065</v>
      </c>
      <c r="B35" s="4" t="s">
        <v>1046</v>
      </c>
      <c r="C35" s="7" t="s">
        <v>1091</v>
      </c>
      <c r="D35" s="15" t="str">
        <f>VLOOKUP(C35,Общий!$A$2:$D$2655,2,FALSE)</f>
        <v>Наконечник заземления SIGNO3</v>
      </c>
      <c r="E35" s="13">
        <f>VLOOKUP(C35,Общий!$A$2:$D$2655,4,FALSE)</f>
        <v>900</v>
      </c>
      <c r="F35" s="22"/>
    </row>
    <row r="36" spans="1:6" x14ac:dyDescent="0.25">
      <c r="A36" s="2" t="s">
        <v>1065</v>
      </c>
      <c r="B36" s="3" t="s">
        <v>1093</v>
      </c>
      <c r="C36" s="7" t="s">
        <v>1092</v>
      </c>
      <c r="D36" s="15" t="str">
        <f>VLOOKUP(C36,Общий!$A$2:$D$2655,2,FALSE)</f>
        <v>Шайба передняя замка крышки MBAR/LBAR/SIGNO4</v>
      </c>
      <c r="E36" s="13">
        <f>VLOOKUP(C36,Общий!$A$2:$D$2655,4,FALSE)</f>
        <v>900</v>
      </c>
      <c r="F36" s="22"/>
    </row>
    <row r="37" spans="1:6" x14ac:dyDescent="0.25">
      <c r="A37" s="2" t="s">
        <v>1065</v>
      </c>
      <c r="B37" s="3" t="s">
        <v>1095</v>
      </c>
      <c r="C37" s="7" t="s">
        <v>1094</v>
      </c>
      <c r="D37" s="15" t="str">
        <f>VLOOKUP(C37,Общий!$A$2:$D$2655,2,FALSE)</f>
        <v>Проводка электродвигателя SIGNO3, 4, 6 / LBAR, LBARR10, M3BAR, M3BARR10, M5BAR, M7BAR, M7BARR10</v>
      </c>
      <c r="E37" s="13">
        <f>VLOOKUP(C37,Общий!$A$2:$D$2655,4,FALSE)</f>
        <v>1900</v>
      </c>
      <c r="F37" s="22"/>
    </row>
    <row r="38" spans="1:6" x14ac:dyDescent="0.25">
      <c r="A38" s="2" t="s">
        <v>1065</v>
      </c>
      <c r="B38" s="3">
        <v>118</v>
      </c>
      <c r="C38" s="7" t="s">
        <v>1096</v>
      </c>
      <c r="D38" s="15" t="str">
        <f>VLOOKUP(C38,Общий!$A$2:$D$2655,2,FALSE)</f>
        <v>Личинка замка разблокировки SIGNO3, 4, 6</v>
      </c>
      <c r="E38" s="13">
        <f>VLOOKUP(C38,Общий!$A$2:$D$2655,4,FALSE)</f>
        <v>1900</v>
      </c>
      <c r="F38" s="22"/>
    </row>
    <row r="39" spans="1:6" x14ac:dyDescent="0.25">
      <c r="A39" s="2" t="s">
        <v>1065</v>
      </c>
      <c r="B39" s="6" t="s">
        <v>15</v>
      </c>
      <c r="C39" s="14" t="s">
        <v>1097</v>
      </c>
      <c r="D39" s="11" t="str">
        <f>VLOOKUP(C39,Общий!$A$2:$D$2655,2,FALSE)</f>
        <v>Мотор-редуктор SIGNO3</v>
      </c>
      <c r="E39" s="13">
        <f>VLOOKUP(C39,Общий!$A$2:$D$2655,4,FALSE)</f>
        <v>79900</v>
      </c>
      <c r="F39" s="22"/>
    </row>
    <row r="40" spans="1:6" x14ac:dyDescent="0.25">
      <c r="A40" s="2" t="s">
        <v>1065</v>
      </c>
      <c r="B40" s="6" t="s">
        <v>10</v>
      </c>
      <c r="C40" s="8" t="s">
        <v>1098</v>
      </c>
      <c r="D40" s="11" t="str">
        <f>VLOOKUP(C40,Общий!$A$2:$D$2655,2,FALSE)</f>
        <v>Комплект замка разблокировки SIGNO</v>
      </c>
      <c r="E40" s="13">
        <f>VLOOKUP(C40,Общий!$A$2:$D$2655,4,FALSE)</f>
        <v>4900</v>
      </c>
      <c r="F40" s="22"/>
    </row>
    <row r="41" spans="1:6" x14ac:dyDescent="0.25">
      <c r="A41" s="2" t="s">
        <v>1065</v>
      </c>
      <c r="B41" s="6" t="s">
        <v>44</v>
      </c>
      <c r="C41" s="8" t="s">
        <v>1099</v>
      </c>
      <c r="D41" s="11" t="str">
        <f>VLOOKUP(C41,Общий!$A$2:$D$2655,2,FALSE)</f>
        <v>Комплект электродвигателя SIGNO</v>
      </c>
      <c r="E41" s="13">
        <f>VLOOKUP(C41,Общий!$A$2:$D$2655,4,FALSE)</f>
        <v>49900</v>
      </c>
      <c r="F41" s="22"/>
    </row>
    <row r="42" spans="1:6" x14ac:dyDescent="0.25">
      <c r="A42" s="2" t="s">
        <v>1065</v>
      </c>
      <c r="B42" s="6" t="s">
        <v>9</v>
      </c>
      <c r="C42" s="8" t="s">
        <v>1100</v>
      </c>
      <c r="D42" s="11" t="str">
        <f>VLOOKUP(C42,Общий!$A$2:$D$2655,2,FALSE)</f>
        <v>Комплект корпуса SIGNO3,4</v>
      </c>
      <c r="E42" s="13">
        <f>VLOOKUP(C42,Общий!$A$2:$D$2655,4,FALSE)</f>
        <v>59900</v>
      </c>
      <c r="F42" s="22"/>
    </row>
    <row r="43" spans="1:6" x14ac:dyDescent="0.25">
      <c r="A43" s="2" t="s">
        <v>1065</v>
      </c>
      <c r="B43" s="6" t="s">
        <v>132</v>
      </c>
      <c r="C43" s="7" t="s">
        <v>1101</v>
      </c>
      <c r="D43" s="11" t="str">
        <f>VLOOKUP(C43,Общий!$A$2:$D$2655,2,FALSE)</f>
        <v>Комплект концевых выключателей SIGNO</v>
      </c>
      <c r="E43" s="13">
        <f>VLOOKUP(C43,Общий!$A$2:$D$2655,4,FALSE)</f>
        <v>4900</v>
      </c>
      <c r="F43" s="22"/>
    </row>
    <row r="44" spans="1:6" x14ac:dyDescent="0.25">
      <c r="A44" s="2" t="s">
        <v>1065</v>
      </c>
      <c r="B44" s="6" t="s">
        <v>129</v>
      </c>
      <c r="C44" s="7" t="s">
        <v>1102</v>
      </c>
      <c r="D44" s="11" t="str">
        <f>VLOOKUP(C44,Общий!$A$2:$D$2655,2,FALSE)</f>
        <v>Комплект трансформатора SIGNO</v>
      </c>
      <c r="E44" s="13">
        <f>VLOOKUP(C44,Общий!$A$2:$D$2655,4,FALSE)</f>
        <v>11900</v>
      </c>
      <c r="F44" s="22"/>
    </row>
    <row r="45" spans="1:6" x14ac:dyDescent="0.25">
      <c r="A45" s="2" t="s">
        <v>1065</v>
      </c>
      <c r="B45" s="6" t="s">
        <v>385</v>
      </c>
      <c r="C45" s="7" t="s">
        <v>1103</v>
      </c>
      <c r="D45" s="11" t="str">
        <f>VLOOKUP(C45,Общий!$A$2:$D$2655,2,FALSE)</f>
        <v>Комплект вала разблокировки SIGNO3</v>
      </c>
      <c r="E45" s="13">
        <f>VLOOKUP(C45,Общий!$A$2:$D$2655,4,FALSE)</f>
        <v>9900</v>
      </c>
      <c r="F45" s="22"/>
    </row>
    <row r="46" spans="1:6" x14ac:dyDescent="0.25">
      <c r="A46" s="2" t="s">
        <v>1065</v>
      </c>
      <c r="B46" s="6" t="s">
        <v>136</v>
      </c>
      <c r="C46" s="7" t="s">
        <v>1104</v>
      </c>
      <c r="D46" s="11" t="str">
        <f>VLOOKUP(C46,Общий!$A$2:$D$2655,2,FALSE)</f>
        <v>Комплект натяжителя пружины SIGNO</v>
      </c>
      <c r="E46" s="13">
        <f>VLOOKUP(C46,Общий!$A$2:$D$2655,4,FALSE)</f>
        <v>5900</v>
      </c>
      <c r="F46" s="22"/>
    </row>
    <row r="47" spans="1:6" ht="15.75" thickBot="1" x14ac:dyDescent="0.3">
      <c r="A47" s="2" t="s">
        <v>1065</v>
      </c>
      <c r="B47" s="6" t="s">
        <v>185</v>
      </c>
      <c r="C47" s="7" t="s">
        <v>1105</v>
      </c>
      <c r="D47" s="11" t="str">
        <f>VLOOKUP(C47,Общий!$A$2:$D$2655,2,FALSE)</f>
        <v>Комплект заглушек стрел SIGNO3,4</v>
      </c>
      <c r="E47" s="13">
        <f>VLOOKUP(C47,Общий!$A$2:$D$2655,4,FALSE)</f>
        <v>3900</v>
      </c>
      <c r="F47" s="22"/>
    </row>
    <row r="48" spans="1:6" ht="15.75" thickTop="1" x14ac:dyDescent="0.25">
      <c r="B48" s="76" t="s">
        <v>1270</v>
      </c>
      <c r="C48" s="80" t="s">
        <v>1724</v>
      </c>
      <c r="D48" s="74" t="str">
        <f>VLOOKUP(C48,Общий!$A$2:$D$2655,2,FALSE)</f>
        <v>Заглушка крышки крепления стрелы SIGNO</v>
      </c>
      <c r="E48" s="75">
        <f>VLOOKUP(C48,Общий!$A$2:$D$2655,4,FALSE)</f>
        <v>900</v>
      </c>
      <c r="F48" s="76" t="s">
        <v>1302</v>
      </c>
    </row>
    <row r="49" spans="2:6" x14ac:dyDescent="0.25">
      <c r="B49" s="79" t="s">
        <v>1270</v>
      </c>
      <c r="C49" s="81" t="s">
        <v>1314</v>
      </c>
      <c r="D49" s="77" t="str">
        <f>VLOOKUP(C49,Общий!$A$2:$D$2655,2,FALSE)</f>
        <v>Штифт вала разблокировки SIGNO</v>
      </c>
      <c r="E49" s="78">
        <f>VLOOKUP(C49,Общий!$A$2:$D$2655,4,FALSE)</f>
        <v>900</v>
      </c>
      <c r="F49" s="79" t="s">
        <v>1302</v>
      </c>
    </row>
    <row r="50" spans="2:6" x14ac:dyDescent="0.25">
      <c r="B50" s="79" t="s">
        <v>1270</v>
      </c>
      <c r="C50" s="81" t="s">
        <v>1497</v>
      </c>
      <c r="D50" s="77" t="str">
        <f>VLOOKUP(C50,Общий!$A$2:$D$2655,2,FALSE)</f>
        <v>Основание энкодера SIGNO, MBAR</v>
      </c>
      <c r="E50" s="78">
        <f>VLOOKUP(C50,Общий!$A$2:$D$2655,4,FALSE)</f>
        <v>900</v>
      </c>
      <c r="F50" s="79" t="s">
        <v>1302</v>
      </c>
    </row>
    <row r="51" spans="2:6" ht="15" customHeight="1" x14ac:dyDescent="0.25">
      <c r="B51" s="79" t="s">
        <v>1270</v>
      </c>
      <c r="C51" s="81" t="s">
        <v>1282</v>
      </c>
      <c r="D51" s="77" t="str">
        <f>VLOOKUP(C51,Общий!$A$2:$D$2655,2,FALSE)</f>
        <v>Пружина RB350,400,600,1000/RD/RO500,1000/TH1500,1551/RUN1800,2500/SIGNO/MBAR/LBAR</v>
      </c>
      <c r="E51" s="78">
        <f>VLOOKUP(C51,Общий!$A$2:$D$2655,4,FALSE)</f>
        <v>900</v>
      </c>
      <c r="F51" s="79" t="s">
        <v>1302</v>
      </c>
    </row>
    <row r="52" spans="2:6" x14ac:dyDescent="0.25">
      <c r="B52" s="79" t="s">
        <v>1270</v>
      </c>
      <c r="C52" s="81" t="s">
        <v>1705</v>
      </c>
      <c r="D52" s="77" t="str">
        <f>VLOOKUP(C52,Общий!$A$2:$D$2655,2,FALSE)</f>
        <v>Кулачок концевого выключателя SIGNO/HY7005</v>
      </c>
      <c r="E52" s="78">
        <f>VLOOKUP(C52,Общий!$A$2:$D$2655,4,FALSE)</f>
        <v>900</v>
      </c>
      <c r="F52" s="79" t="s">
        <v>1302</v>
      </c>
    </row>
    <row r="53" spans="2:6" x14ac:dyDescent="0.25">
      <c r="B53" s="79" t="s">
        <v>1270</v>
      </c>
      <c r="C53" s="81" t="s">
        <v>1885</v>
      </c>
      <c r="D53" s="77" t="str">
        <f>VLOOKUP(C53,Общий!$A$2:$D$2655,2,FALSE)</f>
        <v>Кольцо SIGNO/MOBY</v>
      </c>
      <c r="E53" s="78">
        <f>VLOOKUP(C53,Общий!$A$2:$D$2655,4,FALSE)</f>
        <v>900</v>
      </c>
      <c r="F53" s="79" t="s">
        <v>1302</v>
      </c>
    </row>
    <row r="54" spans="2:6" x14ac:dyDescent="0.25">
      <c r="B54" s="79" t="s">
        <v>1270</v>
      </c>
      <c r="C54" s="81" t="s">
        <v>1913</v>
      </c>
      <c r="D54" s="77" t="str">
        <f>VLOOKUP(C54,Общий!$A$2:$D$2655,2,FALSE)</f>
        <v>Основание монтажное WIDES/WIDEM/SIGNO3,4</v>
      </c>
      <c r="E54" s="78">
        <f>VLOOKUP(C54,Общий!$A$2:$D$2655,4,FALSE)</f>
        <v>2900</v>
      </c>
      <c r="F54" s="79" t="s">
        <v>1302</v>
      </c>
    </row>
    <row r="55" spans="2:6" x14ac:dyDescent="0.25">
      <c r="B55" s="79" t="s">
        <v>1270</v>
      </c>
      <c r="C55" s="81" t="s">
        <v>1983</v>
      </c>
      <c r="D55" s="77" t="str">
        <f>VLOOKUP(C55,Общий!$A$2:$D$2655,2,FALSE)</f>
        <v>Кольцо SIGNO/XBAR</v>
      </c>
      <c r="E55" s="78">
        <f>VLOOKUP(C55,Общий!$A$2:$D$2655,4,FALSE)</f>
        <v>900</v>
      </c>
      <c r="F55" s="79" t="s">
        <v>1302</v>
      </c>
    </row>
    <row r="56" spans="2:6" x14ac:dyDescent="0.25">
      <c r="B56" s="79" t="s">
        <v>1270</v>
      </c>
      <c r="C56" s="81" t="s">
        <v>1991</v>
      </c>
      <c r="D56" s="77" t="str">
        <f>VLOOKUP(C56,Общий!$A$2:$D$2655,2,FALSE)</f>
        <v>Кулачок концевого выключателя SIGNO</v>
      </c>
      <c r="E56" s="78">
        <f>VLOOKUP(C56,Общий!$A$2:$D$2655,4,FALSE)</f>
        <v>900</v>
      </c>
      <c r="F56" s="79" t="s">
        <v>1302</v>
      </c>
    </row>
    <row r="57" spans="2:6" x14ac:dyDescent="0.25">
      <c r="B57" s="79" t="s">
        <v>1270</v>
      </c>
      <c r="C57" s="81" t="s">
        <v>1998</v>
      </c>
      <c r="D57" s="77" t="str">
        <f>VLOOKUP(C57,Общий!$A$2:$D$2655,2,FALSE)</f>
        <v>Корпус энкодера SIGNO/MBAR/LBAR</v>
      </c>
      <c r="E57" s="78">
        <f>VLOOKUP(C57,Общий!$A$2:$D$2655,4,FALSE)</f>
        <v>900</v>
      </c>
      <c r="F57" s="79" t="s">
        <v>1302</v>
      </c>
    </row>
    <row r="58" spans="2:6" x14ac:dyDescent="0.25">
      <c r="B58" s="79" t="s">
        <v>1270</v>
      </c>
      <c r="C58" s="81" t="s">
        <v>2036</v>
      </c>
      <c r="D58" s="77" t="str">
        <f>VLOOKUP(C58,Общий!$A$2:$D$2655,2,FALSE)</f>
        <v>Вал разблокировки SIGNO3</v>
      </c>
      <c r="E58" s="78">
        <f>VLOOKUP(C58,Общий!$A$2:$D$2655,4,FALSE)</f>
        <v>9900</v>
      </c>
      <c r="F58" s="79" t="s">
        <v>1302</v>
      </c>
    </row>
    <row r="59" spans="2:6" ht="14.25" customHeight="1" x14ac:dyDescent="0.25">
      <c r="B59" s="79" t="s">
        <v>1270</v>
      </c>
      <c r="C59" s="81" t="s">
        <v>2122</v>
      </c>
      <c r="D59" s="77" t="str">
        <f>VLOOKUP(C59,Общий!$A$2:$D$2655,2,FALSE)</f>
        <v>Микровыключатель WIL/WIDE/SIGNO/MOBY 230В</v>
      </c>
      <c r="E59" s="78">
        <f>VLOOKUP(C59,Общий!$A$2:$D$2655,4,FALSE)</f>
        <v>900</v>
      </c>
      <c r="F59" s="79" t="s">
        <v>1302</v>
      </c>
    </row>
    <row r="60" spans="2:6" x14ac:dyDescent="0.25">
      <c r="B60" s="79" t="s">
        <v>1270</v>
      </c>
      <c r="C60" s="81" t="s">
        <v>2135</v>
      </c>
      <c r="D60" s="77" t="str">
        <f>VLOOKUP(C60,Общий!$A$2:$D$2655,2,FALSE)</f>
        <v>Крепление концевиков SIGNO</v>
      </c>
      <c r="E60" s="78">
        <f>VLOOKUP(C60,Общий!$A$2:$D$2655,4,FALSE)</f>
        <v>2900</v>
      </c>
      <c r="F60" s="79" t="s">
        <v>1302</v>
      </c>
    </row>
    <row r="61" spans="2:6" x14ac:dyDescent="0.25">
      <c r="B61" s="79" t="s">
        <v>1270</v>
      </c>
      <c r="C61" s="81" t="s">
        <v>2221</v>
      </c>
      <c r="D61" s="77" t="str">
        <f>VLOOKUP(C61,Общий!$A$2:$D$2655,2,FALSE)</f>
        <v>Заслонка замка разблокировки HY7005/SIGNO</v>
      </c>
      <c r="E61" s="78">
        <f>VLOOKUP(C61,Общий!$A$2:$D$2655,4,FALSE)</f>
        <v>900</v>
      </c>
      <c r="F61" s="79" t="s">
        <v>1302</v>
      </c>
    </row>
    <row r="62" spans="2:6" x14ac:dyDescent="0.25">
      <c r="B62" s="79" t="s">
        <v>1270</v>
      </c>
      <c r="C62" s="81" t="s">
        <v>2305</v>
      </c>
      <c r="D62" s="77" t="str">
        <f>VLOOKUP(C62,Общий!$A$2:$D$2655,2,FALSE)</f>
        <v>Шестерня выходного вала SIGNO3</v>
      </c>
      <c r="E62" s="78">
        <f>VLOOKUP(C62,Общий!$A$2:$D$2655,4,FALSE)</f>
        <v>7900</v>
      </c>
      <c r="F62" s="79" t="s">
        <v>1302</v>
      </c>
    </row>
    <row r="63" spans="2:6" x14ac:dyDescent="0.25">
      <c r="B63" s="79" t="s">
        <v>1270</v>
      </c>
      <c r="C63" s="81" t="s">
        <v>2329</v>
      </c>
      <c r="D63" s="77" t="str">
        <f>VLOOKUP(C63,Общий!$A$2:$D$2655,2,FALSE)</f>
        <v>Кольцо SIGNO/XMETRO</v>
      </c>
      <c r="E63" s="78">
        <f>VLOOKUP(C63,Общий!$A$2:$D$2655,4,FALSE)</f>
        <v>900</v>
      </c>
      <c r="F63" s="79" t="s">
        <v>1302</v>
      </c>
    </row>
    <row r="64" spans="2:6" x14ac:dyDescent="0.25">
      <c r="B64" s="79">
        <v>23</v>
      </c>
      <c r="C64" s="81" t="s">
        <v>1067</v>
      </c>
      <c r="D64" s="77" t="str">
        <f>VLOOKUP(C64,Общий!$A$2:$D$2655,2,FALSE)</f>
        <v>Магнит SIGNO</v>
      </c>
      <c r="E64" s="78">
        <f>VLOOKUP(C64,Общий!$A$2:$D$2655,4,FALSE)</f>
        <v>900</v>
      </c>
      <c r="F64" s="79" t="s">
        <v>1302</v>
      </c>
    </row>
    <row r="65" spans="2:6" x14ac:dyDescent="0.25">
      <c r="B65" s="79" t="s">
        <v>1270</v>
      </c>
      <c r="C65" s="81" t="s">
        <v>1711</v>
      </c>
      <c r="D65" s="77" t="str">
        <f>VLOOKUP(C65,Общий!$A$2:$D$2655,2,FALSE)</f>
        <v>Рукоятка блока управления SIA20</v>
      </c>
      <c r="E65" s="78">
        <f>VLOOKUP(C65,Общий!$A$2:$D$2655,4,FALSE)</f>
        <v>900</v>
      </c>
      <c r="F65" s="79" t="s">
        <v>1302</v>
      </c>
    </row>
    <row r="66" spans="2:6" x14ac:dyDescent="0.25">
      <c r="B66" s="79">
        <v>30</v>
      </c>
      <c r="C66" s="81" t="s">
        <v>1068</v>
      </c>
      <c r="D66" s="77" t="str">
        <f>VLOOKUP(C66,Общий!$A$2:$D$2655,2,FALSE)</f>
        <v>Кольцо SINGO</v>
      </c>
      <c r="E66" s="78">
        <f>VLOOKUP(C66,Общий!$A$2:$D$2655,4,FALSE)</f>
        <v>900</v>
      </c>
      <c r="F66" s="79" t="s">
        <v>1302</v>
      </c>
    </row>
    <row r="67" spans="2:6" x14ac:dyDescent="0.25">
      <c r="B67" s="79">
        <v>33</v>
      </c>
      <c r="C67" s="81" t="s">
        <v>1069</v>
      </c>
      <c r="D67" s="77" t="str">
        <f>VLOOKUP(C67,Общий!$A$2:$D$2655,2,FALSE)</f>
        <v>Кольцо стопорное SIGNO</v>
      </c>
      <c r="E67" s="78">
        <f>VLOOKUP(C67,Общий!$A$2:$D$2655,4,FALSE)</f>
        <v>900</v>
      </c>
      <c r="F67" s="79" t="s">
        <v>1302</v>
      </c>
    </row>
    <row r="68" spans="2:6" x14ac:dyDescent="0.25">
      <c r="B68" s="79">
        <v>39</v>
      </c>
      <c r="C68" s="81" t="s">
        <v>1022</v>
      </c>
      <c r="D68" s="77" t="str">
        <f>VLOOKUP(C68,Общий!$A$2:$D$2655,2,FALSE)</f>
        <v>Подшипник SUMO/TUB3500/ME3025,3010/XBAR/WIL/SIGNO</v>
      </c>
      <c r="E68" s="78">
        <f>VLOOKUP(C68,Общий!$A$2:$D$2655,4,FALSE)</f>
        <v>1900</v>
      </c>
      <c r="F68" s="79" t="s">
        <v>1302</v>
      </c>
    </row>
    <row r="69" spans="2:6" x14ac:dyDescent="0.25">
      <c r="B69" s="79">
        <v>43</v>
      </c>
      <c r="C69" s="81" t="s">
        <v>1072</v>
      </c>
      <c r="D69" s="77" t="str">
        <f>VLOOKUP(C69,Общий!$A$2:$D$2655,2,FALSE)</f>
        <v>Вал выходной SIGNO3,4</v>
      </c>
      <c r="E69" s="78">
        <f>VLOOKUP(C69,Общий!$A$2:$D$2655,4,FALSE)</f>
        <v>9900</v>
      </c>
      <c r="F69" s="79" t="s">
        <v>1302</v>
      </c>
    </row>
    <row r="70" spans="2:6" x14ac:dyDescent="0.25">
      <c r="B70" s="79">
        <v>44</v>
      </c>
      <c r="C70" s="81" t="s">
        <v>1073</v>
      </c>
      <c r="D70" s="77" t="str">
        <f>VLOOKUP(C70,Общий!$A$2:$D$2655,2,FALSE)</f>
        <v>Эксцентрик разблокировки SIGNO3,4</v>
      </c>
      <c r="E70" s="78">
        <f>VLOOKUP(C70,Общий!$A$2:$D$2655,4,FALSE)</f>
        <v>1900</v>
      </c>
      <c r="F70" s="79" t="s">
        <v>1302</v>
      </c>
    </row>
    <row r="71" spans="2:6" x14ac:dyDescent="0.25">
      <c r="B71" s="79">
        <v>46</v>
      </c>
      <c r="C71" s="81" t="s">
        <v>1075</v>
      </c>
      <c r="D71" s="77" t="str">
        <f>VLOOKUP(C71,Общий!$A$2:$D$2655,2,FALSE)</f>
        <v>Рычаг разблокировки малый SIGNO</v>
      </c>
      <c r="E71" s="78">
        <f>VLOOKUP(C71,Общий!$A$2:$D$2655,4,FALSE)</f>
        <v>2900</v>
      </c>
      <c r="F71" s="79" t="s">
        <v>1302</v>
      </c>
    </row>
    <row r="72" spans="2:6" x14ac:dyDescent="0.25">
      <c r="B72" s="79">
        <v>51</v>
      </c>
      <c r="C72" s="81" t="s">
        <v>1077</v>
      </c>
      <c r="D72" s="77" t="str">
        <f>VLOOKUP(C72,Общий!$A$2:$D$2655,2,FALSE)</f>
        <v>Крышка верхняя SIGNO 3,4</v>
      </c>
      <c r="E72" s="78">
        <f>VLOOKUP(C72,Общий!$A$2:$D$2655,4,FALSE)</f>
        <v>5900</v>
      </c>
      <c r="F72" s="79" t="s">
        <v>1302</v>
      </c>
    </row>
    <row r="73" spans="2:6" x14ac:dyDescent="0.25">
      <c r="B73" s="79">
        <v>59</v>
      </c>
      <c r="C73" s="81" t="s">
        <v>1035</v>
      </c>
      <c r="D73" s="77" t="str">
        <f>VLOOKUP(C73,Общий!$A$2:$D$2655,2,FALSE)</f>
        <v>Кронштейн крепления стрелы SIGNO3,4/WIL4</v>
      </c>
      <c r="E73" s="78">
        <f>VLOOKUP(C73,Общий!$A$2:$D$2655,4,FALSE)</f>
        <v>3900</v>
      </c>
      <c r="F73" s="79" t="s">
        <v>1302</v>
      </c>
    </row>
    <row r="74" spans="2:6" x14ac:dyDescent="0.25">
      <c r="B74" s="79">
        <v>61</v>
      </c>
      <c r="C74" s="81" t="s">
        <v>1079</v>
      </c>
      <c r="D74" s="77" t="str">
        <f>VLOOKUP(C74,Общий!$A$2:$D$2655,2,FALSE)</f>
        <v>Пластина крепления эксцентрика разблокировки SIGNO</v>
      </c>
      <c r="E74" s="78">
        <f>VLOOKUP(C74,Общий!$A$2:$D$2655,4,FALSE)</f>
        <v>900</v>
      </c>
      <c r="F74" s="79" t="s">
        <v>1302</v>
      </c>
    </row>
    <row r="75" spans="2:6" x14ac:dyDescent="0.25">
      <c r="B75" s="79">
        <v>41</v>
      </c>
      <c r="C75" s="81" t="s">
        <v>1071</v>
      </c>
      <c r="D75" s="77" t="str">
        <f>VLOOKUP(C75,Общий!$A$2:$D$2655,2,FALSE)</f>
        <v>Штифт SIGNO3,4</v>
      </c>
      <c r="E75" s="78">
        <f>VLOOKUP(C75,Общий!$A$2:$D$2655,4,FALSE)</f>
        <v>900</v>
      </c>
      <c r="F75" s="79" t="s">
        <v>1302</v>
      </c>
    </row>
    <row r="76" spans="2:6" x14ac:dyDescent="0.25">
      <c r="B76" s="79">
        <v>66</v>
      </c>
      <c r="C76" s="81" t="s">
        <v>1083</v>
      </c>
      <c r="D76" s="77" t="str">
        <f>VLOOKUP(C76,Общий!$A$2:$D$2655,2,FALSE)</f>
        <v>Диск энкодера SIGNO/MBAR/LBAR</v>
      </c>
      <c r="E76" s="78">
        <f>VLOOKUP(C76,Общий!$A$2:$D$2655,4,FALSE)</f>
        <v>900</v>
      </c>
      <c r="F76" s="79" t="s">
        <v>1302</v>
      </c>
    </row>
    <row r="77" spans="2:6" x14ac:dyDescent="0.25">
      <c r="B77" s="79">
        <v>65</v>
      </c>
      <c r="C77" s="81" t="s">
        <v>1082</v>
      </c>
      <c r="D77" s="77" t="str">
        <f>VLOOKUP(C77,Общий!$A$2:$D$2655,2,FALSE)</f>
        <v>Диск разблокировки SIGNO</v>
      </c>
      <c r="E77" s="78">
        <f>VLOOKUP(C77,Общий!$A$2:$D$2655,4,FALSE)</f>
        <v>900</v>
      </c>
      <c r="F77" s="79" t="s">
        <v>1302</v>
      </c>
    </row>
    <row r="78" spans="2:6" x14ac:dyDescent="0.25">
      <c r="B78" s="79" t="s">
        <v>15</v>
      </c>
      <c r="C78" s="81" t="s">
        <v>1097</v>
      </c>
      <c r="D78" s="77" t="str">
        <f>VLOOKUP(C78,Общий!$A$2:$D$2655,2,FALSE)</f>
        <v>Мотор-редуктор SIGNO3</v>
      </c>
      <c r="E78" s="78">
        <f>VLOOKUP(C78,Общий!$A$2:$D$2655,4,FALSE)</f>
        <v>79900</v>
      </c>
      <c r="F78" s="79" t="s">
        <v>1302</v>
      </c>
    </row>
    <row r="79" spans="2:6" x14ac:dyDescent="0.25">
      <c r="B79" s="79" t="s">
        <v>44</v>
      </c>
      <c r="C79" s="81" t="s">
        <v>1099</v>
      </c>
      <c r="D79" s="77" t="str">
        <f>VLOOKUP(C79,Общий!$A$2:$D$2655,2,FALSE)</f>
        <v>Комплект электродвигателя SIGNO</v>
      </c>
      <c r="E79" s="78">
        <f>VLOOKUP(C79,Общий!$A$2:$D$2655,4,FALSE)</f>
        <v>49900</v>
      </c>
      <c r="F79" s="79" t="s">
        <v>1302</v>
      </c>
    </row>
    <row r="80" spans="2:6" x14ac:dyDescent="0.25">
      <c r="B80" s="79" t="s">
        <v>10</v>
      </c>
      <c r="C80" s="81" t="s">
        <v>1098</v>
      </c>
      <c r="D80" s="77" t="str">
        <f>VLOOKUP(C80,Общий!$A$2:$D$2655,2,FALSE)</f>
        <v>Комплект замка разблокировки SIGNO</v>
      </c>
      <c r="E80" s="78">
        <f>VLOOKUP(C80,Общий!$A$2:$D$2655,4,FALSE)</f>
        <v>4900</v>
      </c>
      <c r="F80" s="79" t="s">
        <v>1302</v>
      </c>
    </row>
    <row r="81" spans="2:6" x14ac:dyDescent="0.25">
      <c r="B81" s="79" t="s">
        <v>185</v>
      </c>
      <c r="C81" s="81" t="s">
        <v>1105</v>
      </c>
      <c r="D81" s="77" t="str">
        <f>VLOOKUP(C81,Общий!$A$2:$D$2655,2,FALSE)</f>
        <v>Комплект заглушек стрел SIGNO3,4</v>
      </c>
      <c r="E81" s="78">
        <f>VLOOKUP(C81,Общий!$A$2:$D$2655,4,FALSE)</f>
        <v>3900</v>
      </c>
      <c r="F81" s="79" t="s">
        <v>1302</v>
      </c>
    </row>
    <row r="82" spans="2:6" x14ac:dyDescent="0.25">
      <c r="B82" s="79" t="s">
        <v>136</v>
      </c>
      <c r="C82" s="81" t="s">
        <v>1104</v>
      </c>
      <c r="D82" s="77" t="str">
        <f>VLOOKUP(C82,Общий!$A$2:$D$2655,2,FALSE)</f>
        <v>Комплект натяжителя пружины SIGNO</v>
      </c>
      <c r="E82" s="78">
        <f>VLOOKUP(C82,Общий!$A$2:$D$2655,4,FALSE)</f>
        <v>5900</v>
      </c>
      <c r="F82" s="79" t="s">
        <v>1302</v>
      </c>
    </row>
    <row r="83" spans="2:6" x14ac:dyDescent="0.25">
      <c r="B83" s="79" t="s">
        <v>132</v>
      </c>
      <c r="C83" s="81" t="s">
        <v>1101</v>
      </c>
      <c r="D83" s="77" t="str">
        <f>VLOOKUP(C83,Общий!$A$2:$D$2655,2,FALSE)</f>
        <v>Комплект концевых выключателей SIGNO</v>
      </c>
      <c r="E83" s="78">
        <f>VLOOKUP(C83,Общий!$A$2:$D$2655,4,FALSE)</f>
        <v>4900</v>
      </c>
      <c r="F83" s="79" t="s">
        <v>1302</v>
      </c>
    </row>
    <row r="84" spans="2:6" x14ac:dyDescent="0.25">
      <c r="B84" s="79" t="s">
        <v>129</v>
      </c>
      <c r="C84" s="81" t="s">
        <v>1102</v>
      </c>
      <c r="D84" s="77" t="str">
        <f>VLOOKUP(C84,Общий!$A$2:$D$2655,2,FALSE)</f>
        <v>Комплект трансформатора SIGNO</v>
      </c>
      <c r="E84" s="78">
        <f>VLOOKUP(C84,Общий!$A$2:$D$2655,4,FALSE)</f>
        <v>11900</v>
      </c>
      <c r="F8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Z3"/>
  </mergeCells>
  <hyperlinks>
    <hyperlink ref="E3:G3" location="Оглавление!A1" display="Содержание &gt;&gt;&gt;" xr:uid="{1C006E4A-75CF-4075-B9F6-BC3BC11DCE07}"/>
  </hyperlinks>
  <pageMargins left="0.23622047244094491" right="0.23622047244094491" top="0.35433070866141736" bottom="0.35433070866141736" header="0" footer="0"/>
  <pageSetup paperSize="9" scale="44" orientation="landscape"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A7FA6-4497-46F5-AF14-F3CE04C41309}">
  <sheetPr codeName="Worksheet____130">
    <pageSetUpPr fitToPage="1"/>
  </sheetPr>
  <dimension ref="A1:V82"/>
  <sheetViews>
    <sheetView view="pageLayout" topLeftCell="B1" zoomScale="70" zoomScaleNormal="100" zoomScalePageLayoutView="70" workbookViewId="0">
      <selection activeCell="F82" sqref="F82"/>
    </sheetView>
  </sheetViews>
  <sheetFormatPr defaultRowHeight="15" x14ac:dyDescent="0.25"/>
  <cols>
    <col min="1" max="1" width="7.85546875" hidden="1" customWidth="1"/>
    <col min="2" max="2" width="3.5703125" bestFit="1" customWidth="1"/>
    <col min="3" max="3" width="14.5703125" bestFit="1" customWidth="1"/>
    <col min="4" max="4" width="104.5703125" customWidth="1"/>
    <col min="5" max="5" width="8.7109375" bestFit="1" customWidth="1"/>
    <col min="6" max="6" width="14.140625" bestFit="1" customWidth="1"/>
    <col min="12" max="12" width="21.85546875" customWidth="1"/>
    <col min="13" max="13" width="12.85546875" customWidth="1"/>
    <col min="17" max="17" width="10" customWidth="1"/>
    <col min="23" max="23" width="15.28515625" customWidth="1"/>
  </cols>
  <sheetData>
    <row r="1" spans="1:22" ht="15" customHeight="1" x14ac:dyDescent="0.25">
      <c r="A1" s="130" t="e" vm="1">
        <v>#VALUE!</v>
      </c>
      <c r="B1" s="130"/>
      <c r="C1" s="130"/>
      <c r="D1" s="130"/>
      <c r="E1" s="133" t="s">
        <v>2480</v>
      </c>
      <c r="F1" s="133"/>
      <c r="G1" s="133"/>
      <c r="H1" s="133"/>
      <c r="I1" s="131" t="e" vm="2">
        <v>#VALUE!</v>
      </c>
      <c r="J1" s="131"/>
      <c r="K1" s="131"/>
      <c r="L1" s="131"/>
      <c r="M1" s="131"/>
      <c r="N1" s="131"/>
      <c r="O1" s="131"/>
      <c r="P1" s="131"/>
      <c r="Q1" s="131"/>
      <c r="R1" s="131"/>
      <c r="S1" s="131"/>
      <c r="T1" s="131"/>
      <c r="U1" s="131"/>
      <c r="V1" s="131"/>
    </row>
    <row r="2" spans="1:22"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row>
    <row r="3" spans="1:22"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row>
    <row r="5" spans="1:22" ht="24" x14ac:dyDescent="0.25">
      <c r="A5" s="23" t="s">
        <v>0</v>
      </c>
      <c r="B5" s="23" t="s">
        <v>2</v>
      </c>
      <c r="C5" s="23" t="s">
        <v>1</v>
      </c>
      <c r="D5" s="23" t="s">
        <v>1267</v>
      </c>
      <c r="E5" s="68" t="s">
        <v>1268</v>
      </c>
      <c r="F5" s="68" t="s">
        <v>1269</v>
      </c>
    </row>
    <row r="6" spans="1:22" x14ac:dyDescent="0.25">
      <c r="A6" s="2" t="s">
        <v>1106</v>
      </c>
      <c r="B6" s="3" t="s">
        <v>147</v>
      </c>
      <c r="C6" s="7" t="s">
        <v>1066</v>
      </c>
      <c r="D6" s="15" t="str">
        <f>VLOOKUP(C6,Общий!$A$2:$D$2655,2,FALSE)</f>
        <v>Проводка энкодера SIGNO3, 4, 6</v>
      </c>
      <c r="E6" s="13">
        <f>VLOOKUP(C6,Общий!$A$2:$D$2655,4,FALSE)</f>
        <v>1900</v>
      </c>
      <c r="F6" s="22"/>
    </row>
    <row r="7" spans="1:22" x14ac:dyDescent="0.25">
      <c r="A7" s="2" t="s">
        <v>1106</v>
      </c>
      <c r="B7" s="3" t="s">
        <v>519</v>
      </c>
      <c r="C7" s="7" t="s">
        <v>900</v>
      </c>
      <c r="D7" s="15" t="str">
        <f>VLOOKUP(C7,Общий!$A$2:$D$2655,2,FALSE)</f>
        <v>Замок разблокировки TTN3724HS/WIL/SIGNO</v>
      </c>
      <c r="E7" s="13">
        <f>VLOOKUP(C7,Общий!$A$2:$D$2655,4,FALSE)</f>
        <v>1900</v>
      </c>
      <c r="F7" s="22"/>
    </row>
    <row r="8" spans="1:22" x14ac:dyDescent="0.25">
      <c r="A8" s="2" t="s">
        <v>1106</v>
      </c>
      <c r="B8" s="3" t="s">
        <v>99</v>
      </c>
      <c r="C8" s="7" t="s">
        <v>1025</v>
      </c>
      <c r="D8" s="15" t="str">
        <f>VLOOKUP(C8,Общий!$A$2:$D$2655,2,FALSE)</f>
        <v>Сальник WIL/SIGNO/SUMO</v>
      </c>
      <c r="E8" s="13">
        <f>VLOOKUP(C8,Общий!$A$2:$D$2655,4,FALSE)</f>
        <v>1900</v>
      </c>
      <c r="F8" s="22"/>
    </row>
    <row r="9" spans="1:22" x14ac:dyDescent="0.25">
      <c r="A9" s="2" t="s">
        <v>1106</v>
      </c>
      <c r="B9" s="4" t="s">
        <v>148</v>
      </c>
      <c r="C9" s="7" t="s">
        <v>1067</v>
      </c>
      <c r="D9" s="15" t="str">
        <f>VLOOKUP(C9,Общий!$A$2:$D$2655,2,FALSE)</f>
        <v>Магнит SIGNO</v>
      </c>
      <c r="E9" s="13">
        <f>VLOOKUP(C9,Общий!$A$2:$D$2655,4,FALSE)</f>
        <v>900</v>
      </c>
      <c r="F9" s="22"/>
    </row>
    <row r="10" spans="1:22" x14ac:dyDescent="0.25">
      <c r="A10" s="2" t="s">
        <v>1106</v>
      </c>
      <c r="B10" s="3" t="s">
        <v>110</v>
      </c>
      <c r="C10" s="7" t="s">
        <v>1028</v>
      </c>
      <c r="D10" s="15" t="str">
        <f>VLOOKUP(C10,Общий!$A$2:$D$2655,2,FALSE)</f>
        <v>Пружина WIL/SIGNO/WIDEM,L</v>
      </c>
      <c r="E10" s="13">
        <f>VLOOKUP(C10,Общий!$A$2:$D$2655,4,FALSE)</f>
        <v>7900</v>
      </c>
      <c r="F10" s="22"/>
    </row>
    <row r="11" spans="1:22" x14ac:dyDescent="0.25">
      <c r="A11" s="2" t="s">
        <v>1106</v>
      </c>
      <c r="B11" s="3" t="s">
        <v>230</v>
      </c>
      <c r="C11" s="7" t="s">
        <v>1068</v>
      </c>
      <c r="D11" s="15" t="str">
        <f>VLOOKUP(C11,Общий!$A$2:$D$2655,2,FALSE)</f>
        <v>Кольцо SINGO</v>
      </c>
      <c r="E11" s="13">
        <f>VLOOKUP(C11,Общий!$A$2:$D$2655,4,FALSE)</f>
        <v>900</v>
      </c>
      <c r="F11" s="22"/>
    </row>
    <row r="12" spans="1:22" x14ac:dyDescent="0.25">
      <c r="A12" s="2" t="s">
        <v>1106</v>
      </c>
      <c r="B12" s="4" t="s">
        <v>114</v>
      </c>
      <c r="C12" s="7" t="s">
        <v>1069</v>
      </c>
      <c r="D12" s="15" t="str">
        <f>VLOOKUP(C12,Общий!$A$2:$D$2655,2,FALSE)</f>
        <v>Кольцо стопорное SIGNO</v>
      </c>
      <c r="E12" s="13">
        <f>VLOOKUP(C12,Общий!$A$2:$D$2655,4,FALSE)</f>
        <v>900</v>
      </c>
      <c r="F12" s="22"/>
    </row>
    <row r="13" spans="1:22" x14ac:dyDescent="0.25">
      <c r="A13" s="2" t="s">
        <v>1106</v>
      </c>
      <c r="B13" s="3" t="s">
        <v>116</v>
      </c>
      <c r="C13" s="7" t="s">
        <v>1070</v>
      </c>
      <c r="D13" s="15" t="str">
        <f>VLOOKUP(C13,Общий!$A$2:$D$2655,2,FALSE)</f>
        <v>Штифт SIGNO</v>
      </c>
      <c r="E13" s="13">
        <f>VLOOKUP(C13,Общий!$A$2:$D$2655,4,FALSE)</f>
        <v>900</v>
      </c>
      <c r="F13" s="22"/>
    </row>
    <row r="14" spans="1:22" x14ac:dyDescent="0.25">
      <c r="A14" s="2" t="s">
        <v>1106</v>
      </c>
      <c r="B14" s="3" t="s">
        <v>569</v>
      </c>
      <c r="C14" s="7" t="s">
        <v>1022</v>
      </c>
      <c r="D14" s="15" t="str">
        <f>VLOOKUP(C14,Общий!$A$2:$D$2655,2,FALSE)</f>
        <v>Подшипник SUMO/TUB3500/ME3025,3010/XBAR/WIL/SIGNO</v>
      </c>
      <c r="E14" s="13">
        <f>VLOOKUP(C14,Общий!$A$2:$D$2655,4,FALSE)</f>
        <v>1900</v>
      </c>
      <c r="F14" s="22"/>
    </row>
    <row r="15" spans="1:22" x14ac:dyDescent="0.25">
      <c r="A15" s="2" t="s">
        <v>1106</v>
      </c>
      <c r="B15" s="3" t="s">
        <v>329</v>
      </c>
      <c r="C15" s="7" t="s">
        <v>1071</v>
      </c>
      <c r="D15" s="15" t="str">
        <f>VLOOKUP(C15,Общий!$A$2:$D$2655,2,FALSE)</f>
        <v>Штифт SIGNO3,4</v>
      </c>
      <c r="E15" s="13">
        <f>VLOOKUP(C15,Общий!$A$2:$D$2655,4,FALSE)</f>
        <v>900</v>
      </c>
      <c r="F15" s="22"/>
    </row>
    <row r="16" spans="1:22" x14ac:dyDescent="0.25">
      <c r="A16" s="2" t="s">
        <v>1106</v>
      </c>
      <c r="B16" s="3" t="s">
        <v>331</v>
      </c>
      <c r="C16" s="7" t="s">
        <v>1072</v>
      </c>
      <c r="D16" s="15" t="str">
        <f>VLOOKUP(C16,Общий!$A$2:$D$2655,2,FALSE)</f>
        <v>Вал выходной SIGNO3,4</v>
      </c>
      <c r="E16" s="13">
        <f>VLOOKUP(C16,Общий!$A$2:$D$2655,4,FALSE)</f>
        <v>9900</v>
      </c>
      <c r="F16" s="22"/>
    </row>
    <row r="17" spans="1:6" x14ac:dyDescent="0.25">
      <c r="A17" s="2" t="s">
        <v>1106</v>
      </c>
      <c r="B17" s="4" t="s">
        <v>497</v>
      </c>
      <c r="C17" s="7" t="s">
        <v>1073</v>
      </c>
      <c r="D17" s="15" t="str">
        <f>VLOOKUP(C17,Общий!$A$2:$D$2655,2,FALSE)</f>
        <v>Эксцентрик разблокировки SIGNO3,4</v>
      </c>
      <c r="E17" s="13">
        <f>VLOOKUP(C17,Общий!$A$2:$D$2655,4,FALSE)</f>
        <v>1900</v>
      </c>
      <c r="F17" s="22"/>
    </row>
    <row r="18" spans="1:6" x14ac:dyDescent="0.25">
      <c r="A18" s="2" t="s">
        <v>1106</v>
      </c>
      <c r="B18" s="3" t="s">
        <v>301</v>
      </c>
      <c r="C18" s="7" t="s">
        <v>1074</v>
      </c>
      <c r="D18" s="15" t="str">
        <f>VLOOKUP(C18,Общий!$A$2:$D$2655,2,FALSE)</f>
        <v>Рычаг разблокировки большой SIGNO</v>
      </c>
      <c r="E18" s="13">
        <f>VLOOKUP(C18,Общий!$A$2:$D$2655,4,FALSE)</f>
        <v>2900</v>
      </c>
      <c r="F18" s="22"/>
    </row>
    <row r="19" spans="1:6" x14ac:dyDescent="0.25">
      <c r="A19" s="2" t="s">
        <v>1106</v>
      </c>
      <c r="B19" s="4" t="s">
        <v>446</v>
      </c>
      <c r="C19" s="7" t="s">
        <v>1075</v>
      </c>
      <c r="D19" s="15" t="str">
        <f>VLOOKUP(C19,Общий!$A$2:$D$2655,2,FALSE)</f>
        <v>Рычаг разблокировки малый SIGNO</v>
      </c>
      <c r="E19" s="13">
        <f>VLOOKUP(C19,Общий!$A$2:$D$2655,4,FALSE)</f>
        <v>2900</v>
      </c>
      <c r="F19" s="22"/>
    </row>
    <row r="20" spans="1:6" x14ac:dyDescent="0.25">
      <c r="A20" s="2" t="s">
        <v>1106</v>
      </c>
      <c r="B20" s="4" t="s">
        <v>825</v>
      </c>
      <c r="C20" s="7" t="s">
        <v>1076</v>
      </c>
      <c r="D20" s="15" t="str">
        <f>VLOOKUP(C20,Общий!$A$2:$D$2655,2,FALSE)</f>
        <v>Крышка корпуса SIGNO3,4</v>
      </c>
      <c r="E20" s="13">
        <f>VLOOKUP(C20,Общий!$A$2:$D$2655,4,FALSE)</f>
        <v>9900</v>
      </c>
      <c r="F20" s="22"/>
    </row>
    <row r="21" spans="1:6" x14ac:dyDescent="0.25">
      <c r="A21" s="2" t="s">
        <v>1106</v>
      </c>
      <c r="B21" s="3" t="s">
        <v>259</v>
      </c>
      <c r="C21" s="7" t="s">
        <v>1077</v>
      </c>
      <c r="D21" s="15" t="str">
        <f>VLOOKUP(C21,Общий!$A$2:$D$2655,2,FALSE)</f>
        <v>Крышка верхняя SIGNO 3,4</v>
      </c>
      <c r="E21" s="13">
        <f>VLOOKUP(C21,Общий!$A$2:$D$2655,4,FALSE)</f>
        <v>5900</v>
      </c>
      <c r="F21" s="22"/>
    </row>
    <row r="22" spans="1:6" x14ac:dyDescent="0.25">
      <c r="A22" s="2" t="s">
        <v>1106</v>
      </c>
      <c r="B22" s="4" t="s">
        <v>394</v>
      </c>
      <c r="C22" s="7" t="s">
        <v>1078</v>
      </c>
      <c r="D22" s="15" t="str">
        <f>VLOOKUP(C22,Общий!$A$2:$D$2655,2,FALSE)</f>
        <v>Коромысло SIGNO3,4</v>
      </c>
      <c r="E22" s="13">
        <f>VLOOKUP(C22,Общий!$A$2:$D$2655,4,FALSE)</f>
        <v>9900</v>
      </c>
      <c r="F22" s="22"/>
    </row>
    <row r="23" spans="1:6" x14ac:dyDescent="0.25">
      <c r="A23" s="2" t="s">
        <v>1106</v>
      </c>
      <c r="B23" s="3" t="s">
        <v>303</v>
      </c>
      <c r="C23" s="7" t="s">
        <v>1107</v>
      </c>
      <c r="D23" s="15" t="str">
        <f>VLOOKUP(C23,Общий!$A$2:$D$2655,2,FALSE)</f>
        <v>Основание крепления стрелы SIGNO4</v>
      </c>
      <c r="E23" s="13">
        <f>VLOOKUP(C23,Общий!$A$2:$D$2655,4,FALSE)</f>
        <v>7900</v>
      </c>
      <c r="F23" s="22"/>
    </row>
    <row r="24" spans="1:6" x14ac:dyDescent="0.25">
      <c r="A24" s="2" t="s">
        <v>1106</v>
      </c>
      <c r="B24" s="3" t="s">
        <v>305</v>
      </c>
      <c r="C24" s="7" t="s">
        <v>1035</v>
      </c>
      <c r="D24" s="15" t="str">
        <f>VLOOKUP(C24,Общий!$A$2:$D$2655,2,FALSE)</f>
        <v>Кронштейн крепления стрелы SIGNO3,4/WIL4</v>
      </c>
      <c r="E24" s="13">
        <f>VLOOKUP(C24,Общий!$A$2:$D$2655,4,FALSE)</f>
        <v>3900</v>
      </c>
      <c r="F24" s="22"/>
    </row>
    <row r="25" spans="1:6" x14ac:dyDescent="0.25">
      <c r="A25" s="2" t="s">
        <v>1106</v>
      </c>
      <c r="B25" s="4" t="s">
        <v>261</v>
      </c>
      <c r="C25" s="7" t="s">
        <v>1079</v>
      </c>
      <c r="D25" s="15" t="str">
        <f>VLOOKUP(C25,Общий!$A$2:$D$2655,2,FALSE)</f>
        <v>Пластина крепления эксцентрика разблокировки SIGNO</v>
      </c>
      <c r="E25" s="13">
        <f>VLOOKUP(C25,Общий!$A$2:$D$2655,4,FALSE)</f>
        <v>900</v>
      </c>
      <c r="F25" s="22"/>
    </row>
    <row r="26" spans="1:6" x14ac:dyDescent="0.25">
      <c r="A26" s="2" t="s">
        <v>1106</v>
      </c>
      <c r="B26" s="3" t="s">
        <v>126</v>
      </c>
      <c r="C26" s="7" t="s">
        <v>1080</v>
      </c>
      <c r="D26" s="15" t="str">
        <f>VLOOKUP(C26,Общий!$A$2:$D$2655,2,FALSE)</f>
        <v>Штифт SIGNO3,4</v>
      </c>
      <c r="E26" s="13">
        <f>VLOOKUP(C26,Общий!$A$2:$D$2655,4,FALSE)</f>
        <v>500</v>
      </c>
      <c r="F26" s="22"/>
    </row>
    <row r="27" spans="1:6" x14ac:dyDescent="0.25">
      <c r="A27" s="2" t="s">
        <v>1106</v>
      </c>
      <c r="B27" s="4" t="s">
        <v>310</v>
      </c>
      <c r="C27" s="7" t="s">
        <v>1082</v>
      </c>
      <c r="D27" s="15" t="str">
        <f>VLOOKUP(C27,Общий!$A$2:$D$2655,2,FALSE)</f>
        <v>Диск разблокировки SIGNO</v>
      </c>
      <c r="E27" s="13">
        <f>VLOOKUP(C27,Общий!$A$2:$D$2655,4,FALSE)</f>
        <v>900</v>
      </c>
      <c r="F27" s="22"/>
    </row>
    <row r="28" spans="1:6" x14ac:dyDescent="0.25">
      <c r="A28" s="2" t="s">
        <v>1106</v>
      </c>
      <c r="B28" s="3" t="s">
        <v>312</v>
      </c>
      <c r="C28" s="7" t="s">
        <v>1083</v>
      </c>
      <c r="D28" s="15" t="str">
        <f>VLOOKUP(C28,Общий!$A$2:$D$2655,2,FALSE)</f>
        <v>Диск энкодера SIGNO/MBAR/LBAR</v>
      </c>
      <c r="E28" s="13">
        <f>VLOOKUP(C28,Общий!$A$2:$D$2655,4,FALSE)</f>
        <v>900</v>
      </c>
      <c r="F28" s="22"/>
    </row>
    <row r="29" spans="1:6" x14ac:dyDescent="0.25">
      <c r="A29" s="2" t="s">
        <v>1106</v>
      </c>
      <c r="B29" s="4" t="s">
        <v>541</v>
      </c>
      <c r="C29" s="7" t="s">
        <v>1084</v>
      </c>
      <c r="D29" s="15" t="s">
        <v>333</v>
      </c>
      <c r="E29" s="13"/>
      <c r="F29" s="22"/>
    </row>
    <row r="30" spans="1:6" x14ac:dyDescent="0.25">
      <c r="A30" s="2" t="s">
        <v>1106</v>
      </c>
      <c r="B30" s="3" t="s">
        <v>1086</v>
      </c>
      <c r="C30" s="7" t="s">
        <v>1085</v>
      </c>
      <c r="D30" s="15" t="s">
        <v>333</v>
      </c>
      <c r="E30" s="13"/>
      <c r="F30" s="22"/>
    </row>
    <row r="31" spans="1:6" x14ac:dyDescent="0.25">
      <c r="A31" s="2" t="s">
        <v>1106</v>
      </c>
      <c r="B31" s="3" t="s">
        <v>1087</v>
      </c>
      <c r="C31" s="7" t="s">
        <v>555</v>
      </c>
      <c r="D31" s="15" t="str">
        <f>VLOOKUP(C31,Общий!$A$2:$D$2655,2,FALSE)</f>
        <v>Энкодер RUN1800,2500/LBAR/SIGNO/MBAR</v>
      </c>
      <c r="E31" s="13">
        <f>VLOOKUP(C31,Общий!$A$2:$D$2655,4,FALSE)</f>
        <v>2900</v>
      </c>
      <c r="F31" s="22"/>
    </row>
    <row r="32" spans="1:6" x14ac:dyDescent="0.25">
      <c r="A32" s="2" t="s">
        <v>1106</v>
      </c>
      <c r="B32" s="3" t="s">
        <v>1089</v>
      </c>
      <c r="C32" s="7" t="s">
        <v>1088</v>
      </c>
      <c r="D32" s="15" t="str">
        <f>VLOOKUP(C32,Общий!$A$2:$D$2655,2,FALSE)</f>
        <v>Плата управления SIGNO</v>
      </c>
      <c r="E32" s="13">
        <f>VLOOKUP(C32,Общий!$A$2:$D$2655,4,FALSE)</f>
        <v>29900</v>
      </c>
      <c r="F32" s="22"/>
    </row>
    <row r="33" spans="1:6" x14ac:dyDescent="0.25">
      <c r="A33" s="2" t="s">
        <v>1106</v>
      </c>
      <c r="B33" s="4" t="s">
        <v>1090</v>
      </c>
      <c r="C33" s="7" t="s">
        <v>759</v>
      </c>
      <c r="D33" s="15" t="str">
        <f>VLOOKUP(C33,Общий!$A$2:$D$2655,2,FALSE)</f>
        <v>Прокладка SIGNO3/4/6, WIL4/6, Walky</v>
      </c>
      <c r="E33" s="13">
        <f>VLOOKUP(C33,Общий!$A$2:$D$2655,4,FALSE)</f>
        <v>500</v>
      </c>
      <c r="F33" s="22"/>
    </row>
    <row r="34" spans="1:6" x14ac:dyDescent="0.25">
      <c r="A34" s="2" t="s">
        <v>1106</v>
      </c>
      <c r="B34" s="3" t="s">
        <v>1093</v>
      </c>
      <c r="C34" s="7" t="s">
        <v>1092</v>
      </c>
      <c r="D34" s="15" t="str">
        <f>VLOOKUP(C34,Общий!$A$2:$D$2655,2,FALSE)</f>
        <v>Шайба передняя замка крышки MBAR/LBAR/SIGNO4</v>
      </c>
      <c r="E34" s="13">
        <f>VLOOKUP(C34,Общий!$A$2:$D$2655,4,FALSE)</f>
        <v>900</v>
      </c>
      <c r="F34" s="22"/>
    </row>
    <row r="35" spans="1:6" x14ac:dyDescent="0.25">
      <c r="A35" s="2" t="s">
        <v>1106</v>
      </c>
      <c r="B35" s="3" t="s">
        <v>1095</v>
      </c>
      <c r="C35" s="7" t="s">
        <v>1094</v>
      </c>
      <c r="D35" s="15" t="str">
        <f>VLOOKUP(C35,Общий!$A$2:$D$2655,2,FALSE)</f>
        <v>Проводка электродвигателя SIGNO3, 4, 6 / LBAR, LBARR10, M3BAR, M3BARR10, M5BAR, M7BAR, M7BARR10</v>
      </c>
      <c r="E35" s="13">
        <f>VLOOKUP(C35,Общий!$A$2:$D$2655,4,FALSE)</f>
        <v>1900</v>
      </c>
      <c r="F35" s="22"/>
    </row>
    <row r="36" spans="1:6" x14ac:dyDescent="0.25">
      <c r="A36" s="2" t="s">
        <v>1106</v>
      </c>
      <c r="B36" s="3">
        <v>118</v>
      </c>
      <c r="C36" s="7" t="s">
        <v>1096</v>
      </c>
      <c r="D36" s="15" t="str">
        <f>VLOOKUP(C36,Общий!$A$2:$D$2655,2,FALSE)</f>
        <v>Личинка замка разблокировки SIGNO3, 4, 6</v>
      </c>
      <c r="E36" s="13">
        <f>VLOOKUP(C36,Общий!$A$2:$D$2655,4,FALSE)</f>
        <v>1900</v>
      </c>
      <c r="F36" s="22"/>
    </row>
    <row r="37" spans="1:6" x14ac:dyDescent="0.25">
      <c r="A37" s="2" t="s">
        <v>1106</v>
      </c>
      <c r="B37" s="3" t="s">
        <v>263</v>
      </c>
      <c r="C37" s="7" t="s">
        <v>1081</v>
      </c>
      <c r="D37" s="15" t="str">
        <f>VLOOKUP(C37,Общий!$A$2:$D$2655,2,FALSE)</f>
        <v>Рычаг замка верхней крышки SIGNO/MBAR/LBAR</v>
      </c>
      <c r="E37" s="13">
        <f>VLOOKUP(C37,Общий!$A$2:$D$2655,4,FALSE)</f>
        <v>900</v>
      </c>
      <c r="F37" s="22"/>
    </row>
    <row r="38" spans="1:6" x14ac:dyDescent="0.25">
      <c r="A38" s="2" t="s">
        <v>1106</v>
      </c>
      <c r="B38" s="6" t="s">
        <v>15</v>
      </c>
      <c r="C38" s="14" t="s">
        <v>1108</v>
      </c>
      <c r="D38" s="11" t="str">
        <f>VLOOKUP(C38,Общий!$A$2:$D$2655,2,FALSE)</f>
        <v>Мотор-редуктор SIGNO4</v>
      </c>
      <c r="E38" s="13">
        <f>VLOOKUP(C38,Общий!$A$2:$D$2655,4,FALSE)</f>
        <v>79900</v>
      </c>
      <c r="F38" s="22"/>
    </row>
    <row r="39" spans="1:6" x14ac:dyDescent="0.25">
      <c r="A39" s="2" t="s">
        <v>1106</v>
      </c>
      <c r="B39" s="6" t="s">
        <v>10</v>
      </c>
      <c r="C39" s="8" t="s">
        <v>1098</v>
      </c>
      <c r="D39" s="11" t="str">
        <f>VLOOKUP(C39,Общий!$A$2:$D$2655,2,FALSE)</f>
        <v>Комплект замка разблокировки SIGNO</v>
      </c>
      <c r="E39" s="13">
        <f>VLOOKUP(C39,Общий!$A$2:$D$2655,4,FALSE)</f>
        <v>4900</v>
      </c>
      <c r="F39" s="22"/>
    </row>
    <row r="40" spans="1:6" x14ac:dyDescent="0.25">
      <c r="A40" s="2" t="s">
        <v>1106</v>
      </c>
      <c r="B40" s="6" t="s">
        <v>44</v>
      </c>
      <c r="C40" s="8" t="s">
        <v>1109</v>
      </c>
      <c r="D40" s="11" t="str">
        <f>VLOOKUP(C40,Общий!$A$2:$D$2655,2,FALSE)</f>
        <v>Комплект электродвигателя SIGNO4</v>
      </c>
      <c r="E40" s="13">
        <f>VLOOKUP(C40,Общий!$A$2:$D$2655,4,FALSE)</f>
        <v>49900</v>
      </c>
      <c r="F40" s="22"/>
    </row>
    <row r="41" spans="1:6" x14ac:dyDescent="0.25">
      <c r="A41" s="2" t="s">
        <v>1106</v>
      </c>
      <c r="B41" s="6" t="s">
        <v>9</v>
      </c>
      <c r="C41" s="8" t="s">
        <v>1100</v>
      </c>
      <c r="D41" s="11" t="str">
        <f>VLOOKUP(C41,Общий!$A$2:$D$2655,2,FALSE)</f>
        <v>Комплект корпуса SIGNO3,4</v>
      </c>
      <c r="E41" s="13">
        <f>VLOOKUP(C41,Общий!$A$2:$D$2655,4,FALSE)</f>
        <v>59900</v>
      </c>
      <c r="F41" s="22"/>
    </row>
    <row r="42" spans="1:6" x14ac:dyDescent="0.25">
      <c r="A42" s="2" t="s">
        <v>1106</v>
      </c>
      <c r="B42" s="6" t="s">
        <v>132</v>
      </c>
      <c r="C42" s="7" t="s">
        <v>1101</v>
      </c>
      <c r="D42" s="11" t="str">
        <f>VLOOKUP(C42,Общий!$A$2:$D$2655,2,FALSE)</f>
        <v>Комплект концевых выключателей SIGNO</v>
      </c>
      <c r="E42" s="13">
        <f>VLOOKUP(C42,Общий!$A$2:$D$2655,4,FALSE)</f>
        <v>4900</v>
      </c>
      <c r="F42" s="22"/>
    </row>
    <row r="43" spans="1:6" x14ac:dyDescent="0.25">
      <c r="A43" s="2" t="s">
        <v>1106</v>
      </c>
      <c r="B43" s="6" t="s">
        <v>129</v>
      </c>
      <c r="C43" s="7" t="s">
        <v>1102</v>
      </c>
      <c r="D43" s="11" t="str">
        <f>VLOOKUP(C43,Общий!$A$2:$D$2655,2,FALSE)</f>
        <v>Комплект трансформатора SIGNO</v>
      </c>
      <c r="E43" s="13">
        <f>VLOOKUP(C43,Общий!$A$2:$D$2655,4,FALSE)</f>
        <v>11900</v>
      </c>
      <c r="F43" s="22"/>
    </row>
    <row r="44" spans="1:6" x14ac:dyDescent="0.25">
      <c r="A44" s="2" t="s">
        <v>1106</v>
      </c>
      <c r="B44" s="6" t="s">
        <v>385</v>
      </c>
      <c r="C44" s="7" t="s">
        <v>1110</v>
      </c>
      <c r="D44" s="11" t="str">
        <f>VLOOKUP(C44,Общий!$A$2:$D$2655,2,FALSE)</f>
        <v>Комплект вала разблокировки SIGNO</v>
      </c>
      <c r="E44" s="13">
        <f>VLOOKUP(C44,Общий!$A$2:$D$2655,4,FALSE)</f>
        <v>9900</v>
      </c>
      <c r="F44" s="22"/>
    </row>
    <row r="45" spans="1:6" x14ac:dyDescent="0.25">
      <c r="A45" s="2" t="s">
        <v>1106</v>
      </c>
      <c r="B45" s="6" t="s">
        <v>136</v>
      </c>
      <c r="C45" s="7" t="s">
        <v>1104</v>
      </c>
      <c r="D45" s="11" t="str">
        <f>VLOOKUP(C45,Общий!$A$2:$D$2655,2,FALSE)</f>
        <v>Комплект натяжителя пружины SIGNO</v>
      </c>
      <c r="E45" s="13">
        <f>VLOOKUP(C45,Общий!$A$2:$D$2655,4,FALSE)</f>
        <v>5900</v>
      </c>
      <c r="F45" s="22"/>
    </row>
    <row r="46" spans="1:6" ht="15.75" thickBot="1" x14ac:dyDescent="0.3">
      <c r="A46" s="2" t="s">
        <v>1106</v>
      </c>
      <c r="B46" s="6" t="s">
        <v>185</v>
      </c>
      <c r="C46" s="7" t="s">
        <v>1105</v>
      </c>
      <c r="D46" s="11" t="str">
        <f>VLOOKUP(C46,Общий!$A$2:$D$2655,2,FALSE)</f>
        <v>Комплект заглушек стрел SIGNO3,4</v>
      </c>
      <c r="E46" s="13">
        <f>VLOOKUP(C46,Общий!$A$2:$D$2655,4,FALSE)</f>
        <v>3900</v>
      </c>
      <c r="F46" s="22"/>
    </row>
    <row r="47" spans="1:6" ht="15.75" thickTop="1" x14ac:dyDescent="0.25">
      <c r="B47" s="76" t="s">
        <v>1270</v>
      </c>
      <c r="C47" s="80" t="s">
        <v>1314</v>
      </c>
      <c r="D47" s="74" t="str">
        <f>VLOOKUP(C47,Общий!$A$2:$D$2655,2,FALSE)</f>
        <v>Штифт вала разблокировки SIGNO</v>
      </c>
      <c r="E47" s="75">
        <f>VLOOKUP(C47,Общий!$A$2:$D$2655,4,FALSE)</f>
        <v>900</v>
      </c>
      <c r="F47" s="76" t="s">
        <v>1302</v>
      </c>
    </row>
    <row r="48" spans="1:6" x14ac:dyDescent="0.25">
      <c r="B48" s="79" t="s">
        <v>1270</v>
      </c>
      <c r="C48" s="81" t="s">
        <v>1497</v>
      </c>
      <c r="D48" s="77" t="str">
        <f>VLOOKUP(C48,Общий!$A$2:$D$2655,2,FALSE)</f>
        <v>Основание энкодера SIGNO, MBAR</v>
      </c>
      <c r="E48" s="78">
        <f>VLOOKUP(C48,Общий!$A$2:$D$2655,4,FALSE)</f>
        <v>900</v>
      </c>
      <c r="F48" s="79" t="s">
        <v>1302</v>
      </c>
    </row>
    <row r="49" spans="2:6" x14ac:dyDescent="0.25">
      <c r="B49" s="79" t="s">
        <v>1270</v>
      </c>
      <c r="C49" s="81" t="s">
        <v>1617</v>
      </c>
      <c r="D49" s="77" t="str">
        <f>VLOOKUP(C49,Общий!$A$2:$D$2655,2,FALSE)</f>
        <v>Шестерня выходного вала SIGNO</v>
      </c>
      <c r="E49" s="78">
        <f>VLOOKUP(C49,Общий!$A$2:$D$2655,4,FALSE)</f>
        <v>7900</v>
      </c>
      <c r="F49" s="79" t="s">
        <v>1302</v>
      </c>
    </row>
    <row r="50" spans="2:6" x14ac:dyDescent="0.25">
      <c r="B50" s="79" t="s">
        <v>1270</v>
      </c>
      <c r="C50" s="81" t="s">
        <v>1282</v>
      </c>
      <c r="D50" s="77" t="str">
        <f>VLOOKUP(C50,Общий!$A$2:$D$2655,2,FALSE)</f>
        <v>Пружина RB350,400,600,1000/RD/RO500,1000/TH1500,1551/RUN1800,2500/SIGNO/MBAR/LBAR</v>
      </c>
      <c r="E50" s="78">
        <f>VLOOKUP(C50,Общий!$A$2:$D$2655,4,FALSE)</f>
        <v>900</v>
      </c>
      <c r="F50" s="79" t="s">
        <v>1302</v>
      </c>
    </row>
    <row r="51" spans="2:6" x14ac:dyDescent="0.25">
      <c r="B51" s="79" t="s">
        <v>1270</v>
      </c>
      <c r="C51" s="81" t="s">
        <v>1705</v>
      </c>
      <c r="D51" s="77" t="str">
        <f>VLOOKUP(C51,Общий!$A$2:$D$2655,2,FALSE)</f>
        <v>Кулачок концевого выключателя SIGNO/HY7005</v>
      </c>
      <c r="E51" s="78">
        <f>VLOOKUP(C51,Общий!$A$2:$D$2655,4,FALSE)</f>
        <v>900</v>
      </c>
      <c r="F51" s="79" t="s">
        <v>1302</v>
      </c>
    </row>
    <row r="52" spans="2:6" x14ac:dyDescent="0.25">
      <c r="B52" s="79" t="s">
        <v>1270</v>
      </c>
      <c r="C52" s="81" t="s">
        <v>1735</v>
      </c>
      <c r="D52" s="77" t="str">
        <f>VLOOKUP(C52,Общий!$A$2:$D$2655,2,FALSE)</f>
        <v>Заглушка большая отверстия фотоэлементов  SIGNO</v>
      </c>
      <c r="E52" s="78">
        <f>VLOOKUP(C52,Общий!$A$2:$D$2655,4,FALSE)</f>
        <v>900</v>
      </c>
      <c r="F52" s="79" t="s">
        <v>1302</v>
      </c>
    </row>
    <row r="53" spans="2:6" x14ac:dyDescent="0.25">
      <c r="B53" s="79" t="s">
        <v>1270</v>
      </c>
      <c r="C53" s="81" t="s">
        <v>1737</v>
      </c>
      <c r="D53" s="77" t="str">
        <f>VLOOKUP(C53,Общий!$A$2:$D$2655,2,FALSE)</f>
        <v>Заглушка малая отверстия фотоэлементов  SIGNO</v>
      </c>
      <c r="E53" s="78">
        <f>VLOOKUP(C53,Общий!$A$2:$D$2655,4,FALSE)</f>
        <v>900</v>
      </c>
      <c r="F53" s="79" t="s">
        <v>1302</v>
      </c>
    </row>
    <row r="54" spans="2:6" x14ac:dyDescent="0.25">
      <c r="B54" s="79" t="s">
        <v>1270</v>
      </c>
      <c r="C54" s="81" t="s">
        <v>1885</v>
      </c>
      <c r="D54" s="77" t="str">
        <f>VLOOKUP(C54,Общий!$A$2:$D$2655,2,FALSE)</f>
        <v>Кольцо SIGNO/MOBY</v>
      </c>
      <c r="E54" s="78">
        <f>VLOOKUP(C54,Общий!$A$2:$D$2655,4,FALSE)</f>
        <v>900</v>
      </c>
      <c r="F54" s="79" t="s">
        <v>1302</v>
      </c>
    </row>
    <row r="55" spans="2:6" x14ac:dyDescent="0.25">
      <c r="B55" s="79" t="s">
        <v>1270</v>
      </c>
      <c r="C55" s="81" t="s">
        <v>1913</v>
      </c>
      <c r="D55" s="77" t="str">
        <f>VLOOKUP(C55,Общий!$A$2:$D$2655,2,FALSE)</f>
        <v>Основание монтажное WIDES/WIDEM/SIGNO3,4</v>
      </c>
      <c r="E55" s="78">
        <f>VLOOKUP(C55,Общий!$A$2:$D$2655,4,FALSE)</f>
        <v>2900</v>
      </c>
      <c r="F55" s="79" t="s">
        <v>1302</v>
      </c>
    </row>
    <row r="56" spans="2:6" x14ac:dyDescent="0.25">
      <c r="B56" s="79" t="s">
        <v>1270</v>
      </c>
      <c r="C56" s="81" t="s">
        <v>1983</v>
      </c>
      <c r="D56" s="77" t="str">
        <f>VLOOKUP(C56,Общий!$A$2:$D$2655,2,FALSE)</f>
        <v>Кольцо SIGNO/XBAR</v>
      </c>
      <c r="E56" s="78">
        <f>VLOOKUP(C56,Общий!$A$2:$D$2655,4,FALSE)</f>
        <v>900</v>
      </c>
      <c r="F56" s="79" t="s">
        <v>1302</v>
      </c>
    </row>
    <row r="57" spans="2:6" x14ac:dyDescent="0.25">
      <c r="B57" s="79" t="s">
        <v>1270</v>
      </c>
      <c r="C57" s="81" t="s">
        <v>1991</v>
      </c>
      <c r="D57" s="77" t="str">
        <f>VLOOKUP(C57,Общий!$A$2:$D$2655,2,FALSE)</f>
        <v>Кулачок концевого выключателя SIGNO</v>
      </c>
      <c r="E57" s="78">
        <f>VLOOKUP(C57,Общий!$A$2:$D$2655,4,FALSE)</f>
        <v>900</v>
      </c>
      <c r="F57" s="79" t="s">
        <v>1302</v>
      </c>
    </row>
    <row r="58" spans="2:6" x14ac:dyDescent="0.25">
      <c r="B58" s="79" t="s">
        <v>1270</v>
      </c>
      <c r="C58" s="81" t="s">
        <v>1998</v>
      </c>
      <c r="D58" s="77" t="str">
        <f>VLOOKUP(C58,Общий!$A$2:$D$2655,2,FALSE)</f>
        <v>Корпус энкодера SIGNO/MBAR/LBAR</v>
      </c>
      <c r="E58" s="78">
        <f>VLOOKUP(C58,Общий!$A$2:$D$2655,4,FALSE)</f>
        <v>900</v>
      </c>
      <c r="F58" s="79" t="s">
        <v>1302</v>
      </c>
    </row>
    <row r="59" spans="2:6" x14ac:dyDescent="0.25">
      <c r="B59" s="79" t="s">
        <v>1270</v>
      </c>
      <c r="C59" s="81" t="s">
        <v>2122</v>
      </c>
      <c r="D59" s="77" t="str">
        <f>VLOOKUP(C59,Общий!$A$2:$D$2655,2,FALSE)</f>
        <v>Микровыключатель WIL/WIDE/SIGNO/MOBY 230В</v>
      </c>
      <c r="E59" s="78">
        <f>VLOOKUP(C59,Общий!$A$2:$D$2655,4,FALSE)</f>
        <v>900</v>
      </c>
      <c r="F59" s="79" t="s">
        <v>1302</v>
      </c>
    </row>
    <row r="60" spans="2:6" x14ac:dyDescent="0.25">
      <c r="B60" s="79" t="s">
        <v>1270</v>
      </c>
      <c r="C60" s="81" t="s">
        <v>2135</v>
      </c>
      <c r="D60" s="77" t="str">
        <f>VLOOKUP(C60,Общий!$A$2:$D$2655,2,FALSE)</f>
        <v>Крепление концевиков SIGNO</v>
      </c>
      <c r="E60" s="78">
        <f>VLOOKUP(C60,Общий!$A$2:$D$2655,4,FALSE)</f>
        <v>2900</v>
      </c>
      <c r="F60" s="79" t="s">
        <v>1302</v>
      </c>
    </row>
    <row r="61" spans="2:6" x14ac:dyDescent="0.25">
      <c r="B61" s="79" t="s">
        <v>1270</v>
      </c>
      <c r="C61" s="81" t="s">
        <v>2221</v>
      </c>
      <c r="D61" s="77" t="str">
        <f>VLOOKUP(C61,Общий!$A$2:$D$2655,2,FALSE)</f>
        <v>Заслонка замка разблокировки HY7005/SIGNO</v>
      </c>
      <c r="E61" s="78">
        <f>VLOOKUP(C61,Общий!$A$2:$D$2655,4,FALSE)</f>
        <v>900</v>
      </c>
      <c r="F61" s="79" t="s">
        <v>1302</v>
      </c>
    </row>
    <row r="62" spans="2:6" x14ac:dyDescent="0.25">
      <c r="B62" s="79" t="s">
        <v>1270</v>
      </c>
      <c r="C62" s="81" t="s">
        <v>2329</v>
      </c>
      <c r="D62" s="77" t="str">
        <f>VLOOKUP(C62,Общий!$A$2:$D$2655,2,FALSE)</f>
        <v>Кольцо SIGNO/XMETRO</v>
      </c>
      <c r="E62" s="78">
        <f>VLOOKUP(C62,Общий!$A$2:$D$2655,4,FALSE)</f>
        <v>900</v>
      </c>
      <c r="F62" s="79" t="s">
        <v>1302</v>
      </c>
    </row>
    <row r="63" spans="2:6" x14ac:dyDescent="0.25">
      <c r="B63" s="79">
        <v>30</v>
      </c>
      <c r="C63" s="81" t="s">
        <v>1068</v>
      </c>
      <c r="D63" s="77" t="str">
        <f>VLOOKUP(C63,Общий!$A$2:$D$2655,2,FALSE)</f>
        <v>Кольцо SINGO</v>
      </c>
      <c r="E63" s="78">
        <f>VLOOKUP(C63,Общий!$A$2:$D$2655,4,FALSE)</f>
        <v>900</v>
      </c>
      <c r="F63" s="79" t="s">
        <v>1302</v>
      </c>
    </row>
    <row r="64" spans="2:6" x14ac:dyDescent="0.25">
      <c r="B64" s="79">
        <v>33</v>
      </c>
      <c r="C64" s="81" t="s">
        <v>1069</v>
      </c>
      <c r="D64" s="77" t="str">
        <f>VLOOKUP(C64,Общий!$A$2:$D$2655,2,FALSE)</f>
        <v>Кольцо стопорное SIGNO</v>
      </c>
      <c r="E64" s="78">
        <f>VLOOKUP(C64,Общий!$A$2:$D$2655,4,FALSE)</f>
        <v>900</v>
      </c>
      <c r="F64" s="79" t="s">
        <v>1302</v>
      </c>
    </row>
    <row r="65" spans="2:6" x14ac:dyDescent="0.25">
      <c r="B65" s="79">
        <v>39</v>
      </c>
      <c r="C65" s="81" t="s">
        <v>1022</v>
      </c>
      <c r="D65" s="77" t="str">
        <f>VLOOKUP(C65,Общий!$A$2:$D$2655,2,FALSE)</f>
        <v>Подшипник SUMO/TUB3500/ME3025,3010/XBAR/WIL/SIGNO</v>
      </c>
      <c r="E65" s="78">
        <f>VLOOKUP(C65,Общий!$A$2:$D$2655,4,FALSE)</f>
        <v>1900</v>
      </c>
      <c r="F65" s="79" t="s">
        <v>1302</v>
      </c>
    </row>
    <row r="66" spans="2:6" x14ac:dyDescent="0.25">
      <c r="B66" s="79">
        <v>43</v>
      </c>
      <c r="C66" s="81" t="s">
        <v>1072</v>
      </c>
      <c r="D66" s="77" t="str">
        <f>VLOOKUP(C66,Общий!$A$2:$D$2655,2,FALSE)</f>
        <v>Вал выходной SIGNO3,4</v>
      </c>
      <c r="E66" s="78">
        <f>VLOOKUP(C66,Общий!$A$2:$D$2655,4,FALSE)</f>
        <v>9900</v>
      </c>
      <c r="F66" s="79" t="s">
        <v>1302</v>
      </c>
    </row>
    <row r="67" spans="2:6" x14ac:dyDescent="0.25">
      <c r="B67" s="79">
        <v>44</v>
      </c>
      <c r="C67" s="81" t="s">
        <v>1073</v>
      </c>
      <c r="D67" s="77" t="str">
        <f>VLOOKUP(C67,Общий!$A$2:$D$2655,2,FALSE)</f>
        <v>Эксцентрик разблокировки SIGNO3,4</v>
      </c>
      <c r="E67" s="78">
        <f>VLOOKUP(C67,Общий!$A$2:$D$2655,4,FALSE)</f>
        <v>1900</v>
      </c>
      <c r="F67" s="79" t="s">
        <v>1302</v>
      </c>
    </row>
    <row r="68" spans="2:6" x14ac:dyDescent="0.25">
      <c r="B68" s="79">
        <v>46</v>
      </c>
      <c r="C68" s="81" t="s">
        <v>1075</v>
      </c>
      <c r="D68" s="77" t="str">
        <f>VLOOKUP(C68,Общий!$A$2:$D$2655,2,FALSE)</f>
        <v>Рычаг разблокировки малый SIGNO</v>
      </c>
      <c r="E68" s="78">
        <f>VLOOKUP(C68,Общий!$A$2:$D$2655,4,FALSE)</f>
        <v>2900</v>
      </c>
      <c r="F68" s="79" t="s">
        <v>1302</v>
      </c>
    </row>
    <row r="69" spans="2:6" x14ac:dyDescent="0.25">
      <c r="B69" s="79">
        <v>51</v>
      </c>
      <c r="C69" s="81" t="s">
        <v>1077</v>
      </c>
      <c r="D69" s="77" t="str">
        <f>VLOOKUP(C69,Общий!$A$2:$D$2655,2,FALSE)</f>
        <v>Крышка верхняя SIGNO 3,4</v>
      </c>
      <c r="E69" s="78">
        <f>VLOOKUP(C69,Общий!$A$2:$D$2655,4,FALSE)</f>
        <v>5900</v>
      </c>
      <c r="F69" s="79" t="s">
        <v>1302</v>
      </c>
    </row>
    <row r="70" spans="2:6" x14ac:dyDescent="0.25">
      <c r="B70" s="79">
        <v>55</v>
      </c>
      <c r="C70" s="81" t="s">
        <v>1107</v>
      </c>
      <c r="D70" s="77" t="str">
        <f>VLOOKUP(C70,Общий!$A$2:$D$2655,2,FALSE)</f>
        <v>Основание крепления стрелы SIGNO4</v>
      </c>
      <c r="E70" s="78">
        <f>VLOOKUP(C70,Общий!$A$2:$D$2655,4,FALSE)</f>
        <v>7900</v>
      </c>
      <c r="F70" s="79" t="s">
        <v>1302</v>
      </c>
    </row>
    <row r="71" spans="2:6" x14ac:dyDescent="0.25">
      <c r="B71" s="79">
        <v>59</v>
      </c>
      <c r="C71" s="81" t="s">
        <v>1035</v>
      </c>
      <c r="D71" s="77" t="str">
        <f>VLOOKUP(C71,Общий!$A$2:$D$2655,2,FALSE)</f>
        <v>Кронштейн крепления стрелы SIGNO3,4/WIL4</v>
      </c>
      <c r="E71" s="78">
        <f>VLOOKUP(C71,Общий!$A$2:$D$2655,4,FALSE)</f>
        <v>3900</v>
      </c>
      <c r="F71" s="79" t="s">
        <v>1302</v>
      </c>
    </row>
    <row r="72" spans="2:6" x14ac:dyDescent="0.25">
      <c r="B72" s="79">
        <v>61</v>
      </c>
      <c r="C72" s="81" t="s">
        <v>1079</v>
      </c>
      <c r="D72" s="77" t="str">
        <f>VLOOKUP(C72,Общий!$A$2:$D$2655,2,FALSE)</f>
        <v>Пластина крепления эксцентрика разблокировки SIGNO</v>
      </c>
      <c r="E72" s="78">
        <f>VLOOKUP(C72,Общий!$A$2:$D$2655,4,FALSE)</f>
        <v>900</v>
      </c>
      <c r="F72" s="79" t="s">
        <v>1302</v>
      </c>
    </row>
    <row r="73" spans="2:6" x14ac:dyDescent="0.25">
      <c r="B73" s="79">
        <v>41</v>
      </c>
      <c r="C73" s="81" t="s">
        <v>1071</v>
      </c>
      <c r="D73" s="77" t="str">
        <f>VLOOKUP(C73,Общий!$A$2:$D$2655,2,FALSE)</f>
        <v>Штифт SIGNO3,4</v>
      </c>
      <c r="E73" s="78">
        <f>VLOOKUP(C73,Общий!$A$2:$D$2655,4,FALSE)</f>
        <v>900</v>
      </c>
      <c r="F73" s="79" t="s">
        <v>1302</v>
      </c>
    </row>
    <row r="74" spans="2:6" x14ac:dyDescent="0.25">
      <c r="B74" s="79">
        <v>66</v>
      </c>
      <c r="C74" s="81" t="s">
        <v>1083</v>
      </c>
      <c r="D74" s="77" t="str">
        <f>VLOOKUP(C74,Общий!$A$2:$D$2655,2,FALSE)</f>
        <v>Диск энкодера SIGNO/MBAR/LBAR</v>
      </c>
      <c r="E74" s="78">
        <f>VLOOKUP(C74,Общий!$A$2:$D$2655,4,FALSE)</f>
        <v>900</v>
      </c>
      <c r="F74" s="79" t="s">
        <v>1302</v>
      </c>
    </row>
    <row r="75" spans="2:6" x14ac:dyDescent="0.25">
      <c r="B75" s="79">
        <v>65</v>
      </c>
      <c r="C75" s="81" t="s">
        <v>1082</v>
      </c>
      <c r="D75" s="77" t="str">
        <f>VLOOKUP(C75,Общий!$A$2:$D$2655,2,FALSE)</f>
        <v>Диск разблокировки SIGNO</v>
      </c>
      <c r="E75" s="78">
        <f>VLOOKUP(C75,Общий!$A$2:$D$2655,4,FALSE)</f>
        <v>900</v>
      </c>
      <c r="F75" s="79" t="s">
        <v>1302</v>
      </c>
    </row>
    <row r="76" spans="2:6" x14ac:dyDescent="0.25">
      <c r="B76" s="79" t="s">
        <v>15</v>
      </c>
      <c r="C76" s="81" t="s">
        <v>1108</v>
      </c>
      <c r="D76" s="77" t="str">
        <f>VLOOKUP(C76,Общий!$A$2:$D$2655,2,FALSE)</f>
        <v>Мотор-редуктор SIGNO4</v>
      </c>
      <c r="E76" s="78">
        <f>VLOOKUP(C76,Общий!$A$2:$D$2655,4,FALSE)</f>
        <v>79900</v>
      </c>
      <c r="F76" s="79" t="s">
        <v>1302</v>
      </c>
    </row>
    <row r="77" spans="2:6" x14ac:dyDescent="0.25">
      <c r="B77" s="79" t="s">
        <v>44</v>
      </c>
      <c r="C77" s="81" t="s">
        <v>1109</v>
      </c>
      <c r="D77" s="77" t="str">
        <f>VLOOKUP(C77,Общий!$A$2:$D$2655,2,FALSE)</f>
        <v>Комплект электродвигателя SIGNO4</v>
      </c>
      <c r="E77" s="78">
        <f>VLOOKUP(C77,Общий!$A$2:$D$2655,4,FALSE)</f>
        <v>49900</v>
      </c>
      <c r="F77" s="79" t="s">
        <v>1302</v>
      </c>
    </row>
    <row r="78" spans="2:6" x14ac:dyDescent="0.25">
      <c r="B78" s="79" t="s">
        <v>10</v>
      </c>
      <c r="C78" s="81" t="s">
        <v>1098</v>
      </c>
      <c r="D78" s="77" t="str">
        <f>VLOOKUP(C78,Общий!$A$2:$D$2655,2,FALSE)</f>
        <v>Комплект замка разблокировки SIGNO</v>
      </c>
      <c r="E78" s="78">
        <f>VLOOKUP(C78,Общий!$A$2:$D$2655,4,FALSE)</f>
        <v>4900</v>
      </c>
      <c r="F78" s="79" t="s">
        <v>1302</v>
      </c>
    </row>
    <row r="79" spans="2:6" x14ac:dyDescent="0.25">
      <c r="B79" s="79" t="s">
        <v>185</v>
      </c>
      <c r="C79" s="81" t="s">
        <v>1105</v>
      </c>
      <c r="D79" s="77" t="str">
        <f>VLOOKUP(C79,Общий!$A$2:$D$2655,2,FALSE)</f>
        <v>Комплект заглушек стрел SIGNO3,4</v>
      </c>
      <c r="E79" s="78">
        <f>VLOOKUP(C79,Общий!$A$2:$D$2655,4,FALSE)</f>
        <v>3900</v>
      </c>
      <c r="F79" s="79" t="s">
        <v>1302</v>
      </c>
    </row>
    <row r="80" spans="2:6" x14ac:dyDescent="0.25">
      <c r="B80" s="79" t="s">
        <v>136</v>
      </c>
      <c r="C80" s="81" t="s">
        <v>1104</v>
      </c>
      <c r="D80" s="77" t="str">
        <f>VLOOKUP(C80,Общий!$A$2:$D$2655,2,FALSE)</f>
        <v>Комплект натяжителя пружины SIGNO</v>
      </c>
      <c r="E80" s="78">
        <f>VLOOKUP(C80,Общий!$A$2:$D$2655,4,FALSE)</f>
        <v>5900</v>
      </c>
      <c r="F80" s="79" t="s">
        <v>1302</v>
      </c>
    </row>
    <row r="81" spans="2:6" x14ac:dyDescent="0.25">
      <c r="B81" s="79" t="s">
        <v>129</v>
      </c>
      <c r="C81" s="81" t="s">
        <v>1102</v>
      </c>
      <c r="D81" s="77" t="str">
        <f>VLOOKUP(C81,Общий!$A$2:$D$2655,2,FALSE)</f>
        <v>Комплект трансформатора SIGNO</v>
      </c>
      <c r="E81" s="78">
        <f>VLOOKUP(C81,Общий!$A$2:$D$2655,4,FALSE)</f>
        <v>11900</v>
      </c>
      <c r="F81" s="79" t="s">
        <v>1302</v>
      </c>
    </row>
    <row r="82" spans="2:6" x14ac:dyDescent="0.25">
      <c r="B82" s="79" t="s">
        <v>132</v>
      </c>
      <c r="C82" s="81" t="s">
        <v>1101</v>
      </c>
      <c r="D82" s="77" t="str">
        <f>VLOOKUP(C82,Общий!$A$2:$D$2655,2,FALSE)</f>
        <v>Комплект концевых выключателей SIGNO</v>
      </c>
      <c r="E82" s="78">
        <f>VLOOKUP(C82,Общий!$A$2:$D$2655,4,FALSE)</f>
        <v>4900</v>
      </c>
      <c r="F8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61ACC2AC-9612-408D-AEE5-2CD29CBEE7B7}"/>
  </hyperlinks>
  <pageMargins left="0.23622047244094491" right="0.23622047244094491" top="0.35433070866141736" bottom="0.35433070866141736" header="0" footer="0"/>
  <pageSetup paperSize="9" scale="4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FC36-3E8F-43C9-9EDA-CC651D305C1A}">
  <sheetPr codeName="Worksheet____15"/>
  <dimension ref="A1:N9"/>
  <sheetViews>
    <sheetView view="pageLayout" topLeftCell="B1" zoomScaleNormal="100" workbookViewId="0">
      <selection sqref="A1:E3"/>
    </sheetView>
  </sheetViews>
  <sheetFormatPr defaultRowHeight="15" x14ac:dyDescent="0.25"/>
  <cols>
    <col min="1" max="1" width="7.85546875" hidden="1" customWidth="1"/>
    <col min="2" max="2" width="2.85546875" bestFit="1" customWidth="1"/>
    <col min="3" max="3" width="10" bestFit="1" customWidth="1"/>
    <col min="4" max="4" width="24.7109375" bestFit="1" customWidth="1"/>
    <col min="5" max="5" width="15.140625" customWidth="1"/>
    <col min="6" max="6" width="14.140625" bestFit="1" customWidth="1"/>
    <col min="12" max="12" width="30.28515625" customWidth="1"/>
    <col min="13" max="13" width="23" customWidth="1"/>
    <col min="14" max="14" width="16.5703125" customWidth="1"/>
  </cols>
  <sheetData>
    <row r="1" spans="1:14" ht="15" customHeight="1" x14ac:dyDescent="0.25">
      <c r="A1" s="130" t="e" vm="1">
        <v>#VALUE!</v>
      </c>
      <c r="B1" s="130"/>
      <c r="C1" s="130"/>
      <c r="D1" s="130"/>
      <c r="E1" s="130"/>
      <c r="F1" s="133" t="s">
        <v>2369</v>
      </c>
      <c r="G1" s="133"/>
      <c r="H1" s="133"/>
      <c r="I1" s="131" t="e" vm="2">
        <v>#VALUE!</v>
      </c>
      <c r="J1" s="131"/>
      <c r="K1" s="131"/>
      <c r="L1" s="131"/>
      <c r="M1" s="69"/>
      <c r="N1" s="69"/>
    </row>
    <row r="2" spans="1:14" ht="15" customHeight="1" x14ac:dyDescent="0.25">
      <c r="A2" s="130"/>
      <c r="B2" s="130"/>
      <c r="C2" s="130"/>
      <c r="D2" s="130"/>
      <c r="E2" s="130"/>
      <c r="F2" s="133"/>
      <c r="G2" s="133"/>
      <c r="H2" s="133"/>
      <c r="I2" s="131"/>
      <c r="J2" s="131"/>
      <c r="K2" s="131"/>
      <c r="L2" s="131"/>
      <c r="M2" s="69"/>
      <c r="N2" s="69"/>
    </row>
    <row r="3" spans="1:14" ht="15" customHeight="1" x14ac:dyDescent="0.25">
      <c r="A3" s="130"/>
      <c r="B3" s="130"/>
      <c r="C3" s="130"/>
      <c r="D3" s="130"/>
      <c r="E3" s="130"/>
      <c r="F3" s="137" t="s">
        <v>1277</v>
      </c>
      <c r="G3" s="137"/>
      <c r="H3" s="137"/>
      <c r="I3" s="131"/>
      <c r="J3" s="131"/>
      <c r="K3" s="131"/>
      <c r="L3" s="131"/>
      <c r="M3" s="69"/>
      <c r="N3" s="69"/>
    </row>
    <row r="5" spans="1:14" ht="24" x14ac:dyDescent="0.25">
      <c r="A5" s="23" t="s">
        <v>0</v>
      </c>
      <c r="B5" s="23" t="s">
        <v>2</v>
      </c>
      <c r="C5" s="23" t="s">
        <v>1</v>
      </c>
      <c r="D5" s="23" t="s">
        <v>1267</v>
      </c>
      <c r="E5" s="68" t="s">
        <v>1268</v>
      </c>
      <c r="F5" s="68" t="s">
        <v>1269</v>
      </c>
    </row>
    <row r="6" spans="1:14" ht="24" x14ac:dyDescent="0.25">
      <c r="A6" s="2" t="s">
        <v>36</v>
      </c>
      <c r="B6" s="4">
        <v>3</v>
      </c>
      <c r="C6" s="2" t="s">
        <v>37</v>
      </c>
      <c r="D6" s="15" t="str">
        <f>VLOOKUP(C6,Общий!$A$2:$D$2655,2,FALSE)</f>
        <v>Комплект трансформатора A924</v>
      </c>
      <c r="E6" s="4">
        <f>VLOOKUP(C6,Общий!$A$2:$D$2655,4,FALSE)</f>
        <v>15900</v>
      </c>
      <c r="F6" s="22"/>
    </row>
    <row r="7" spans="1:14" x14ac:dyDescent="0.25">
      <c r="A7" s="2" t="s">
        <v>36</v>
      </c>
      <c r="B7" s="6" t="s">
        <v>15</v>
      </c>
      <c r="C7" s="5" t="s">
        <v>1389</v>
      </c>
      <c r="D7" s="15" t="str">
        <f>VLOOKUP(C7,Общий!$A$2:$D$2655,2,FALSE)</f>
        <v>Плата управления A924</v>
      </c>
      <c r="E7" s="4">
        <f>VLOOKUP(C7,Общий!$A$2:$D$2655,4,FALSE)</f>
        <v>19900</v>
      </c>
      <c r="F7" s="22"/>
    </row>
    <row r="8" spans="1:14" ht="48.75" thickBot="1" x14ac:dyDescent="0.3">
      <c r="A8" s="2" t="s">
        <v>36</v>
      </c>
      <c r="B8" s="4" t="s">
        <v>9</v>
      </c>
      <c r="C8" s="2" t="s">
        <v>16</v>
      </c>
      <c r="D8" s="15" t="str">
        <f>VLOOKUP(C8,Общий!$A$2:$D$2655,2,FALSE)</f>
        <v>Корпус A3F/A500/A6/A60/A6F/A700F/A824/A924/блока управления WIL</v>
      </c>
      <c r="E8" s="4">
        <f>VLOOKUP(C8,Общий!$A$2:$D$2655,4,FALSE)</f>
        <v>4900</v>
      </c>
      <c r="F8" s="22"/>
    </row>
    <row r="9" spans="1:14" ht="24.75" thickTop="1" x14ac:dyDescent="0.25">
      <c r="B9" s="70">
        <v>3</v>
      </c>
      <c r="C9" s="71" t="s">
        <v>37</v>
      </c>
      <c r="D9" s="72" t="str">
        <f>VLOOKUP(C9,Общий!$A$2:$D$2655,2,FALSE)</f>
        <v>Комплект трансформатора A924</v>
      </c>
      <c r="E9" s="73">
        <f>VLOOKUP(C9,Общий!$A$2:$D$2655,4,FALSE)</f>
        <v>15900</v>
      </c>
      <c r="F9" s="70" t="s">
        <v>1302</v>
      </c>
    </row>
  </sheetData>
  <customSheetViews>
    <customSheetView guid="{FCA1C7BD-BFD4-431C-88DA-19717E3F3C7B}">
      <selection activeCell="H3" sqref="H3:L3"/>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4B37B6AA-E1D1-47AC-85EF-9FFA0AE1E44D}"/>
  </hyperlinks>
  <pageMargins left="0.23622047244094491" right="0.23622047244094491" top="0.35433070866141736" bottom="0.35433070866141736" header="0" footer="0"/>
  <pageSetup paperSize="9" orientation="landscape"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B79C-242D-4E3A-8E15-0BDE7176572D}">
  <sheetPr codeName="Worksheet____131">
    <pageSetUpPr fitToPage="1"/>
  </sheetPr>
  <dimension ref="A1:S69"/>
  <sheetViews>
    <sheetView view="pageLayout" topLeftCell="B1" zoomScale="70" zoomScaleNormal="100" zoomScalePageLayoutView="70" workbookViewId="0">
      <selection activeCell="C6" sqref="C6"/>
    </sheetView>
  </sheetViews>
  <sheetFormatPr defaultRowHeight="15" x14ac:dyDescent="0.25"/>
  <cols>
    <col min="1" max="1" width="7.85546875" hidden="1" customWidth="1"/>
    <col min="2" max="2" width="3.5703125" bestFit="1" customWidth="1"/>
    <col min="3" max="3" width="17.140625" bestFit="1" customWidth="1"/>
    <col min="4" max="4" width="83.42578125" customWidth="1"/>
    <col min="5" max="5" width="8.7109375" bestFit="1" customWidth="1"/>
    <col min="6" max="6" width="14.140625" bestFit="1" customWidth="1"/>
    <col min="13" max="13" width="12.28515625" customWidth="1"/>
    <col min="17" max="17" width="22.7109375" customWidth="1"/>
  </cols>
  <sheetData>
    <row r="1" spans="1:19" ht="15" customHeight="1" x14ac:dyDescent="0.25">
      <c r="A1" s="130" t="e" vm="1">
        <v>#VALUE!</v>
      </c>
      <c r="B1" s="130"/>
      <c r="C1" s="130"/>
      <c r="D1" s="130"/>
      <c r="E1" s="133" t="s">
        <v>2481</v>
      </c>
      <c r="F1" s="133"/>
      <c r="G1" s="133"/>
      <c r="H1" s="133"/>
      <c r="I1" s="131" t="e" vm="2">
        <v>#VALUE!</v>
      </c>
      <c r="J1" s="131"/>
      <c r="K1" s="131"/>
      <c r="L1" s="131"/>
      <c r="M1" s="131"/>
      <c r="N1" s="131"/>
      <c r="O1" s="131"/>
      <c r="P1" s="131"/>
      <c r="Q1" s="131"/>
      <c r="R1" s="131"/>
      <c r="S1" s="131"/>
    </row>
    <row r="2" spans="1:19" ht="15" customHeight="1" x14ac:dyDescent="0.25">
      <c r="A2" s="130"/>
      <c r="B2" s="130"/>
      <c r="C2" s="130"/>
      <c r="D2" s="130"/>
      <c r="E2" s="133"/>
      <c r="F2" s="133"/>
      <c r="G2" s="133"/>
      <c r="H2" s="133"/>
      <c r="I2" s="131"/>
      <c r="J2" s="131"/>
      <c r="K2" s="131"/>
      <c r="L2" s="131"/>
      <c r="M2" s="131"/>
      <c r="N2" s="131"/>
      <c r="O2" s="131"/>
      <c r="P2" s="131"/>
      <c r="Q2" s="131"/>
      <c r="R2" s="131"/>
      <c r="S2" s="131"/>
    </row>
    <row r="3" spans="1:19" ht="15" customHeight="1" x14ac:dyDescent="0.25">
      <c r="A3" s="130"/>
      <c r="B3" s="130"/>
      <c r="C3" s="130"/>
      <c r="D3" s="130"/>
      <c r="E3" s="137" t="s">
        <v>1277</v>
      </c>
      <c r="F3" s="137"/>
      <c r="G3" s="137"/>
      <c r="H3" s="137"/>
      <c r="I3" s="131"/>
      <c r="J3" s="131"/>
      <c r="K3" s="131"/>
      <c r="L3" s="131"/>
      <c r="M3" s="131"/>
      <c r="N3" s="131"/>
      <c r="O3" s="131"/>
      <c r="P3" s="131"/>
      <c r="Q3" s="131"/>
      <c r="R3" s="131"/>
      <c r="S3" s="131"/>
    </row>
    <row r="5" spans="1:19" ht="24" x14ac:dyDescent="0.25">
      <c r="A5" s="23" t="s">
        <v>0</v>
      </c>
      <c r="B5" s="23" t="s">
        <v>2</v>
      </c>
      <c r="C5" s="23" t="s">
        <v>1</v>
      </c>
      <c r="D5" s="23" t="s">
        <v>1267</v>
      </c>
      <c r="E5" s="68" t="s">
        <v>1268</v>
      </c>
      <c r="F5" s="68" t="s">
        <v>1269</v>
      </c>
    </row>
    <row r="6" spans="1:19" x14ac:dyDescent="0.25">
      <c r="A6" s="2" t="s">
        <v>1111</v>
      </c>
      <c r="B6" s="4">
        <v>5</v>
      </c>
      <c r="C6" s="7" t="s">
        <v>1066</v>
      </c>
      <c r="D6" s="15" t="str">
        <f>VLOOKUP(C6,Общий!$A$2:$D$2655,2,FALSE)</f>
        <v>Проводка энкодера SIGNO3, 4, 6</v>
      </c>
      <c r="E6" s="13">
        <f>VLOOKUP(C6,Общий!$A$2:$D$2655,4,FALSE)</f>
        <v>1900</v>
      </c>
      <c r="F6" s="22"/>
    </row>
    <row r="7" spans="1:19" x14ac:dyDescent="0.25">
      <c r="A7" s="2" t="s">
        <v>1111</v>
      </c>
      <c r="B7" s="3" t="s">
        <v>519</v>
      </c>
      <c r="C7" s="7" t="s">
        <v>900</v>
      </c>
      <c r="D7" s="15" t="str">
        <f>VLOOKUP(C7,Общий!$A$2:$D$2655,2,FALSE)</f>
        <v>Замок разблокировки TTN3724HS/WIL/SIGNO</v>
      </c>
      <c r="E7" s="13">
        <f>VLOOKUP(C7,Общий!$A$2:$D$2655,4,FALSE)</f>
        <v>1900</v>
      </c>
      <c r="F7" s="22"/>
    </row>
    <row r="8" spans="1:19" x14ac:dyDescent="0.25">
      <c r="A8" s="2" t="s">
        <v>1111</v>
      </c>
      <c r="B8" s="4">
        <v>8</v>
      </c>
      <c r="C8" s="7" t="s">
        <v>1112</v>
      </c>
      <c r="D8" s="15" t="str">
        <f>VLOOKUP(C8,Общий!$A$2:$D$2655,2,FALSE)</f>
        <v>Кольцо SIGNO6</v>
      </c>
      <c r="E8" s="13">
        <f>VLOOKUP(C8,Общий!$A$2:$D$2655,4,FALSE)</f>
        <v>500</v>
      </c>
      <c r="F8" s="22"/>
    </row>
    <row r="9" spans="1:19" x14ac:dyDescent="0.25">
      <c r="A9" s="2" t="s">
        <v>1111</v>
      </c>
      <c r="B9" s="3" t="s">
        <v>99</v>
      </c>
      <c r="C9" s="7" t="s">
        <v>1025</v>
      </c>
      <c r="D9" s="15" t="str">
        <f>VLOOKUP(C9,Общий!$A$2:$D$2655,2,FALSE)</f>
        <v>Сальник WIL/SIGNO/SUMO</v>
      </c>
      <c r="E9" s="13">
        <f>VLOOKUP(C9,Общий!$A$2:$D$2655,4,FALSE)</f>
        <v>1900</v>
      </c>
      <c r="F9" s="22"/>
    </row>
    <row r="10" spans="1:19" x14ac:dyDescent="0.25">
      <c r="A10" s="2" t="s">
        <v>1111</v>
      </c>
      <c r="B10" s="4" t="s">
        <v>148</v>
      </c>
      <c r="C10" s="7" t="s">
        <v>1067</v>
      </c>
      <c r="D10" s="15" t="str">
        <f>VLOOKUP(C10,Общий!$A$2:$D$2655,2,FALSE)</f>
        <v>Магнит SIGNO</v>
      </c>
      <c r="E10" s="13">
        <f>VLOOKUP(C10,Общий!$A$2:$D$2655,4,FALSE)</f>
        <v>900</v>
      </c>
      <c r="F10" s="22"/>
    </row>
    <row r="11" spans="1:19" x14ac:dyDescent="0.25">
      <c r="A11" s="2" t="s">
        <v>1111</v>
      </c>
      <c r="B11" s="4" t="s">
        <v>110</v>
      </c>
      <c r="C11" s="7" t="s">
        <v>1028</v>
      </c>
      <c r="D11" s="15" t="str">
        <f>VLOOKUP(C11,Общий!$A$2:$D$2655,2,FALSE)</f>
        <v>Пружина WIL/SIGNO/WIDEM,L</v>
      </c>
      <c r="E11" s="13">
        <f>VLOOKUP(C11,Общий!$A$2:$D$2655,4,FALSE)</f>
        <v>7900</v>
      </c>
      <c r="F11" s="22"/>
    </row>
    <row r="12" spans="1:19" x14ac:dyDescent="0.25">
      <c r="A12" s="2" t="s">
        <v>1111</v>
      </c>
      <c r="B12" s="4" t="s">
        <v>230</v>
      </c>
      <c r="C12" s="7" t="s">
        <v>1068</v>
      </c>
      <c r="D12" s="15" t="str">
        <f>VLOOKUP(C12,Общий!$A$2:$D$2655,2,FALSE)</f>
        <v>Кольцо SINGO</v>
      </c>
      <c r="E12" s="13">
        <f>VLOOKUP(C12,Общий!$A$2:$D$2655,4,FALSE)</f>
        <v>900</v>
      </c>
      <c r="F12" s="22"/>
    </row>
    <row r="13" spans="1:19" x14ac:dyDescent="0.25">
      <c r="A13" s="2" t="s">
        <v>1111</v>
      </c>
      <c r="B13" s="3" t="s">
        <v>569</v>
      </c>
      <c r="C13" s="7" t="s">
        <v>1022</v>
      </c>
      <c r="D13" s="15" t="str">
        <f>VLOOKUP(C13,Общий!$A$2:$D$2655,2,FALSE)</f>
        <v>Подшипник SUMO/TUB3500/ME3025,3010/XBAR/WIL/SIGNO</v>
      </c>
      <c r="E13" s="13">
        <f>VLOOKUP(C13,Общий!$A$2:$D$2655,4,FALSE)</f>
        <v>1900</v>
      </c>
      <c r="F13" s="22"/>
    </row>
    <row r="14" spans="1:19" x14ac:dyDescent="0.25">
      <c r="A14" s="2" t="s">
        <v>1111</v>
      </c>
      <c r="B14" s="4" t="s">
        <v>497</v>
      </c>
      <c r="C14" s="7" t="s">
        <v>1073</v>
      </c>
      <c r="D14" s="15" t="str">
        <f>VLOOKUP(C14,Общий!$A$2:$D$2655,2,FALSE)</f>
        <v>Эксцентрик разблокировки SIGNO3,4</v>
      </c>
      <c r="E14" s="13">
        <f>VLOOKUP(C14,Общий!$A$2:$D$2655,4,FALSE)</f>
        <v>1900</v>
      </c>
      <c r="F14" s="22"/>
    </row>
    <row r="15" spans="1:19" x14ac:dyDescent="0.25">
      <c r="A15" s="2" t="s">
        <v>1111</v>
      </c>
      <c r="B15" s="4" t="s">
        <v>825</v>
      </c>
      <c r="C15" s="7" t="s">
        <v>1113</v>
      </c>
      <c r="D15" s="15" t="str">
        <f>VLOOKUP(C15,Общий!$A$2:$D$2655,2,FALSE)</f>
        <v>Крышка корпуса SINGO6</v>
      </c>
      <c r="E15" s="13">
        <f>VLOOKUP(C15,Общий!$A$2:$D$2655,4,FALSE)</f>
        <v>15900</v>
      </c>
      <c r="F15" s="22"/>
    </row>
    <row r="16" spans="1:19" x14ac:dyDescent="0.25">
      <c r="A16" s="2" t="s">
        <v>1111</v>
      </c>
      <c r="B16" s="4" t="s">
        <v>394</v>
      </c>
      <c r="C16" s="7" t="s">
        <v>1114</v>
      </c>
      <c r="D16" s="15" t="str">
        <f>VLOOKUP(C16,Общий!$A$2:$D$2655,2,FALSE)</f>
        <v>Коромысло SIGNO6</v>
      </c>
      <c r="E16" s="13">
        <f>VLOOKUP(C16,Общий!$A$2:$D$2655,4,FALSE)</f>
        <v>9900</v>
      </c>
      <c r="F16" s="22"/>
    </row>
    <row r="17" spans="1:6" x14ac:dyDescent="0.25">
      <c r="A17" s="2" t="s">
        <v>1111</v>
      </c>
      <c r="B17" s="3" t="s">
        <v>303</v>
      </c>
      <c r="C17" s="7" t="s">
        <v>1107</v>
      </c>
      <c r="D17" s="15" t="str">
        <f>VLOOKUP(C17,Общий!$A$2:$D$2655,2,FALSE)</f>
        <v>Основание крепления стрелы SIGNO4</v>
      </c>
      <c r="E17" s="13">
        <f>VLOOKUP(C17,Общий!$A$2:$D$2655,4,FALSE)</f>
        <v>7900</v>
      </c>
      <c r="F17" s="22"/>
    </row>
    <row r="18" spans="1:6" x14ac:dyDescent="0.25">
      <c r="A18" s="2" t="s">
        <v>1111</v>
      </c>
      <c r="B18" s="4" t="s">
        <v>261</v>
      </c>
      <c r="C18" s="7" t="s">
        <v>1079</v>
      </c>
      <c r="D18" s="15" t="str">
        <f>VLOOKUP(C18,Общий!$A$2:$D$2655,2,FALSE)</f>
        <v>Пластина крепления эксцентрика разблокировки SIGNO</v>
      </c>
      <c r="E18" s="13">
        <f>VLOOKUP(C18,Общий!$A$2:$D$2655,4,FALSE)</f>
        <v>900</v>
      </c>
      <c r="F18" s="22"/>
    </row>
    <row r="19" spans="1:6" x14ac:dyDescent="0.25">
      <c r="A19" s="2" t="s">
        <v>1111</v>
      </c>
      <c r="B19" s="3" t="s">
        <v>263</v>
      </c>
      <c r="C19" s="7" t="s">
        <v>1081</v>
      </c>
      <c r="D19" s="15" t="str">
        <f>VLOOKUP(C19,Общий!$A$2:$D$2655,2,FALSE)</f>
        <v>Рычаг замка верхней крышки SIGNO/MBAR/LBAR</v>
      </c>
      <c r="E19" s="13">
        <f>VLOOKUP(C19,Общий!$A$2:$D$2655,4,FALSE)</f>
        <v>900</v>
      </c>
      <c r="F19" s="22"/>
    </row>
    <row r="20" spans="1:6" x14ac:dyDescent="0.25">
      <c r="A20" s="2" t="s">
        <v>1111</v>
      </c>
      <c r="B20" s="4" t="s">
        <v>310</v>
      </c>
      <c r="C20" s="7" t="s">
        <v>1082</v>
      </c>
      <c r="D20" s="15" t="str">
        <f>VLOOKUP(C20,Общий!$A$2:$D$2655,2,FALSE)</f>
        <v>Диск разблокировки SIGNO</v>
      </c>
      <c r="E20" s="13">
        <f>VLOOKUP(C20,Общий!$A$2:$D$2655,4,FALSE)</f>
        <v>900</v>
      </c>
      <c r="F20" s="22"/>
    </row>
    <row r="21" spans="1:6" x14ac:dyDescent="0.25">
      <c r="A21" s="2" t="s">
        <v>1111</v>
      </c>
      <c r="B21" s="3" t="s">
        <v>312</v>
      </c>
      <c r="C21" s="7" t="s">
        <v>1083</v>
      </c>
      <c r="D21" s="15" t="str">
        <f>VLOOKUP(C21,Общий!$A$2:$D$2655,2,FALSE)</f>
        <v>Диск энкодера SIGNO/MBAR/LBAR</v>
      </c>
      <c r="E21" s="13">
        <f>VLOOKUP(C21,Общий!$A$2:$D$2655,4,FALSE)</f>
        <v>900</v>
      </c>
      <c r="F21" s="22"/>
    </row>
    <row r="22" spans="1:6" x14ac:dyDescent="0.25">
      <c r="A22" s="2" t="s">
        <v>1111</v>
      </c>
      <c r="B22" s="4" t="s">
        <v>541</v>
      </c>
      <c r="C22" s="7" t="s">
        <v>1084</v>
      </c>
      <c r="D22" s="15" t="s">
        <v>333</v>
      </c>
      <c r="E22" s="13"/>
      <c r="F22" s="22"/>
    </row>
    <row r="23" spans="1:6" x14ac:dyDescent="0.25">
      <c r="A23" s="2" t="s">
        <v>1111</v>
      </c>
      <c r="B23" s="3" t="s">
        <v>564</v>
      </c>
      <c r="C23" s="7" t="s">
        <v>514</v>
      </c>
      <c r="D23" s="15" t="s">
        <v>333</v>
      </c>
      <c r="E23" s="13"/>
      <c r="F23" s="22"/>
    </row>
    <row r="24" spans="1:6" x14ac:dyDescent="0.25">
      <c r="A24" s="2" t="s">
        <v>1111</v>
      </c>
      <c r="B24" s="3" t="s">
        <v>1086</v>
      </c>
      <c r="C24" s="7" t="s">
        <v>1085</v>
      </c>
      <c r="D24" s="15" t="s">
        <v>333</v>
      </c>
      <c r="E24" s="13"/>
      <c r="F24" s="22"/>
    </row>
    <row r="25" spans="1:6" x14ac:dyDescent="0.25">
      <c r="A25" s="2" t="s">
        <v>1111</v>
      </c>
      <c r="B25" s="3" t="s">
        <v>1087</v>
      </c>
      <c r="C25" s="7" t="s">
        <v>555</v>
      </c>
      <c r="D25" s="15" t="str">
        <f>VLOOKUP(C25,Общий!$A$2:$D$2655,2,FALSE)</f>
        <v>Энкодер RUN1800,2500/LBAR/SIGNO/MBAR</v>
      </c>
      <c r="E25" s="13">
        <f>VLOOKUP(C25,Общий!$A$2:$D$2655,4,FALSE)</f>
        <v>2900</v>
      </c>
      <c r="F25" s="22"/>
    </row>
    <row r="26" spans="1:6" x14ac:dyDescent="0.25">
      <c r="A26" s="2" t="s">
        <v>1111</v>
      </c>
      <c r="B26" s="3" t="s">
        <v>1089</v>
      </c>
      <c r="C26" s="7" t="s">
        <v>1088</v>
      </c>
      <c r="D26" s="15" t="str">
        <f>VLOOKUP(C26,Общий!$A$2:$D$2655,2,FALSE)</f>
        <v>Плата управления SIGNO</v>
      </c>
      <c r="E26" s="13">
        <f>VLOOKUP(C26,Общий!$A$2:$D$2655,4,FALSE)</f>
        <v>29900</v>
      </c>
      <c r="F26" s="22"/>
    </row>
    <row r="27" spans="1:6" x14ac:dyDescent="0.25">
      <c r="A27" s="2" t="s">
        <v>1111</v>
      </c>
      <c r="B27" s="4" t="s">
        <v>1090</v>
      </c>
      <c r="C27" s="7" t="s">
        <v>759</v>
      </c>
      <c r="D27" s="15" t="str">
        <f>VLOOKUP(C27,Общий!$A$2:$D$2655,2,FALSE)</f>
        <v>Прокладка SIGNO3/4/6, WIL4/6, Walky</v>
      </c>
      <c r="E27" s="13">
        <f>VLOOKUP(C27,Общий!$A$2:$D$2655,4,FALSE)</f>
        <v>500</v>
      </c>
      <c r="F27" s="22"/>
    </row>
    <row r="28" spans="1:6" ht="24" x14ac:dyDescent="0.25">
      <c r="A28" s="2" t="s">
        <v>1111</v>
      </c>
      <c r="B28" s="3" t="s">
        <v>1095</v>
      </c>
      <c r="C28" s="7" t="s">
        <v>1094</v>
      </c>
      <c r="D28" s="15" t="str">
        <f>VLOOKUP(C28,Общий!$A$2:$D$2655,2,FALSE)</f>
        <v>Проводка электродвигателя SIGNO3, 4, 6 / LBAR, LBARR10, M3BAR, M3BARR10, M5BAR, M7BAR, M7BARR10</v>
      </c>
      <c r="E28" s="13">
        <f>VLOOKUP(C28,Общий!$A$2:$D$2655,4,FALSE)</f>
        <v>1900</v>
      </c>
      <c r="F28" s="22"/>
    </row>
    <row r="29" spans="1:6" x14ac:dyDescent="0.25">
      <c r="A29" s="2" t="s">
        <v>1111</v>
      </c>
      <c r="B29" s="3">
        <v>118</v>
      </c>
      <c r="C29" s="7" t="s">
        <v>1096</v>
      </c>
      <c r="D29" s="15" t="str">
        <f>VLOOKUP(C29,Общий!$A$2:$D$2655,2,FALSE)</f>
        <v>Личинка замка разблокировки SIGNO3, 4, 6</v>
      </c>
      <c r="E29" s="13">
        <f>VLOOKUP(C29,Общий!$A$2:$D$2655,4,FALSE)</f>
        <v>1900</v>
      </c>
      <c r="F29" s="22"/>
    </row>
    <row r="30" spans="1:6" x14ac:dyDescent="0.25">
      <c r="A30" s="2" t="s">
        <v>1111</v>
      </c>
      <c r="B30" s="6" t="s">
        <v>15</v>
      </c>
      <c r="C30" s="14" t="s">
        <v>1115</v>
      </c>
      <c r="D30" s="11" t="str">
        <f>VLOOKUP(C30,Общий!$A$2:$D$2655,2,FALSE)</f>
        <v>Мотор-редуктор SIGNO6</v>
      </c>
      <c r="E30" s="13">
        <f>VLOOKUP(C30,Общий!$A$2:$D$2655,4,FALSE)</f>
        <v>79900</v>
      </c>
      <c r="F30" s="22"/>
    </row>
    <row r="31" spans="1:6" x14ac:dyDescent="0.25">
      <c r="A31" s="2" t="s">
        <v>1111</v>
      </c>
      <c r="B31" s="6" t="s">
        <v>10</v>
      </c>
      <c r="C31" s="8" t="s">
        <v>1098</v>
      </c>
      <c r="D31" s="11" t="str">
        <f>VLOOKUP(C31,Общий!$A$2:$D$2655,2,FALSE)</f>
        <v>Комплект замка разблокировки SIGNO</v>
      </c>
      <c r="E31" s="13">
        <f>VLOOKUP(C31,Общий!$A$2:$D$2655,4,FALSE)</f>
        <v>4900</v>
      </c>
      <c r="F31" s="22"/>
    </row>
    <row r="32" spans="1:6" x14ac:dyDescent="0.25">
      <c r="A32" s="2" t="s">
        <v>1111</v>
      </c>
      <c r="B32" s="6" t="s">
        <v>44</v>
      </c>
      <c r="C32" s="8" t="s">
        <v>1116</v>
      </c>
      <c r="D32" s="11" t="str">
        <f>VLOOKUP(C32,Общий!$A$2:$D$2655,2,FALSE)</f>
        <v>Комплект электродвигателя SIGNO6</v>
      </c>
      <c r="E32" s="13">
        <f>VLOOKUP(C32,Общий!$A$2:$D$2655,4,FALSE)</f>
        <v>49900</v>
      </c>
      <c r="F32" s="22"/>
    </row>
    <row r="33" spans="1:6" x14ac:dyDescent="0.25">
      <c r="A33" s="2" t="s">
        <v>1111</v>
      </c>
      <c r="B33" s="6" t="s">
        <v>132</v>
      </c>
      <c r="C33" s="7" t="s">
        <v>1101</v>
      </c>
      <c r="D33" s="11" t="str">
        <f>VLOOKUP(C33,Общий!$A$2:$D$2655,2,FALSE)</f>
        <v>Комплект концевых выключателей SIGNO</v>
      </c>
      <c r="E33" s="13">
        <f>VLOOKUP(C33,Общий!$A$2:$D$2655,4,FALSE)</f>
        <v>4900</v>
      </c>
      <c r="F33" s="22"/>
    </row>
    <row r="34" spans="1:6" x14ac:dyDescent="0.25">
      <c r="A34" s="2" t="s">
        <v>1111</v>
      </c>
      <c r="B34" s="6" t="s">
        <v>129</v>
      </c>
      <c r="C34" s="7" t="s">
        <v>1102</v>
      </c>
      <c r="D34" s="11" t="str">
        <f>VLOOKUP(C34,Общий!$A$2:$D$2655,2,FALSE)</f>
        <v>Комплект трансформатора SIGNO</v>
      </c>
      <c r="E34" s="13">
        <f>VLOOKUP(C34,Общий!$A$2:$D$2655,4,FALSE)</f>
        <v>11900</v>
      </c>
      <c r="F34" s="22"/>
    </row>
    <row r="35" spans="1:6" x14ac:dyDescent="0.25">
      <c r="A35" s="2" t="s">
        <v>1111</v>
      </c>
      <c r="B35" s="6" t="s">
        <v>385</v>
      </c>
      <c r="C35" s="7" t="s">
        <v>1110</v>
      </c>
      <c r="D35" s="11" t="str">
        <f>VLOOKUP(C35,Общий!$A$2:$D$2655,2,FALSE)</f>
        <v>Комплект вала разблокировки SIGNO</v>
      </c>
      <c r="E35" s="13">
        <f>VLOOKUP(C35,Общий!$A$2:$D$2655,4,FALSE)</f>
        <v>9900</v>
      </c>
      <c r="F35" s="22"/>
    </row>
    <row r="36" spans="1:6" x14ac:dyDescent="0.25">
      <c r="A36" s="2" t="s">
        <v>1111</v>
      </c>
      <c r="B36" s="6" t="s">
        <v>136</v>
      </c>
      <c r="C36" s="7" t="s">
        <v>1104</v>
      </c>
      <c r="D36" s="11" t="str">
        <f>VLOOKUP(C36,Общий!$A$2:$D$2655,2,FALSE)</f>
        <v>Комплект натяжителя пружины SIGNO</v>
      </c>
      <c r="E36" s="13">
        <f>VLOOKUP(C36,Общий!$A$2:$D$2655,4,FALSE)</f>
        <v>5900</v>
      </c>
      <c r="F36" s="22"/>
    </row>
    <row r="37" spans="1:6" ht="15.75" thickBot="1" x14ac:dyDescent="0.3">
      <c r="A37" s="2" t="s">
        <v>1111</v>
      </c>
      <c r="B37" s="6" t="s">
        <v>185</v>
      </c>
      <c r="C37" s="7" t="s">
        <v>1117</v>
      </c>
      <c r="D37" s="11" t="str">
        <f>VLOOKUP(C37,Общий!$A$2:$D$2655,2,FALSE)</f>
        <v xml:space="preserve">Комплект заглушек стрелы SIGNO6 </v>
      </c>
      <c r="E37" s="13">
        <f>VLOOKUP(C37,Общий!$A$2:$D$2655,4,FALSE)</f>
        <v>3900</v>
      </c>
      <c r="F37" s="22"/>
    </row>
    <row r="38" spans="1:6" ht="15.75" thickTop="1" x14ac:dyDescent="0.25">
      <c r="B38" s="76" t="s">
        <v>1270</v>
      </c>
      <c r="C38" s="80" t="s">
        <v>1314</v>
      </c>
      <c r="D38" s="74" t="str">
        <f>VLOOKUP(C38,Общий!$A$2:$D$2655,2,FALSE)</f>
        <v>Штифт вала разблокировки SIGNO</v>
      </c>
      <c r="E38" s="75">
        <f>VLOOKUP(C38,Общий!$A$2:$D$2655,4,FALSE)</f>
        <v>900</v>
      </c>
      <c r="F38" s="76" t="s">
        <v>1302</v>
      </c>
    </row>
    <row r="39" spans="1:6" x14ac:dyDescent="0.25">
      <c r="B39" s="79" t="s">
        <v>1270</v>
      </c>
      <c r="C39" s="81" t="s">
        <v>1497</v>
      </c>
      <c r="D39" s="77" t="str">
        <f>VLOOKUP(C39,Общий!$A$2:$D$2655,2,FALSE)</f>
        <v>Основание энкодера SIGNO, MBAR</v>
      </c>
      <c r="E39" s="78">
        <f>VLOOKUP(C39,Общий!$A$2:$D$2655,4,FALSE)</f>
        <v>900</v>
      </c>
      <c r="F39" s="79" t="s">
        <v>1302</v>
      </c>
    </row>
    <row r="40" spans="1:6" x14ac:dyDescent="0.25">
      <c r="B40" s="79" t="s">
        <v>1270</v>
      </c>
      <c r="C40" s="81" t="s">
        <v>1617</v>
      </c>
      <c r="D40" s="77" t="str">
        <f>VLOOKUP(C40,Общий!$A$2:$D$2655,2,FALSE)</f>
        <v>Шестерня выходного вала SIGNO</v>
      </c>
      <c r="E40" s="78">
        <f>VLOOKUP(C40,Общий!$A$2:$D$2655,4,FALSE)</f>
        <v>7900</v>
      </c>
      <c r="F40" s="79" t="s">
        <v>1302</v>
      </c>
    </row>
    <row r="41" spans="1:6" ht="15.75" customHeight="1" x14ac:dyDescent="0.25">
      <c r="B41" s="79" t="s">
        <v>1270</v>
      </c>
      <c r="C41" s="81" t="s">
        <v>1282</v>
      </c>
      <c r="D41" s="77" t="str">
        <f>VLOOKUP(C41,Общий!$A$2:$D$2655,2,FALSE)</f>
        <v>Пружина RB350,400,600,1000/RD/RO500,1000/TH1500,1551/RUN1800,2500/SIGNO/MBAR/LBAR</v>
      </c>
      <c r="E41" s="78">
        <f>VLOOKUP(C41,Общий!$A$2:$D$2655,4,FALSE)</f>
        <v>900</v>
      </c>
      <c r="F41" s="79" t="s">
        <v>1302</v>
      </c>
    </row>
    <row r="42" spans="1:6" x14ac:dyDescent="0.25">
      <c r="B42" s="79" t="s">
        <v>1270</v>
      </c>
      <c r="C42" s="81" t="s">
        <v>1705</v>
      </c>
      <c r="D42" s="77" t="str">
        <f>VLOOKUP(C42,Общий!$A$2:$D$2655,2,FALSE)</f>
        <v>Кулачок концевого выключателя SIGNO/HY7005</v>
      </c>
      <c r="E42" s="78">
        <f>VLOOKUP(C42,Общий!$A$2:$D$2655,4,FALSE)</f>
        <v>900</v>
      </c>
      <c r="F42" s="79" t="s">
        <v>1302</v>
      </c>
    </row>
    <row r="43" spans="1:6" x14ac:dyDescent="0.25">
      <c r="B43" s="79" t="s">
        <v>1270</v>
      </c>
      <c r="C43" s="81" t="s">
        <v>1735</v>
      </c>
      <c r="D43" s="77" t="str">
        <f>VLOOKUP(C43,Общий!$A$2:$D$2655,2,FALSE)</f>
        <v>Заглушка большая отверстия фотоэлементов  SIGNO</v>
      </c>
      <c r="E43" s="78">
        <f>VLOOKUP(C43,Общий!$A$2:$D$2655,4,FALSE)</f>
        <v>900</v>
      </c>
      <c r="F43" s="79" t="s">
        <v>1302</v>
      </c>
    </row>
    <row r="44" spans="1:6" x14ac:dyDescent="0.25">
      <c r="B44" s="79" t="s">
        <v>1270</v>
      </c>
      <c r="C44" s="81" t="s">
        <v>1737</v>
      </c>
      <c r="D44" s="77" t="str">
        <f>VLOOKUP(C44,Общий!$A$2:$D$2655,2,FALSE)</f>
        <v>Заглушка малая отверстия фотоэлементов  SIGNO</v>
      </c>
      <c r="E44" s="78">
        <f>VLOOKUP(C44,Общий!$A$2:$D$2655,4,FALSE)</f>
        <v>900</v>
      </c>
      <c r="F44" s="79" t="s">
        <v>1302</v>
      </c>
    </row>
    <row r="45" spans="1:6" x14ac:dyDescent="0.25">
      <c r="B45" s="79" t="s">
        <v>1270</v>
      </c>
      <c r="C45" s="81" t="s">
        <v>1885</v>
      </c>
      <c r="D45" s="77" t="str">
        <f>VLOOKUP(C45,Общий!$A$2:$D$2655,2,FALSE)</f>
        <v>Кольцо SIGNO/MOBY</v>
      </c>
      <c r="E45" s="78">
        <f>VLOOKUP(C45,Общий!$A$2:$D$2655,4,FALSE)</f>
        <v>900</v>
      </c>
      <c r="F45" s="79" t="s">
        <v>1302</v>
      </c>
    </row>
    <row r="46" spans="1:6" x14ac:dyDescent="0.25">
      <c r="B46" s="79" t="s">
        <v>1270</v>
      </c>
      <c r="C46" s="81" t="s">
        <v>1983</v>
      </c>
      <c r="D46" s="77" t="str">
        <f>VLOOKUP(C46,Общий!$A$2:$D$2655,2,FALSE)</f>
        <v>Кольцо SIGNO/XBAR</v>
      </c>
      <c r="E46" s="78">
        <f>VLOOKUP(C46,Общий!$A$2:$D$2655,4,FALSE)</f>
        <v>900</v>
      </c>
      <c r="F46" s="79" t="s">
        <v>1302</v>
      </c>
    </row>
    <row r="47" spans="1:6" x14ac:dyDescent="0.25">
      <c r="B47" s="79" t="s">
        <v>1270</v>
      </c>
      <c r="C47" s="81" t="s">
        <v>1991</v>
      </c>
      <c r="D47" s="77" t="str">
        <f>VLOOKUP(C47,Общий!$A$2:$D$2655,2,FALSE)</f>
        <v>Кулачок концевого выключателя SIGNO</v>
      </c>
      <c r="E47" s="78">
        <f>VLOOKUP(C47,Общий!$A$2:$D$2655,4,FALSE)</f>
        <v>900</v>
      </c>
      <c r="F47" s="79" t="s">
        <v>1302</v>
      </c>
    </row>
    <row r="48" spans="1:6" x14ac:dyDescent="0.25">
      <c r="B48" s="79" t="s">
        <v>1270</v>
      </c>
      <c r="C48" s="81" t="s">
        <v>1998</v>
      </c>
      <c r="D48" s="77" t="str">
        <f>VLOOKUP(C48,Общий!$A$2:$D$2655,2,FALSE)</f>
        <v>Корпус энкодера SIGNO/MBAR/LBAR</v>
      </c>
      <c r="E48" s="78">
        <f>VLOOKUP(C48,Общий!$A$2:$D$2655,4,FALSE)</f>
        <v>900</v>
      </c>
      <c r="F48" s="79" t="s">
        <v>1302</v>
      </c>
    </row>
    <row r="49" spans="2:6" x14ac:dyDescent="0.25">
      <c r="B49" s="79" t="s">
        <v>1270</v>
      </c>
      <c r="C49" s="81" t="s">
        <v>2122</v>
      </c>
      <c r="D49" s="77" t="str">
        <f>VLOOKUP(C49,Общий!$A$2:$D$2655,2,FALSE)</f>
        <v>Микровыключатель WIL/WIDE/SIGNO/MOBY 230В</v>
      </c>
      <c r="E49" s="78">
        <f>VLOOKUP(C49,Общий!$A$2:$D$2655,4,FALSE)</f>
        <v>900</v>
      </c>
      <c r="F49" s="79" t="s">
        <v>1302</v>
      </c>
    </row>
    <row r="50" spans="2:6" x14ac:dyDescent="0.25">
      <c r="B50" s="79" t="s">
        <v>1270</v>
      </c>
      <c r="C50" s="81" t="s">
        <v>2135</v>
      </c>
      <c r="D50" s="77" t="str">
        <f>VLOOKUP(C50,Общий!$A$2:$D$2655,2,FALSE)</f>
        <v>Крепление концевиков SIGNO</v>
      </c>
      <c r="E50" s="78">
        <f>VLOOKUP(C50,Общий!$A$2:$D$2655,4,FALSE)</f>
        <v>2900</v>
      </c>
      <c r="F50" s="79" t="s">
        <v>1302</v>
      </c>
    </row>
    <row r="51" spans="2:6" x14ac:dyDescent="0.25">
      <c r="B51" s="79" t="s">
        <v>1270</v>
      </c>
      <c r="C51" s="81" t="s">
        <v>2191</v>
      </c>
      <c r="D51" s="77" t="str">
        <f>VLOOKUP(C51,Общий!$A$2:$D$2655,2,FALSE)</f>
        <v>Верхняя крышка SIGNO6</v>
      </c>
      <c r="E51" s="78">
        <f>VLOOKUP(C51,Общий!$A$2:$D$2655,4,FALSE)</f>
        <v>9900</v>
      </c>
      <c r="F51" s="79" t="s">
        <v>1302</v>
      </c>
    </row>
    <row r="52" spans="2:6" x14ac:dyDescent="0.25">
      <c r="B52" s="79" t="s">
        <v>1270</v>
      </c>
      <c r="C52" s="81" t="s">
        <v>2221</v>
      </c>
      <c r="D52" s="77" t="str">
        <f>VLOOKUP(C52,Общий!$A$2:$D$2655,2,FALSE)</f>
        <v>Заслонка замка разблокировки HY7005/SIGNO</v>
      </c>
      <c r="E52" s="78">
        <f>VLOOKUP(C52,Общий!$A$2:$D$2655,4,FALSE)</f>
        <v>900</v>
      </c>
      <c r="F52" s="79" t="s">
        <v>1302</v>
      </c>
    </row>
    <row r="53" spans="2:6" x14ac:dyDescent="0.25">
      <c r="B53" s="79" t="s">
        <v>1270</v>
      </c>
      <c r="C53" s="81" t="s">
        <v>2253</v>
      </c>
      <c r="D53" s="77" t="str">
        <f>VLOOKUP(C53,Общий!$A$2:$D$2655,2,FALSE)</f>
        <v>Прокладка SIGNO6</v>
      </c>
      <c r="E53" s="78">
        <f>VLOOKUP(C53,Общий!$A$2:$D$2655,4,FALSE)</f>
        <v>900</v>
      </c>
      <c r="F53" s="79" t="s">
        <v>1302</v>
      </c>
    </row>
    <row r="54" spans="2:6" x14ac:dyDescent="0.25">
      <c r="B54" s="79" t="s">
        <v>1270</v>
      </c>
      <c r="C54" s="81" t="s">
        <v>2329</v>
      </c>
      <c r="D54" s="77" t="str">
        <f>VLOOKUP(C54,Общий!$A$2:$D$2655,2,FALSE)</f>
        <v>Кольцо SIGNO/XMETRO</v>
      </c>
      <c r="E54" s="78">
        <f>VLOOKUP(C54,Общий!$A$2:$D$2655,4,FALSE)</f>
        <v>900</v>
      </c>
      <c r="F54" s="79" t="s">
        <v>1302</v>
      </c>
    </row>
    <row r="55" spans="2:6" x14ac:dyDescent="0.25">
      <c r="B55" s="79">
        <v>30</v>
      </c>
      <c r="C55" s="81" t="s">
        <v>1068</v>
      </c>
      <c r="D55" s="77" t="str">
        <f>VLOOKUP(C55,Общий!$A$2:$D$2655,2,FALSE)</f>
        <v>Кольцо SINGO</v>
      </c>
      <c r="E55" s="78">
        <f>VLOOKUP(C55,Общий!$A$2:$D$2655,4,FALSE)</f>
        <v>900</v>
      </c>
      <c r="F55" s="79" t="s">
        <v>1302</v>
      </c>
    </row>
    <row r="56" spans="2:6" x14ac:dyDescent="0.25">
      <c r="B56" s="79">
        <v>39</v>
      </c>
      <c r="C56" s="81" t="s">
        <v>1022</v>
      </c>
      <c r="D56" s="77" t="str">
        <f>VLOOKUP(C56,Общий!$A$2:$D$2655,2,FALSE)</f>
        <v>Подшипник SUMO/TUB3500/ME3025,3010/XBAR/WIL/SIGNO</v>
      </c>
      <c r="E56" s="78">
        <f>VLOOKUP(C56,Общий!$A$2:$D$2655,4,FALSE)</f>
        <v>1900</v>
      </c>
      <c r="F56" s="79" t="s">
        <v>1302</v>
      </c>
    </row>
    <row r="57" spans="2:6" x14ac:dyDescent="0.25">
      <c r="B57" s="79">
        <v>44</v>
      </c>
      <c r="C57" s="81" t="s">
        <v>1073</v>
      </c>
      <c r="D57" s="77" t="str">
        <f>VLOOKUP(C57,Общий!$A$2:$D$2655,2,FALSE)</f>
        <v>Эксцентрик разблокировки SIGNO3,4</v>
      </c>
      <c r="E57" s="78">
        <f>VLOOKUP(C57,Общий!$A$2:$D$2655,4,FALSE)</f>
        <v>1900</v>
      </c>
      <c r="F57" s="79" t="s">
        <v>1302</v>
      </c>
    </row>
    <row r="58" spans="2:6" x14ac:dyDescent="0.25">
      <c r="B58" s="79">
        <v>55</v>
      </c>
      <c r="C58" s="81" t="s">
        <v>1107</v>
      </c>
      <c r="D58" s="77" t="str">
        <f>VLOOKUP(C58,Общий!$A$2:$D$2655,2,FALSE)</f>
        <v>Основание крепления стрелы SIGNO4</v>
      </c>
      <c r="E58" s="78">
        <f>VLOOKUP(C58,Общий!$A$2:$D$2655,4,FALSE)</f>
        <v>7900</v>
      </c>
      <c r="F58" s="79" t="s">
        <v>1302</v>
      </c>
    </row>
    <row r="59" spans="2:6" x14ac:dyDescent="0.25">
      <c r="B59" s="79">
        <v>52</v>
      </c>
      <c r="C59" s="81" t="s">
        <v>1114</v>
      </c>
      <c r="D59" s="77" t="str">
        <f>VLOOKUP(C59,Общий!$A$2:$D$2655,2,FALSE)</f>
        <v>Коромысло SIGNO6</v>
      </c>
      <c r="E59" s="78">
        <f>VLOOKUP(C59,Общий!$A$2:$D$2655,4,FALSE)</f>
        <v>9900</v>
      </c>
      <c r="F59" s="79" t="s">
        <v>1302</v>
      </c>
    </row>
    <row r="60" spans="2:6" x14ac:dyDescent="0.25">
      <c r="B60" s="79">
        <v>61</v>
      </c>
      <c r="C60" s="81" t="s">
        <v>1079</v>
      </c>
      <c r="D60" s="77" t="str">
        <f>VLOOKUP(C60,Общий!$A$2:$D$2655,2,FALSE)</f>
        <v>Пластина крепления эксцентрика разблокировки SIGNO</v>
      </c>
      <c r="E60" s="78">
        <f>VLOOKUP(C60,Общий!$A$2:$D$2655,4,FALSE)</f>
        <v>900</v>
      </c>
      <c r="F60" s="79" t="s">
        <v>1302</v>
      </c>
    </row>
    <row r="61" spans="2:6" x14ac:dyDescent="0.25">
      <c r="B61" s="79">
        <v>66</v>
      </c>
      <c r="C61" s="81" t="s">
        <v>1083</v>
      </c>
      <c r="D61" s="77" t="str">
        <f>VLOOKUP(C61,Общий!$A$2:$D$2655,2,FALSE)</f>
        <v>Диск энкодера SIGNO/MBAR/LBAR</v>
      </c>
      <c r="E61" s="78">
        <f>VLOOKUP(C61,Общий!$A$2:$D$2655,4,FALSE)</f>
        <v>900</v>
      </c>
      <c r="F61" s="79" t="s">
        <v>1302</v>
      </c>
    </row>
    <row r="62" spans="2:6" x14ac:dyDescent="0.25">
      <c r="B62" s="79">
        <v>65</v>
      </c>
      <c r="C62" s="81" t="s">
        <v>1082</v>
      </c>
      <c r="D62" s="77" t="str">
        <f>VLOOKUP(C62,Общий!$A$2:$D$2655,2,FALSE)</f>
        <v>Диск разблокировки SIGNO</v>
      </c>
      <c r="E62" s="78">
        <f>VLOOKUP(C62,Общий!$A$2:$D$2655,4,FALSE)</f>
        <v>900</v>
      </c>
      <c r="F62" s="79" t="s">
        <v>1302</v>
      </c>
    </row>
    <row r="63" spans="2:6" x14ac:dyDescent="0.25">
      <c r="B63" s="79" t="s">
        <v>9</v>
      </c>
      <c r="C63" s="81" t="s">
        <v>1115</v>
      </c>
      <c r="D63" s="77" t="str">
        <f>VLOOKUP(C63,Общий!$A$2:$D$2655,2,FALSE)</f>
        <v>Мотор-редуктор SIGNO6</v>
      </c>
      <c r="E63" s="78">
        <f>VLOOKUP(C63,Общий!$A$2:$D$2655,4,FALSE)</f>
        <v>79900</v>
      </c>
      <c r="F63" s="79" t="s">
        <v>1302</v>
      </c>
    </row>
    <row r="64" spans="2:6" x14ac:dyDescent="0.25">
      <c r="B64" s="79" t="s">
        <v>44</v>
      </c>
      <c r="C64" s="81" t="s">
        <v>1116</v>
      </c>
      <c r="D64" s="77" t="str">
        <f>VLOOKUP(C64,Общий!$A$2:$D$2655,2,FALSE)</f>
        <v>Комплект электродвигателя SIGNO6</v>
      </c>
      <c r="E64" s="78">
        <f>VLOOKUP(C64,Общий!$A$2:$D$2655,4,FALSE)</f>
        <v>49900</v>
      </c>
      <c r="F64" s="79" t="s">
        <v>1302</v>
      </c>
    </row>
    <row r="65" spans="2:6" x14ac:dyDescent="0.25">
      <c r="B65" s="79" t="s">
        <v>185</v>
      </c>
      <c r="C65" s="81" t="s">
        <v>1117</v>
      </c>
      <c r="D65" s="77" t="str">
        <f>VLOOKUP(C65,Общий!$A$2:$D$2655,2,FALSE)</f>
        <v xml:space="preserve">Комплект заглушек стрелы SIGNO6 </v>
      </c>
      <c r="E65" s="78">
        <f>VLOOKUP(C65,Общий!$A$2:$D$2655,4,FALSE)</f>
        <v>3900</v>
      </c>
      <c r="F65" s="79" t="s">
        <v>1302</v>
      </c>
    </row>
    <row r="66" spans="2:6" x14ac:dyDescent="0.25">
      <c r="B66" s="79" t="s">
        <v>10</v>
      </c>
      <c r="C66" s="81" t="s">
        <v>1098</v>
      </c>
      <c r="D66" s="77" t="str">
        <f>VLOOKUP(C66,Общий!$A$2:$D$2655,2,FALSE)</f>
        <v>Комплект замка разблокировки SIGNO</v>
      </c>
      <c r="E66" s="78">
        <f>VLOOKUP(C66,Общий!$A$2:$D$2655,4,FALSE)</f>
        <v>4900</v>
      </c>
      <c r="F66" s="79" t="s">
        <v>1302</v>
      </c>
    </row>
    <row r="67" spans="2:6" x14ac:dyDescent="0.25">
      <c r="B67" s="79" t="s">
        <v>129</v>
      </c>
      <c r="C67" s="81" t="s">
        <v>1102</v>
      </c>
      <c r="D67" s="77" t="str">
        <f>VLOOKUP(C67,Общий!$A$2:$D$2655,2,FALSE)</f>
        <v>Комплект трансформатора SIGNO</v>
      </c>
      <c r="E67" s="78">
        <f>VLOOKUP(C67,Общий!$A$2:$D$2655,4,FALSE)</f>
        <v>11900</v>
      </c>
      <c r="F67" s="79" t="s">
        <v>1302</v>
      </c>
    </row>
    <row r="68" spans="2:6" x14ac:dyDescent="0.25">
      <c r="B68" s="79" t="s">
        <v>132</v>
      </c>
      <c r="C68" s="81" t="s">
        <v>1101</v>
      </c>
      <c r="D68" s="77" t="str">
        <f>VLOOKUP(C68,Общий!$A$2:$D$2655,2,FALSE)</f>
        <v>Комплект концевых выключателей SIGNO</v>
      </c>
      <c r="E68" s="78">
        <f>VLOOKUP(C68,Общий!$A$2:$D$2655,4,FALSE)</f>
        <v>4900</v>
      </c>
      <c r="F68" s="79" t="s">
        <v>1302</v>
      </c>
    </row>
    <row r="69" spans="2:6" x14ac:dyDescent="0.25">
      <c r="B69" s="79" t="s">
        <v>136</v>
      </c>
      <c r="C69" s="81" t="s">
        <v>1104</v>
      </c>
      <c r="D69" s="77" t="str">
        <f>VLOOKUP(C69,Общий!$A$2:$D$2655,2,FALSE)</f>
        <v>Комплект натяжителя пружины SIGNO</v>
      </c>
      <c r="E69" s="78">
        <f>VLOOKUP(C69,Общий!$A$2:$D$2655,4,FALSE)</f>
        <v>5900</v>
      </c>
      <c r="F6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590CC044-0391-46B6-87B6-D093030315C1}"/>
  </hyperlinks>
  <pageMargins left="0.23622047244094491" right="0.23622047244094491" top="0.35433070866141736" bottom="0.35433070866141736" header="0" footer="0"/>
  <pageSetup paperSize="9" scale="53" orientation="landscape"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23F4-0F16-4953-99D1-F1867450C1A7}">
  <sheetPr codeName="Worksheet____132">
    <pageSetUpPr fitToPage="1"/>
  </sheetPr>
  <dimension ref="A1:S51"/>
  <sheetViews>
    <sheetView view="pageLayout" topLeftCell="B1" zoomScale="85" zoomScaleNormal="100" zoomScalePageLayoutView="85"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55.7109375" customWidth="1"/>
    <col min="5" max="5" width="8.7109375" bestFit="1" customWidth="1"/>
    <col min="6" max="6" width="14.140625" bestFit="1" customWidth="1"/>
    <col min="18" max="18" width="9.140625" customWidth="1"/>
  </cols>
  <sheetData>
    <row r="1" spans="1:19" ht="15" customHeight="1" x14ac:dyDescent="0.25">
      <c r="A1" s="130" t="e" vm="1">
        <v>#VALUE!</v>
      </c>
      <c r="B1" s="130"/>
      <c r="C1" s="130"/>
      <c r="D1" s="130"/>
      <c r="E1" s="133" t="s">
        <v>2482</v>
      </c>
      <c r="F1" s="133"/>
      <c r="G1" s="133"/>
      <c r="H1" s="133"/>
      <c r="I1" s="131" t="e" vm="2">
        <v>#VALUE!</v>
      </c>
      <c r="J1" s="131"/>
      <c r="K1" s="131"/>
      <c r="L1" s="131"/>
      <c r="M1" s="131"/>
      <c r="N1" s="131"/>
      <c r="O1" s="131"/>
      <c r="P1" s="131"/>
      <c r="Q1" s="131"/>
      <c r="R1" s="131"/>
      <c r="S1" s="69"/>
    </row>
    <row r="2" spans="1:19" ht="15" customHeight="1" x14ac:dyDescent="0.25">
      <c r="A2" s="130"/>
      <c r="B2" s="130"/>
      <c r="C2" s="130"/>
      <c r="D2" s="130"/>
      <c r="E2" s="133"/>
      <c r="F2" s="133"/>
      <c r="G2" s="133"/>
      <c r="H2" s="133"/>
      <c r="I2" s="131"/>
      <c r="J2" s="131"/>
      <c r="K2" s="131"/>
      <c r="L2" s="131"/>
      <c r="M2" s="131"/>
      <c r="N2" s="131"/>
      <c r="O2" s="131"/>
      <c r="P2" s="131"/>
      <c r="Q2" s="131"/>
      <c r="R2" s="131"/>
      <c r="S2" s="69"/>
    </row>
    <row r="3" spans="1:19" ht="15" customHeight="1" x14ac:dyDescent="0.25">
      <c r="A3" s="130"/>
      <c r="B3" s="130"/>
      <c r="C3" s="130"/>
      <c r="D3" s="130"/>
      <c r="E3" s="137" t="s">
        <v>1277</v>
      </c>
      <c r="F3" s="137"/>
      <c r="G3" s="137"/>
      <c r="H3" s="137"/>
      <c r="I3" s="131"/>
      <c r="J3" s="131"/>
      <c r="K3" s="131"/>
      <c r="L3" s="131"/>
      <c r="M3" s="131"/>
      <c r="N3" s="131"/>
      <c r="O3" s="131"/>
      <c r="P3" s="131"/>
      <c r="Q3" s="131"/>
      <c r="R3" s="131"/>
      <c r="S3" s="69"/>
    </row>
    <row r="5" spans="1:19" ht="24" x14ac:dyDescent="0.25">
      <c r="A5" s="23" t="s">
        <v>0</v>
      </c>
      <c r="B5" s="23" t="s">
        <v>2</v>
      </c>
      <c r="C5" s="23" t="s">
        <v>1</v>
      </c>
      <c r="D5" s="23" t="s">
        <v>1267</v>
      </c>
      <c r="E5" s="68" t="s">
        <v>1268</v>
      </c>
      <c r="F5" s="68" t="s">
        <v>1269</v>
      </c>
    </row>
    <row r="6" spans="1:19" x14ac:dyDescent="0.25">
      <c r="A6" s="2" t="s">
        <v>1118</v>
      </c>
      <c r="B6" s="3">
        <v>2</v>
      </c>
      <c r="C6" s="2" t="s">
        <v>1119</v>
      </c>
      <c r="D6" s="15" t="str">
        <f>VLOOKUP(C6,Общий!$A$2:$D$2655,2,FALSE)</f>
        <v>Крышка корпуса WIDEL</v>
      </c>
      <c r="E6" s="13">
        <f>VLOOKUP(C6,Общий!$A$2:$D$2655,4,FALSE)</f>
        <v>9900</v>
      </c>
      <c r="F6" s="22"/>
    </row>
    <row r="7" spans="1:19" x14ac:dyDescent="0.25">
      <c r="A7" s="2" t="s">
        <v>1118</v>
      </c>
      <c r="B7" s="4">
        <v>3</v>
      </c>
      <c r="C7" s="2" t="s">
        <v>1120</v>
      </c>
      <c r="D7" s="15" t="str">
        <f>VLOOKUP(C7,Общий!$A$2:$D$2655,2,FALSE)</f>
        <v>Пластина крепления  WIDEL</v>
      </c>
      <c r="E7" s="13">
        <f>VLOOKUP(C7,Общий!$A$2:$D$2655,4,FALSE)</f>
        <v>12900</v>
      </c>
      <c r="F7" s="22"/>
    </row>
    <row r="8" spans="1:19" x14ac:dyDescent="0.25">
      <c r="A8" s="2" t="s">
        <v>1118</v>
      </c>
      <c r="B8" s="3">
        <v>4</v>
      </c>
      <c r="C8" s="2" t="s">
        <v>1121</v>
      </c>
      <c r="D8" s="15" t="str">
        <f>VLOOKUP(C8,Общий!$A$2:$D$2655,2,FALSE)</f>
        <v>Крышка верхняя WIDEL</v>
      </c>
      <c r="E8" s="13">
        <f>VLOOKUP(C8,Общий!$A$2:$D$2655,4,FALSE)</f>
        <v>9900</v>
      </c>
      <c r="F8" s="22"/>
    </row>
    <row r="9" spans="1:19" ht="24" x14ac:dyDescent="0.25">
      <c r="A9" s="2" t="s">
        <v>1118</v>
      </c>
      <c r="B9" s="4">
        <v>6</v>
      </c>
      <c r="C9" s="2" t="s">
        <v>1122</v>
      </c>
      <c r="D9" s="15" t="str">
        <f>VLOOKUP(C9,Общий!$A$2:$D$2655,2,FALSE)</f>
        <v>Кронштейн крепления блока управления WIDEL, WIDELR10, WIDEM, WIDEMR10</v>
      </c>
      <c r="E9" s="13">
        <f>VLOOKUP(C9,Общий!$A$2:$D$2655,4,FALSE)</f>
        <v>3900</v>
      </c>
      <c r="F9" s="22"/>
    </row>
    <row r="10" spans="1:19" x14ac:dyDescent="0.25">
      <c r="A10" s="2" t="s">
        <v>1118</v>
      </c>
      <c r="B10" s="3">
        <v>7</v>
      </c>
      <c r="C10" s="2" t="s">
        <v>1032</v>
      </c>
      <c r="D10" s="15" t="str">
        <f>VLOOKUP(C10,Общий!$A$2:$D$2655,2,FALSE)</f>
        <v>Пластина рычага разблокировки верхняя WIL/WIDEM,L</v>
      </c>
      <c r="E10" s="13">
        <f>VLOOKUP(C10,Общий!$A$2:$D$2655,4,FALSE)</f>
        <v>900</v>
      </c>
      <c r="F10" s="22"/>
    </row>
    <row r="11" spans="1:19" x14ac:dyDescent="0.25">
      <c r="A11" s="2" t="s">
        <v>1118</v>
      </c>
      <c r="B11" s="4">
        <v>8</v>
      </c>
      <c r="C11" s="2" t="s">
        <v>1033</v>
      </c>
      <c r="D11" s="15" t="str">
        <f>VLOOKUP(C11,Общий!$A$2:$D$2655,2,FALSE)</f>
        <v>Тяга рычага разблокировки WIL</v>
      </c>
      <c r="E11" s="13">
        <f>VLOOKUP(C11,Общий!$A$2:$D$2655,4,FALSE)</f>
        <v>900</v>
      </c>
      <c r="F11" s="22"/>
    </row>
    <row r="12" spans="1:19" x14ac:dyDescent="0.25">
      <c r="A12" s="2" t="s">
        <v>1118</v>
      </c>
      <c r="B12" s="3">
        <v>9</v>
      </c>
      <c r="C12" s="2" t="s">
        <v>1034</v>
      </c>
      <c r="D12" s="15" t="str">
        <f>VLOOKUP(C12,Общий!$A$2:$D$2655,2,FALSE)</f>
        <v>Пластина рычага разблокировки нижняя WIL/WIDEL,M</v>
      </c>
      <c r="E12" s="13">
        <f>VLOOKUP(C12,Общий!$A$2:$D$2655,4,FALSE)</f>
        <v>900</v>
      </c>
      <c r="F12" s="22"/>
    </row>
    <row r="13" spans="1:19" x14ac:dyDescent="0.25">
      <c r="A13" s="2" t="s">
        <v>1118</v>
      </c>
      <c r="B13" s="4">
        <v>14</v>
      </c>
      <c r="C13" s="2" t="s">
        <v>1123</v>
      </c>
      <c r="D13" s="15" t="s">
        <v>2838</v>
      </c>
      <c r="E13" s="13"/>
      <c r="F13" s="22"/>
    </row>
    <row r="14" spans="1:19" x14ac:dyDescent="0.25">
      <c r="A14" s="2" t="s">
        <v>1118</v>
      </c>
      <c r="B14" s="4">
        <v>17</v>
      </c>
      <c r="C14" s="2" t="s">
        <v>1124</v>
      </c>
      <c r="D14" s="15" t="str">
        <f>VLOOKUP(C14,Общий!$A$2:$D$2655,2,FALSE)</f>
        <v>Штифт основания крепления стрелы MBAR/LBAR</v>
      </c>
      <c r="E14" s="13">
        <f>VLOOKUP(C14,Общий!$A$2:$D$2655,4,FALSE)</f>
        <v>900</v>
      </c>
      <c r="F14" s="22"/>
    </row>
    <row r="15" spans="1:19" x14ac:dyDescent="0.25">
      <c r="A15" s="2" t="s">
        <v>1118</v>
      </c>
      <c r="B15" s="3">
        <v>20</v>
      </c>
      <c r="C15" s="2" t="s">
        <v>1125</v>
      </c>
      <c r="D15" s="15" t="s">
        <v>333</v>
      </c>
      <c r="E15" s="13"/>
      <c r="F15" s="22"/>
    </row>
    <row r="16" spans="1:19" x14ac:dyDescent="0.25">
      <c r="A16" s="2" t="s">
        <v>1118</v>
      </c>
      <c r="B16" s="4">
        <v>24</v>
      </c>
      <c r="C16" s="2" t="s">
        <v>1126</v>
      </c>
      <c r="D16" s="15" t="str">
        <f>VLOOKUP(C16,Общий!$A$2:$D$2655,2,FALSE)</f>
        <v>Крышка замка WIDEL, WIDELR10, WIDEM, WIDEMR10</v>
      </c>
      <c r="E16" s="13">
        <f>VLOOKUP(C16,Общий!$A$2:$D$2655,4,FALSE)</f>
        <v>500</v>
      </c>
      <c r="F16" s="22"/>
    </row>
    <row r="17" spans="1:6" x14ac:dyDescent="0.25">
      <c r="A17" s="2" t="s">
        <v>1118</v>
      </c>
      <c r="B17" s="3">
        <v>25</v>
      </c>
      <c r="C17" s="2" t="s">
        <v>1059</v>
      </c>
      <c r="D17" s="15" t="str">
        <f>VLOOKUP(C17,Общий!$A$2:$D$2655,2,FALSE)</f>
        <v>Электродвигатель WIL6/WIDEL</v>
      </c>
      <c r="E17" s="13">
        <f>VLOOKUP(C17,Общий!$A$2:$D$2655,4,FALSE)</f>
        <v>29900</v>
      </c>
      <c r="F17" s="22"/>
    </row>
    <row r="18" spans="1:6" x14ac:dyDescent="0.25">
      <c r="A18" s="2" t="s">
        <v>1118</v>
      </c>
      <c r="B18" s="4">
        <v>26</v>
      </c>
      <c r="C18" s="2" t="s">
        <v>1028</v>
      </c>
      <c r="D18" s="15" t="str">
        <f>VLOOKUP(C18,Общий!$A$2:$D$2655,2,FALSE)</f>
        <v>Пружина WIL/SIGNO/WIDEM,L</v>
      </c>
      <c r="E18" s="13">
        <f>VLOOKUP(C18,Общий!$A$2:$D$2655,4,FALSE)</f>
        <v>7900</v>
      </c>
      <c r="F18" s="22"/>
    </row>
    <row r="19" spans="1:6" x14ac:dyDescent="0.25">
      <c r="A19" s="2" t="s">
        <v>1118</v>
      </c>
      <c r="B19" s="3" t="s">
        <v>228</v>
      </c>
      <c r="C19" s="2" t="s">
        <v>1127</v>
      </c>
      <c r="D19" s="15" t="str">
        <f>VLOOKUP(C19,Общий!$A$2:$D$2655,2,FALSE)</f>
        <v>Заглушка фотоэлемента WIDES/MBAR/LBAR</v>
      </c>
      <c r="E19" s="13">
        <f>VLOOKUP(C19,Общий!$A$2:$D$2655,4,FALSE)</f>
        <v>900</v>
      </c>
      <c r="F19" s="22"/>
    </row>
    <row r="20" spans="1:6" x14ac:dyDescent="0.25">
      <c r="A20" s="2" t="s">
        <v>1118</v>
      </c>
      <c r="B20" s="4">
        <v>32</v>
      </c>
      <c r="C20" s="2" t="s">
        <v>1128</v>
      </c>
      <c r="D20" s="15" t="str">
        <f>VLOOKUP(C20,Общий!$A$2:$D$2655,2,FALSE)</f>
        <v>Коромысло WIDEL</v>
      </c>
      <c r="E20" s="13">
        <f>VLOOKUP(C20,Общий!$A$2:$D$2655,4,FALSE)</f>
        <v>9900</v>
      </c>
      <c r="F20" s="22"/>
    </row>
    <row r="21" spans="1:6" x14ac:dyDescent="0.25">
      <c r="A21" s="2" t="s">
        <v>1118</v>
      </c>
      <c r="B21" s="3">
        <v>38</v>
      </c>
      <c r="C21" s="2" t="s">
        <v>1045</v>
      </c>
      <c r="D21" s="15" t="str">
        <f>VLOOKUP(C21,Общий!$A$2:$D$2655,2,FALSE)</f>
        <v>Личинка замка разблокировки WIL/WIDEL,M</v>
      </c>
      <c r="E21" s="13">
        <f>VLOOKUP(C21,Общий!$A$2:$D$2655,4,FALSE)</f>
        <v>2900</v>
      </c>
      <c r="F21" s="22"/>
    </row>
    <row r="22" spans="1:6" x14ac:dyDescent="0.25">
      <c r="A22" s="2" t="s">
        <v>1118</v>
      </c>
      <c r="B22" s="4">
        <v>41</v>
      </c>
      <c r="C22" s="2" t="s">
        <v>1129</v>
      </c>
      <c r="D22" s="15" t="str">
        <f>VLOOKUP(C22,Общий!$A$2:$D$2655,2,FALSE)</f>
        <v>Стопорное кольцо WIDEL, WIDEM</v>
      </c>
      <c r="E22" s="13">
        <f>VLOOKUP(C22,Общий!$A$2:$D$2655,4,FALSE)</f>
        <v>1900</v>
      </c>
      <c r="F22" s="22"/>
    </row>
    <row r="23" spans="1:6" x14ac:dyDescent="0.25">
      <c r="A23" s="2" t="s">
        <v>1118</v>
      </c>
      <c r="B23" s="3">
        <v>55</v>
      </c>
      <c r="C23" s="2" t="s">
        <v>1130</v>
      </c>
      <c r="D23" s="15" t="str">
        <f>VLOOKUP(C23,Общий!$A$2:$D$2655,2,FALSE)</f>
        <v>Муфта WIDEL,M</v>
      </c>
      <c r="E23" s="13">
        <f>VLOOKUP(C23,Общий!$A$2:$D$2655,4,FALSE)</f>
        <v>900</v>
      </c>
      <c r="F23" s="22"/>
    </row>
    <row r="24" spans="1:6" x14ac:dyDescent="0.25">
      <c r="A24" s="2" t="s">
        <v>1118</v>
      </c>
      <c r="B24" s="4">
        <v>56</v>
      </c>
      <c r="C24" s="2" t="s">
        <v>1084</v>
      </c>
      <c r="D24" s="15" t="s">
        <v>333</v>
      </c>
      <c r="E24" s="13"/>
      <c r="F24" s="22"/>
    </row>
    <row r="25" spans="1:6" ht="60" x14ac:dyDescent="0.25">
      <c r="A25" s="2" t="s">
        <v>1118</v>
      </c>
      <c r="B25" s="3">
        <v>61</v>
      </c>
      <c r="C25" s="2" t="s">
        <v>536</v>
      </c>
      <c r="D25" s="15" t="str">
        <f>VLOOKUP(C25,Общий!$A$2:$D$2655,2,FALSE)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VLOOKUP(C25,Общий!$A$2:$D$2655,4,FALSE)</f>
        <v>500</v>
      </c>
      <c r="F25" s="22"/>
    </row>
    <row r="26" spans="1:6" x14ac:dyDescent="0.25">
      <c r="A26" s="2" t="s">
        <v>1118</v>
      </c>
      <c r="B26" s="4">
        <v>62</v>
      </c>
      <c r="C26" s="2" t="s">
        <v>1131</v>
      </c>
      <c r="D26" s="15" t="str">
        <f>VLOOKUP(C26,Общий!$A$2:$D$2655,2,FALSE)</f>
        <v>Проводка концевых выключателей WIDE</v>
      </c>
      <c r="E26" s="13">
        <f>VLOOKUP(C26,Общий!$A$2:$D$2655,4,FALSE)</f>
        <v>1900</v>
      </c>
      <c r="F26" s="22"/>
    </row>
    <row r="27" spans="1:6" x14ac:dyDescent="0.25">
      <c r="A27" s="2" t="s">
        <v>1118</v>
      </c>
      <c r="B27" s="3">
        <v>101</v>
      </c>
      <c r="C27" s="2" t="s">
        <v>1132</v>
      </c>
      <c r="D27" s="15" t="str">
        <f>VLOOKUP(C27,Общий!$A$2:$D$2655,2,FALSE)</f>
        <v>Плата управления WIDE</v>
      </c>
      <c r="E27" s="13">
        <f>VLOOKUP(C27,Общий!$A$2:$D$2655,4,FALSE)</f>
        <v>29900</v>
      </c>
      <c r="F27" s="22"/>
    </row>
    <row r="28" spans="1:6" x14ac:dyDescent="0.25">
      <c r="A28" s="2" t="s">
        <v>1118</v>
      </c>
      <c r="B28" s="4">
        <v>106</v>
      </c>
      <c r="C28" s="2" t="s">
        <v>53</v>
      </c>
      <c r="D28" s="15" t="str">
        <f>VLOOKUP(C28,Общий!$A$2:$D$2655,2,FALSE)</f>
        <v>Подставка блока управления WIDE/MC424LR10</v>
      </c>
      <c r="E28" s="13">
        <f>VLOOKUP(C28,Общий!$A$2:$D$2655,4,FALSE)</f>
        <v>1900</v>
      </c>
      <c r="F28" s="22"/>
    </row>
    <row r="29" spans="1:6" x14ac:dyDescent="0.25">
      <c r="A29" s="2" t="s">
        <v>1118</v>
      </c>
      <c r="B29" s="6" t="s">
        <v>15</v>
      </c>
      <c r="C29" s="11" t="s">
        <v>1133</v>
      </c>
      <c r="D29" s="11" t="str">
        <f>VLOOKUP(C29,Общий!$A$2:$D$2655,2,FALSE)</f>
        <v>Мотор-редуктор WIDEL</v>
      </c>
      <c r="E29" s="13">
        <f>VLOOKUP(C29,Общий!$A$2:$D$2655,4,FALSE)</f>
        <v>79900</v>
      </c>
      <c r="F29" s="22"/>
    </row>
    <row r="30" spans="1:6" x14ac:dyDescent="0.25">
      <c r="A30" s="2" t="s">
        <v>1118</v>
      </c>
      <c r="B30" s="6" t="s">
        <v>10</v>
      </c>
      <c r="C30" s="5" t="s">
        <v>1054</v>
      </c>
      <c r="D30" s="11" t="str">
        <f>VLOOKUP(C30,Общий!$A$2:$D$2655,2,FALSE)</f>
        <v>Эксцентрик разблокировки WIL/WIDEL,M</v>
      </c>
      <c r="E30" s="13">
        <f>VLOOKUP(C30,Общий!$A$2:$D$2655,4,FALSE)</f>
        <v>1900</v>
      </c>
      <c r="F30" s="22"/>
    </row>
    <row r="31" spans="1:6" x14ac:dyDescent="0.25">
      <c r="A31" s="2" t="s">
        <v>1118</v>
      </c>
      <c r="B31" s="6" t="s">
        <v>44</v>
      </c>
      <c r="C31" s="5" t="s">
        <v>1053</v>
      </c>
      <c r="D31" s="11" t="str">
        <f>VLOOKUP(C31,Общий!$A$2:$D$2655,2,FALSE)</f>
        <v>Комплект вала разблокировки WIL/WIDEL,M</v>
      </c>
      <c r="E31" s="13">
        <f>VLOOKUP(C31,Общий!$A$2:$D$2655,4,FALSE)</f>
        <v>11900</v>
      </c>
      <c r="F31" s="22"/>
    </row>
    <row r="32" spans="1:6" x14ac:dyDescent="0.25">
      <c r="A32" s="2" t="s">
        <v>1118</v>
      </c>
      <c r="B32" s="6" t="s">
        <v>9</v>
      </c>
      <c r="C32" s="5" t="s">
        <v>1134</v>
      </c>
      <c r="D32" s="11" t="str">
        <f>VLOOKUP(C32,Общий!$A$2:$D$2655,2,FALSE)</f>
        <v>Комплект корпуса WIDEL</v>
      </c>
      <c r="E32" s="13">
        <f>VLOOKUP(C32,Общий!$A$2:$D$2655,4,FALSE)</f>
        <v>59900</v>
      </c>
      <c r="F32" s="22"/>
    </row>
    <row r="33" spans="1:6" x14ac:dyDescent="0.25">
      <c r="A33" s="2" t="s">
        <v>1118</v>
      </c>
      <c r="B33" s="6" t="s">
        <v>132</v>
      </c>
      <c r="C33" s="2" t="s">
        <v>55</v>
      </c>
      <c r="D33" s="11" t="str">
        <f>VLOOKUP(C33,Общий!$A$2:$D$2655,2,FALSE)</f>
        <v>Корпус MC424LR10,824HR10/блока управления WIDE</v>
      </c>
      <c r="E33" s="13">
        <f>VLOOKUP(C33,Общий!$A$2:$D$2655,4,FALSE)</f>
        <v>4900</v>
      </c>
      <c r="F33" s="22"/>
    </row>
    <row r="34" spans="1:6" x14ac:dyDescent="0.25">
      <c r="A34" s="2" t="s">
        <v>1118</v>
      </c>
      <c r="B34" s="6" t="s">
        <v>129</v>
      </c>
      <c r="C34" s="2" t="s">
        <v>54</v>
      </c>
      <c r="D34" s="11" t="str">
        <f>VLOOKUP(C34,Общий!$A$2:$D$2655,2,FALSE)</f>
        <v>Комплект трансформатора MC424L/WIDE</v>
      </c>
      <c r="E34" s="13">
        <f>VLOOKUP(C34,Общий!$A$2:$D$2655,4,FALSE)</f>
        <v>15900</v>
      </c>
      <c r="F34" s="22"/>
    </row>
    <row r="35" spans="1:6" x14ac:dyDescent="0.25">
      <c r="A35" s="2" t="s">
        <v>1118</v>
      </c>
      <c r="B35" s="6" t="s">
        <v>385</v>
      </c>
      <c r="C35" s="2" t="s">
        <v>1018</v>
      </c>
      <c r="D35" s="11" t="str">
        <f>VLOOKUP(C35,Общий!$A$2:$D$2655,2,FALSE)</f>
        <v>Комплект для установки фотоэлемента SBAR/MBAR/LBAR/WIDE</v>
      </c>
      <c r="E35" s="13">
        <f>VLOOKUP(C35,Общий!$A$2:$D$2655,4,FALSE)</f>
        <v>900</v>
      </c>
      <c r="F35" s="22"/>
    </row>
    <row r="36" spans="1:6" x14ac:dyDescent="0.25">
      <c r="A36" s="2" t="s">
        <v>1118</v>
      </c>
      <c r="B36" s="6" t="s">
        <v>136</v>
      </c>
      <c r="C36" s="2" t="s">
        <v>1135</v>
      </c>
      <c r="D36" s="11" t="str">
        <f>VLOOKUP(C36,Общий!$A$2:$D$2655,2,FALSE)</f>
        <v>Комплект натяжителя пружины WIDEM/WIDEL</v>
      </c>
      <c r="E36" s="13">
        <f>VLOOKUP(C36,Общий!$A$2:$D$2655,4,FALSE)</f>
        <v>5900</v>
      </c>
      <c r="F36" s="22"/>
    </row>
    <row r="37" spans="1:6" x14ac:dyDescent="0.25">
      <c r="A37" s="2" t="s">
        <v>1118</v>
      </c>
      <c r="B37" s="6" t="s">
        <v>387</v>
      </c>
      <c r="C37" s="2" t="s">
        <v>1136</v>
      </c>
      <c r="D37" s="11" t="str">
        <f>VLOOKUP(C37,Общий!$A$2:$D$2655,2,FALSE)</f>
        <v>Комплект крепления стрелы WIDEL</v>
      </c>
      <c r="E37" s="13">
        <f>VLOOKUP(C37,Общий!$A$2:$D$2655,4,FALSE)</f>
        <v>19900</v>
      </c>
      <c r="F37" s="22"/>
    </row>
    <row r="38" spans="1:6" x14ac:dyDescent="0.25">
      <c r="A38" s="2" t="s">
        <v>1118</v>
      </c>
      <c r="B38" s="6" t="s">
        <v>185</v>
      </c>
      <c r="C38" s="2" t="s">
        <v>1137</v>
      </c>
      <c r="D38" s="15" t="str">
        <f>VLOOKUP(C38,Общий!$A$2:$D$2655,2,FALSE)</f>
        <v>Комплект заглушек стрел WIDEL/MBAR/LBAR</v>
      </c>
      <c r="E38" s="13">
        <f>VLOOKUP(C38,Общий!$A$2:$D$2655,4,FALSE)</f>
        <v>3900</v>
      </c>
      <c r="F38" s="22"/>
    </row>
    <row r="39" spans="1:6" x14ac:dyDescent="0.25">
      <c r="A39" s="2" t="s">
        <v>1118</v>
      </c>
      <c r="B39" s="6" t="s">
        <v>808</v>
      </c>
      <c r="C39" s="2" t="s">
        <v>1138</v>
      </c>
      <c r="D39" s="15" t="str">
        <f>VLOOKUP(C39,Общий!$A$2:$D$2655,2,FALSE)</f>
        <v>Комплект концевых выключателей WIDEM/WIDEL</v>
      </c>
      <c r="E39" s="13">
        <f>VLOOKUP(C39,Общий!$A$2:$D$2655,4,FALSE)</f>
        <v>3900</v>
      </c>
      <c r="F39" s="22"/>
    </row>
    <row r="40" spans="1:6" ht="15.75" thickBot="1" x14ac:dyDescent="0.3">
      <c r="A40" s="2" t="s">
        <v>1118</v>
      </c>
      <c r="B40" s="6" t="s">
        <v>1140</v>
      </c>
      <c r="C40" s="2" t="s">
        <v>1139</v>
      </c>
      <c r="D40" s="15" t="str">
        <f>VLOOKUP(C40,Общий!$A$2:$D$2655,2,FALSE)</f>
        <v>Комплект выходного вала WIDEM,L</v>
      </c>
      <c r="E40" s="13">
        <f>VLOOKUP(C40,Общий!$A$2:$D$2655,4,FALSE)</f>
        <v>23900</v>
      </c>
      <c r="F40" s="22"/>
    </row>
    <row r="41" spans="1:6" ht="15.75" thickTop="1" x14ac:dyDescent="0.25">
      <c r="B41" s="76" t="s">
        <v>1270</v>
      </c>
      <c r="C41" s="80" t="s">
        <v>1535</v>
      </c>
      <c r="D41" s="74" t="str">
        <f>VLOOKUP(C41,Общий!$A$2:$D$2655,2,FALSE)</f>
        <v>Крышка крепления стрелы WIDEL</v>
      </c>
      <c r="E41" s="75">
        <f>VLOOKUP(C41,Общий!$A$2:$D$2655,4,FALSE)</f>
        <v>9900</v>
      </c>
      <c r="F41" s="76" t="s">
        <v>1302</v>
      </c>
    </row>
    <row r="42" spans="1:6" x14ac:dyDescent="0.25">
      <c r="B42" s="79" t="s">
        <v>1270</v>
      </c>
      <c r="C42" s="81" t="s">
        <v>1979</v>
      </c>
      <c r="D42" s="77" t="str">
        <f>VLOOKUP(C42,Общий!$A$2:$D$2655,2,FALSE)</f>
        <v>Прокладка корпуса привода METRO/WIDEM,L/WIL4</v>
      </c>
      <c r="E42" s="78">
        <f>VLOOKUP(C42,Общий!$A$2:$D$2655,4,FALSE)</f>
        <v>900</v>
      </c>
      <c r="F42" s="79" t="s">
        <v>1302</v>
      </c>
    </row>
    <row r="43" spans="1:6" x14ac:dyDescent="0.25">
      <c r="B43" s="79" t="s">
        <v>1270</v>
      </c>
      <c r="C43" s="81" t="s">
        <v>1981</v>
      </c>
      <c r="D43" s="77" t="str">
        <f>VLOOKUP(C43,Общий!$A$2:$D$2655,2,FALSE)</f>
        <v>Втулка редуктора WIL/WIDEM,L</v>
      </c>
      <c r="E43" s="78">
        <f>VLOOKUP(C43,Общий!$A$2:$D$2655,4,FALSE)</f>
        <v>900</v>
      </c>
      <c r="F43" s="79" t="s">
        <v>1302</v>
      </c>
    </row>
    <row r="44" spans="1:6" x14ac:dyDescent="0.25">
      <c r="B44" s="79" t="s">
        <v>1270</v>
      </c>
      <c r="C44" s="81" t="s">
        <v>2014</v>
      </c>
      <c r="D44" s="77" t="str">
        <f>VLOOKUP(C44,Общий!$A$2:$D$2655,2,FALSE)</f>
        <v>Вывод кабеля WIL/WIDEM,L/TUB3500</v>
      </c>
      <c r="E44" s="78">
        <f>VLOOKUP(C44,Общий!$A$2:$D$2655,4,FALSE)</f>
        <v>900</v>
      </c>
      <c r="F44" s="79" t="s">
        <v>1302</v>
      </c>
    </row>
    <row r="45" spans="1:6" x14ac:dyDescent="0.25">
      <c r="B45" s="79" t="s">
        <v>1270</v>
      </c>
      <c r="C45" s="81" t="s">
        <v>2072</v>
      </c>
      <c r="D45" s="77" t="str">
        <f>VLOOKUP(C45,Общий!$A$2:$D$2655,2,FALSE)</f>
        <v>Крышка кронштейна крепления стрелы WIDEL</v>
      </c>
      <c r="E45" s="78">
        <f>VLOOKUP(C45,Общий!$A$2:$D$2655,4,FALSE)</f>
        <v>9900</v>
      </c>
      <c r="F45" s="79" t="s">
        <v>1302</v>
      </c>
    </row>
    <row r="46" spans="1:6" x14ac:dyDescent="0.25">
      <c r="B46" s="79" t="s">
        <v>1270</v>
      </c>
      <c r="C46" s="81" t="s">
        <v>2122</v>
      </c>
      <c r="D46" s="77" t="str">
        <f>VLOOKUP(C46,Общий!$A$2:$D$2655,2,FALSE)</f>
        <v>Микровыключатель WIL/WIDE/SIGNO/MOBY 230В</v>
      </c>
      <c r="E46" s="78">
        <f>VLOOKUP(C46,Общий!$A$2:$D$2655,4,FALSE)</f>
        <v>900</v>
      </c>
      <c r="F46" s="79" t="s">
        <v>1302</v>
      </c>
    </row>
    <row r="47" spans="1:6" x14ac:dyDescent="0.25">
      <c r="B47" s="79">
        <v>62</v>
      </c>
      <c r="C47" s="81" t="s">
        <v>1131</v>
      </c>
      <c r="D47" s="77" t="str">
        <f>VLOOKUP(C47,Общий!$A$2:$D$2655,2,FALSE)</f>
        <v>Проводка концевых выключателей WIDE</v>
      </c>
      <c r="E47" s="78">
        <f>VLOOKUP(C47,Общий!$A$2:$D$2655,4,FALSE)</f>
        <v>1900</v>
      </c>
      <c r="F47" s="79" t="s">
        <v>1302</v>
      </c>
    </row>
    <row r="48" spans="1:6" x14ac:dyDescent="0.25">
      <c r="B48" s="79" t="s">
        <v>385</v>
      </c>
      <c r="C48" s="81" t="s">
        <v>1018</v>
      </c>
      <c r="D48" s="77" t="str">
        <f>VLOOKUP(C48,Общий!$A$2:$D$2655,2,FALSE)</f>
        <v>Комплект для установки фотоэлемента SBAR/MBAR/LBAR/WIDE</v>
      </c>
      <c r="E48" s="78">
        <f>VLOOKUP(C48,Общий!$A$2:$D$2655,4,FALSE)</f>
        <v>900</v>
      </c>
      <c r="F48" s="79" t="s">
        <v>1302</v>
      </c>
    </row>
    <row r="49" spans="2:6" x14ac:dyDescent="0.25">
      <c r="B49" s="79">
        <v>9</v>
      </c>
      <c r="C49" s="81" t="s">
        <v>1034</v>
      </c>
      <c r="D49" s="77" t="str">
        <f>VLOOKUP(C49,Общий!$A$2:$D$2655,2,FALSE)</f>
        <v>Пластина рычага разблокировки нижняя WIL/WIDEL,M</v>
      </c>
      <c r="E49" s="78">
        <f>VLOOKUP(C49,Общий!$A$2:$D$2655,4,FALSE)</f>
        <v>900</v>
      </c>
      <c r="F49" s="79" t="s">
        <v>1302</v>
      </c>
    </row>
    <row r="50" spans="2:6" x14ac:dyDescent="0.25">
      <c r="B50" s="79">
        <v>7</v>
      </c>
      <c r="C50" s="81" t="s">
        <v>1032</v>
      </c>
      <c r="D50" s="77" t="str">
        <f>VLOOKUP(C50,Общий!$A$2:$D$2655,2,FALSE)</f>
        <v>Пластина рычага разблокировки верхняя WIL/WIDEM,L</v>
      </c>
      <c r="E50" s="78">
        <f>VLOOKUP(C50,Общий!$A$2:$D$2655,4,FALSE)</f>
        <v>900</v>
      </c>
      <c r="F50" s="79" t="s">
        <v>1302</v>
      </c>
    </row>
    <row r="51" spans="2:6" x14ac:dyDescent="0.25">
      <c r="B51" s="79">
        <v>8</v>
      </c>
      <c r="C51" s="81" t="s">
        <v>1033</v>
      </c>
      <c r="D51" s="77" t="str">
        <f>VLOOKUP(C51,Общий!$A$2:$D$2655,2,FALSE)</f>
        <v>Тяга рычага разблокировки WIL</v>
      </c>
      <c r="E51" s="78">
        <f>VLOOKUP(C51,Общий!$A$2:$D$2655,4,FALSE)</f>
        <v>900</v>
      </c>
      <c r="F51"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163098F3-8017-4550-816B-DE59C6B4FF61}"/>
  </hyperlinks>
  <pageMargins left="0.23622047244094491" right="0.23622047244094491" top="0.35433070866141736" bottom="0.35433070866141736" header="0" footer="0"/>
  <pageSetup paperSize="9" scale="67" orientation="landscape"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0D54-8E3D-420B-8AE2-C549492D95B2}">
  <sheetPr codeName="Worksheet____133">
    <pageSetUpPr fitToPage="1"/>
  </sheetPr>
  <dimension ref="A1:Q41"/>
  <sheetViews>
    <sheetView view="pageLayout" topLeftCell="B1" zoomScaleNormal="100" workbookViewId="0">
      <selection activeCell="C6" sqref="C6"/>
    </sheetView>
  </sheetViews>
  <sheetFormatPr defaultRowHeight="15" x14ac:dyDescent="0.25"/>
  <cols>
    <col min="1" max="1" width="8.5703125" hidden="1" customWidth="1"/>
    <col min="2" max="2" width="2.85546875" bestFit="1" customWidth="1"/>
    <col min="3" max="3" width="12.7109375" bestFit="1" customWidth="1"/>
    <col min="4" max="4" width="61.28515625" customWidth="1"/>
    <col min="5" max="5" width="8.7109375" bestFit="1" customWidth="1"/>
    <col min="6" max="6" width="16.140625" bestFit="1" customWidth="1"/>
  </cols>
  <sheetData>
    <row r="1" spans="1:17" ht="15" customHeight="1" x14ac:dyDescent="0.25">
      <c r="A1" s="130" t="e" vm="1">
        <v>#VALUE!</v>
      </c>
      <c r="B1" s="130"/>
      <c r="C1" s="130"/>
      <c r="D1" s="130"/>
      <c r="E1" s="133" t="s">
        <v>2483</v>
      </c>
      <c r="F1" s="133"/>
      <c r="G1" s="133"/>
      <c r="H1" s="133"/>
      <c r="I1" s="131" t="e" vm="2">
        <v>#VALUE!</v>
      </c>
      <c r="J1" s="131"/>
      <c r="K1" s="131"/>
      <c r="L1" s="131"/>
      <c r="M1" s="131"/>
      <c r="N1" s="131"/>
      <c r="O1" s="131"/>
      <c r="P1" s="131"/>
      <c r="Q1" s="69"/>
    </row>
    <row r="2" spans="1:17" ht="15" customHeight="1" x14ac:dyDescent="0.25">
      <c r="A2" s="130"/>
      <c r="B2" s="130"/>
      <c r="C2" s="130"/>
      <c r="D2" s="130"/>
      <c r="E2" s="133"/>
      <c r="F2" s="133"/>
      <c r="G2" s="133"/>
      <c r="H2" s="133"/>
      <c r="I2" s="131"/>
      <c r="J2" s="131"/>
      <c r="K2" s="131"/>
      <c r="L2" s="131"/>
      <c r="M2" s="131"/>
      <c r="N2" s="131"/>
      <c r="O2" s="131"/>
      <c r="P2" s="131"/>
      <c r="Q2" s="69"/>
    </row>
    <row r="3" spans="1:17" ht="15" customHeight="1" x14ac:dyDescent="0.25">
      <c r="A3" s="130"/>
      <c r="B3" s="130"/>
      <c r="C3" s="130"/>
      <c r="D3" s="130"/>
      <c r="E3" s="137" t="s">
        <v>1277</v>
      </c>
      <c r="F3" s="137"/>
      <c r="G3" s="137"/>
      <c r="H3" s="137"/>
      <c r="I3" s="131"/>
      <c r="J3" s="131"/>
      <c r="K3" s="131"/>
      <c r="L3" s="131"/>
      <c r="M3" s="131"/>
      <c r="N3" s="131"/>
      <c r="O3" s="131"/>
      <c r="P3" s="131"/>
      <c r="Q3" s="69"/>
    </row>
    <row r="5" spans="1:17" ht="24" x14ac:dyDescent="0.25">
      <c r="A5" s="23" t="s">
        <v>0</v>
      </c>
      <c r="B5" s="23" t="s">
        <v>2</v>
      </c>
      <c r="C5" s="23" t="s">
        <v>1</v>
      </c>
      <c r="D5" s="23" t="s">
        <v>1267</v>
      </c>
      <c r="E5" s="68" t="s">
        <v>1268</v>
      </c>
      <c r="F5" s="68" t="s">
        <v>1269</v>
      </c>
    </row>
    <row r="6" spans="1:17" x14ac:dyDescent="0.25">
      <c r="A6" s="2" t="s">
        <v>1141</v>
      </c>
      <c r="B6" s="3">
        <v>2</v>
      </c>
      <c r="C6" s="7" t="s">
        <v>1119</v>
      </c>
      <c r="D6" s="15" t="str">
        <f>VLOOKUP(C6,Общий!$A$2:$D$2655,2,FALSE)</f>
        <v>Крышка корпуса WIDEL</v>
      </c>
      <c r="E6" s="13">
        <f>VLOOKUP(C6,Общий!$A$2:$D$2655,4,FALSE)</f>
        <v>9900</v>
      </c>
      <c r="F6" s="22"/>
    </row>
    <row r="7" spans="1:17" x14ac:dyDescent="0.25">
      <c r="A7" s="2" t="s">
        <v>1141</v>
      </c>
      <c r="B7" s="4">
        <v>3</v>
      </c>
      <c r="C7" s="7" t="s">
        <v>1120</v>
      </c>
      <c r="D7" s="15" t="str">
        <f>VLOOKUP(C7,Общий!$A$2:$D$2655,2,FALSE)</f>
        <v>Пластина крепления  WIDEL</v>
      </c>
      <c r="E7" s="13">
        <f>VLOOKUP(C7,Общий!$A$2:$D$2655,4,FALSE)</f>
        <v>12900</v>
      </c>
      <c r="F7" s="22"/>
    </row>
    <row r="8" spans="1:17" x14ac:dyDescent="0.25">
      <c r="A8" s="2" t="s">
        <v>1141</v>
      </c>
      <c r="B8" s="3">
        <v>4</v>
      </c>
      <c r="C8" s="7" t="s">
        <v>1121</v>
      </c>
      <c r="D8" s="15" t="str">
        <f>VLOOKUP(C8,Общий!$A$2:$D$2655,2,FALSE)</f>
        <v>Крышка верхняя WIDEL</v>
      </c>
      <c r="E8" s="13">
        <f>VLOOKUP(C8,Общий!$A$2:$D$2655,4,FALSE)</f>
        <v>9900</v>
      </c>
      <c r="F8" s="22"/>
    </row>
    <row r="9" spans="1:17" ht="24" x14ac:dyDescent="0.25">
      <c r="A9" s="2" t="s">
        <v>1141</v>
      </c>
      <c r="B9" s="4">
        <v>6</v>
      </c>
      <c r="C9" s="7" t="s">
        <v>1122</v>
      </c>
      <c r="D9" s="15" t="str">
        <f>VLOOKUP(C9,Общий!$A$2:$D$2655,2,FALSE)</f>
        <v>Кронштейн крепления блока управления WIDEL, WIDELR10, WIDEM, WIDEMR10</v>
      </c>
      <c r="E9" s="13">
        <f>VLOOKUP(C9,Общий!$A$2:$D$2655,4,FALSE)</f>
        <v>3900</v>
      </c>
      <c r="F9" s="22"/>
    </row>
    <row r="10" spans="1:17" x14ac:dyDescent="0.25">
      <c r="A10" s="2" t="s">
        <v>1141</v>
      </c>
      <c r="B10" s="3">
        <v>7</v>
      </c>
      <c r="C10" s="7" t="s">
        <v>1032</v>
      </c>
      <c r="D10" s="15" t="str">
        <f>VLOOKUP(C10,Общий!$A$2:$D$2655,2,FALSE)</f>
        <v>Пластина рычага разблокировки верхняя WIL/WIDEM,L</v>
      </c>
      <c r="E10" s="13">
        <f>VLOOKUP(C10,Общий!$A$2:$D$2655,4,FALSE)</f>
        <v>900</v>
      </c>
      <c r="F10" s="22"/>
    </row>
    <row r="11" spans="1:17" x14ac:dyDescent="0.25">
      <c r="A11" s="2" t="s">
        <v>1141</v>
      </c>
      <c r="B11" s="4">
        <v>8</v>
      </c>
      <c r="C11" s="7" t="s">
        <v>1033</v>
      </c>
      <c r="D11" s="15" t="str">
        <f>VLOOKUP(C11,Общий!$A$2:$D$2655,2,FALSE)</f>
        <v>Тяга рычага разблокировки WIL</v>
      </c>
      <c r="E11" s="13">
        <f>VLOOKUP(C11,Общий!$A$2:$D$2655,4,FALSE)</f>
        <v>900</v>
      </c>
      <c r="F11" s="22"/>
    </row>
    <row r="12" spans="1:17" x14ac:dyDescent="0.25">
      <c r="A12" s="2" t="s">
        <v>1141</v>
      </c>
      <c r="B12" s="3">
        <v>9</v>
      </c>
      <c r="C12" s="7" t="s">
        <v>1034</v>
      </c>
      <c r="D12" s="15" t="str">
        <f>VLOOKUP(C12,Общий!$A$2:$D$2655,2,FALSE)</f>
        <v>Пластина рычага разблокировки нижняя WIL/WIDEL,M</v>
      </c>
      <c r="E12" s="13">
        <f>VLOOKUP(C12,Общий!$A$2:$D$2655,4,FALSE)</f>
        <v>900</v>
      </c>
      <c r="F12" s="22"/>
    </row>
    <row r="13" spans="1:17" x14ac:dyDescent="0.25">
      <c r="A13" s="2" t="s">
        <v>1141</v>
      </c>
      <c r="B13" s="4">
        <v>14</v>
      </c>
      <c r="C13" s="7" t="s">
        <v>1123</v>
      </c>
      <c r="D13" s="15" t="s">
        <v>2838</v>
      </c>
      <c r="E13" s="13"/>
      <c r="F13" s="22"/>
    </row>
    <row r="14" spans="1:17" x14ac:dyDescent="0.25">
      <c r="A14" s="2" t="s">
        <v>1141</v>
      </c>
      <c r="B14" s="4">
        <v>17</v>
      </c>
      <c r="C14" s="7" t="s">
        <v>1124</v>
      </c>
      <c r="D14" s="15" t="str">
        <f>VLOOKUP(C14,Общий!$A$2:$D$2655,2,FALSE)</f>
        <v>Штифт основания крепления стрелы MBAR/LBAR</v>
      </c>
      <c r="E14" s="13">
        <f>VLOOKUP(C14,Общий!$A$2:$D$2655,4,FALSE)</f>
        <v>900</v>
      </c>
      <c r="F14" s="22"/>
    </row>
    <row r="15" spans="1:17" x14ac:dyDescent="0.25">
      <c r="A15" s="2" t="s">
        <v>1141</v>
      </c>
      <c r="B15" s="3">
        <v>20</v>
      </c>
      <c r="C15" s="7" t="s">
        <v>1125</v>
      </c>
      <c r="D15" s="15" t="s">
        <v>333</v>
      </c>
      <c r="E15" s="13"/>
      <c r="F15" s="22"/>
    </row>
    <row r="16" spans="1:17" x14ac:dyDescent="0.25">
      <c r="A16" s="2" t="s">
        <v>1141</v>
      </c>
      <c r="B16" s="4">
        <v>24</v>
      </c>
      <c r="C16" s="7" t="s">
        <v>1126</v>
      </c>
      <c r="D16" s="15" t="str">
        <f>VLOOKUP(C16,Общий!$A$2:$D$2655,2,FALSE)</f>
        <v>Крышка замка WIDEL, WIDELR10, WIDEM, WIDEMR10</v>
      </c>
      <c r="E16" s="13">
        <f>VLOOKUP(C16,Общий!$A$2:$D$2655,4,FALSE)</f>
        <v>500</v>
      </c>
      <c r="F16" s="22"/>
    </row>
    <row r="17" spans="1:6" x14ac:dyDescent="0.25">
      <c r="A17" s="2" t="s">
        <v>1141</v>
      </c>
      <c r="B17" s="3">
        <v>25</v>
      </c>
      <c r="C17" s="7" t="s">
        <v>1059</v>
      </c>
      <c r="D17" s="15" t="str">
        <f>VLOOKUP(C17,Общий!$A$2:$D$2655,2,FALSE)</f>
        <v>Электродвигатель WIL6/WIDEL</v>
      </c>
      <c r="E17" s="13">
        <f>VLOOKUP(C17,Общий!$A$2:$D$2655,4,FALSE)</f>
        <v>29900</v>
      </c>
      <c r="F17" s="22"/>
    </row>
    <row r="18" spans="1:6" x14ac:dyDescent="0.25">
      <c r="A18" s="2" t="s">
        <v>1141</v>
      </c>
      <c r="B18" s="4">
        <v>26</v>
      </c>
      <c r="C18" s="7" t="s">
        <v>1028</v>
      </c>
      <c r="D18" s="15" t="str">
        <f>VLOOKUP(C18,Общий!$A$2:$D$2655,2,FALSE)</f>
        <v>Пружина WIL/SIGNO/WIDEM,L</v>
      </c>
      <c r="E18" s="13">
        <f>VLOOKUP(C18,Общий!$A$2:$D$2655,4,FALSE)</f>
        <v>7900</v>
      </c>
      <c r="F18" s="22"/>
    </row>
    <row r="19" spans="1:6" x14ac:dyDescent="0.25">
      <c r="A19" s="2" t="s">
        <v>1141</v>
      </c>
      <c r="B19" s="3" t="s">
        <v>228</v>
      </c>
      <c r="C19" s="7" t="s">
        <v>1127</v>
      </c>
      <c r="D19" s="15" t="str">
        <f>VLOOKUP(C19,Общий!$A$2:$D$2655,2,FALSE)</f>
        <v>Заглушка фотоэлемента WIDES/MBAR/LBAR</v>
      </c>
      <c r="E19" s="13">
        <f>VLOOKUP(C19,Общий!$A$2:$D$2655,4,FALSE)</f>
        <v>900</v>
      </c>
      <c r="F19" s="22"/>
    </row>
    <row r="20" spans="1:6" x14ac:dyDescent="0.25">
      <c r="A20" s="2" t="s">
        <v>1141</v>
      </c>
      <c r="B20" s="4">
        <v>32</v>
      </c>
      <c r="C20" s="7" t="s">
        <v>1128</v>
      </c>
      <c r="D20" s="15" t="str">
        <f>VLOOKUP(C20,Общий!$A$2:$D$2655,2,FALSE)</f>
        <v>Коромысло WIDEL</v>
      </c>
      <c r="E20" s="13">
        <f>VLOOKUP(C20,Общий!$A$2:$D$2655,4,FALSE)</f>
        <v>9900</v>
      </c>
      <c r="F20" s="22"/>
    </row>
    <row r="21" spans="1:6" x14ac:dyDescent="0.25">
      <c r="A21" s="2" t="s">
        <v>1141</v>
      </c>
      <c r="B21" s="3">
        <v>38</v>
      </c>
      <c r="C21" s="7" t="s">
        <v>1045</v>
      </c>
      <c r="D21" s="15" t="str">
        <f>VLOOKUP(C21,Общий!$A$2:$D$2655,2,FALSE)</f>
        <v>Личинка замка разблокировки WIL/WIDEL,M</v>
      </c>
      <c r="E21" s="13">
        <f>VLOOKUP(C21,Общий!$A$2:$D$2655,4,FALSE)</f>
        <v>2900</v>
      </c>
      <c r="F21" s="22"/>
    </row>
    <row r="22" spans="1:6" x14ac:dyDescent="0.25">
      <c r="A22" s="2" t="s">
        <v>1141</v>
      </c>
      <c r="B22" s="3">
        <v>55</v>
      </c>
      <c r="C22" s="7" t="s">
        <v>1130</v>
      </c>
      <c r="D22" s="15" t="str">
        <f>VLOOKUP(C22,Общий!$A$2:$D$2655,2,FALSE)</f>
        <v>Муфта WIDEL,M</v>
      </c>
      <c r="E22" s="13">
        <f>VLOOKUP(C22,Общий!$A$2:$D$2655,4,FALSE)</f>
        <v>900</v>
      </c>
      <c r="F22" s="22"/>
    </row>
    <row r="23" spans="1:6" x14ac:dyDescent="0.25">
      <c r="A23" s="2" t="s">
        <v>1141</v>
      </c>
      <c r="B23" s="4">
        <v>56</v>
      </c>
      <c r="C23" s="7" t="s">
        <v>1084</v>
      </c>
      <c r="D23" s="15" t="s">
        <v>333</v>
      </c>
      <c r="E23" s="13"/>
      <c r="F23" s="22"/>
    </row>
    <row r="24" spans="1:6" ht="48" x14ac:dyDescent="0.25">
      <c r="A24" s="2" t="s">
        <v>1141</v>
      </c>
      <c r="B24" s="3">
        <v>61</v>
      </c>
      <c r="C24" s="7" t="s">
        <v>536</v>
      </c>
      <c r="D24" s="15" t="str">
        <f>VLOOKUP(C24,Общий!$A$2:$D$2655,2,FALSE)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VLOOKUP(C24,Общий!$A$2:$D$2655,4,FALSE)</f>
        <v>500</v>
      </c>
      <c r="F24" s="22"/>
    </row>
    <row r="25" spans="1:6" x14ac:dyDescent="0.25">
      <c r="A25" s="2" t="s">
        <v>1141</v>
      </c>
      <c r="B25" s="6" t="s">
        <v>15</v>
      </c>
      <c r="C25" s="14" t="s">
        <v>1133</v>
      </c>
      <c r="D25" s="11" t="str">
        <f>VLOOKUP(C25,Общий!$A$2:$D$2655,2,FALSE)</f>
        <v>Мотор-редуктор WIDEL</v>
      </c>
      <c r="E25" s="13">
        <f>VLOOKUP(C25,Общий!$A$2:$D$2655,4,FALSE)</f>
        <v>79900</v>
      </c>
      <c r="F25" s="22"/>
    </row>
    <row r="26" spans="1:6" x14ac:dyDescent="0.25">
      <c r="A26" s="2" t="s">
        <v>1141</v>
      </c>
      <c r="B26" s="6" t="s">
        <v>10</v>
      </c>
      <c r="C26" s="8" t="s">
        <v>1054</v>
      </c>
      <c r="D26" s="11" t="str">
        <f>VLOOKUP(C26,Общий!$A$2:$D$2655,2,FALSE)</f>
        <v>Эксцентрик разблокировки WIL/WIDEL,M</v>
      </c>
      <c r="E26" s="13">
        <f>VLOOKUP(C26,Общий!$A$2:$D$2655,4,FALSE)</f>
        <v>1900</v>
      </c>
      <c r="F26" s="22"/>
    </row>
    <row r="27" spans="1:6" x14ac:dyDescent="0.25">
      <c r="A27" s="2" t="s">
        <v>1141</v>
      </c>
      <c r="B27" s="6" t="s">
        <v>44</v>
      </c>
      <c r="C27" s="8" t="s">
        <v>1053</v>
      </c>
      <c r="D27" s="11" t="str">
        <f>VLOOKUP(C27,Общий!$A$2:$D$2655,2,FALSE)</f>
        <v>Комплект вала разблокировки WIL/WIDEL,M</v>
      </c>
      <c r="E27" s="13">
        <f>VLOOKUP(C27,Общий!$A$2:$D$2655,4,FALSE)</f>
        <v>11900</v>
      </c>
      <c r="F27" s="22"/>
    </row>
    <row r="28" spans="1:6" x14ac:dyDescent="0.25">
      <c r="A28" s="2" t="s">
        <v>1141</v>
      </c>
      <c r="B28" s="6" t="s">
        <v>9</v>
      </c>
      <c r="C28" s="8" t="s">
        <v>1134</v>
      </c>
      <c r="D28" s="11" t="str">
        <f>VLOOKUP(C28,Общий!$A$2:$D$2655,2,FALSE)</f>
        <v>Комплект корпуса WIDEL</v>
      </c>
      <c r="E28" s="13">
        <f>VLOOKUP(C28,Общий!$A$2:$D$2655,4,FALSE)</f>
        <v>59900</v>
      </c>
      <c r="F28" s="22"/>
    </row>
    <row r="29" spans="1:6" x14ac:dyDescent="0.25">
      <c r="A29" s="2" t="s">
        <v>1141</v>
      </c>
      <c r="B29" s="6" t="s">
        <v>132</v>
      </c>
      <c r="C29" s="7" t="s">
        <v>55</v>
      </c>
      <c r="D29" s="11" t="str">
        <f>VLOOKUP(C29,Общий!$A$2:$D$2655,2,FALSE)</f>
        <v>Корпус MC424LR10,824HR10/блока управления WIDE</v>
      </c>
      <c r="E29" s="13">
        <f>VLOOKUP(C29,Общий!$A$2:$D$2655,4,FALSE)</f>
        <v>4900</v>
      </c>
      <c r="F29" s="22"/>
    </row>
    <row r="30" spans="1:6" x14ac:dyDescent="0.25">
      <c r="A30" s="2" t="s">
        <v>1141</v>
      </c>
      <c r="B30" s="6" t="s">
        <v>129</v>
      </c>
      <c r="C30" s="7" t="s">
        <v>54</v>
      </c>
      <c r="D30" s="11" t="str">
        <f>VLOOKUP(C30,Общий!$A$2:$D$2655,2,FALSE)</f>
        <v>Комплект трансформатора MC424L/WIDE</v>
      </c>
      <c r="E30" s="13">
        <f>VLOOKUP(C30,Общий!$A$2:$D$2655,4,FALSE)</f>
        <v>15900</v>
      </c>
      <c r="F30" s="22"/>
    </row>
    <row r="31" spans="1:6" x14ac:dyDescent="0.25">
      <c r="A31" s="2" t="s">
        <v>1141</v>
      </c>
      <c r="B31" s="6" t="s">
        <v>385</v>
      </c>
      <c r="C31" s="7" t="s">
        <v>1018</v>
      </c>
      <c r="D31" s="11" t="str">
        <f>VLOOKUP(C31,Общий!$A$2:$D$2655,2,FALSE)</f>
        <v>Комплект для установки фотоэлемента SBAR/MBAR/LBAR/WIDE</v>
      </c>
      <c r="E31" s="13">
        <f>VLOOKUP(C31,Общий!$A$2:$D$2655,4,FALSE)</f>
        <v>900</v>
      </c>
      <c r="F31" s="22"/>
    </row>
    <row r="32" spans="1:6" x14ac:dyDescent="0.25">
      <c r="A32" s="2" t="s">
        <v>1141</v>
      </c>
      <c r="B32" s="6" t="s">
        <v>136</v>
      </c>
      <c r="C32" s="7" t="s">
        <v>1135</v>
      </c>
      <c r="D32" s="11" t="str">
        <f>VLOOKUP(C32,Общий!$A$2:$D$2655,2,FALSE)</f>
        <v>Комплект натяжителя пружины WIDEM/WIDEL</v>
      </c>
      <c r="E32" s="13">
        <f>VLOOKUP(C32,Общий!$A$2:$D$2655,4,FALSE)</f>
        <v>5900</v>
      </c>
      <c r="F32" s="22"/>
    </row>
    <row r="33" spans="1:6" ht="14.25" customHeight="1" x14ac:dyDescent="0.25">
      <c r="A33" s="2" t="s">
        <v>1141</v>
      </c>
      <c r="B33" s="6" t="s">
        <v>387</v>
      </c>
      <c r="C33" s="7" t="s">
        <v>1136</v>
      </c>
      <c r="D33" s="11" t="str">
        <f>VLOOKUP(C33,Общий!$A$2:$D$2655,2,FALSE)</f>
        <v>Комплект крепления стрелы WIDEL</v>
      </c>
      <c r="E33" s="13">
        <f>VLOOKUP(C33,Общий!$A$2:$D$2655,4,FALSE)</f>
        <v>19900</v>
      </c>
      <c r="F33" s="22"/>
    </row>
    <row r="34" spans="1:6" ht="12" customHeight="1" x14ac:dyDescent="0.25">
      <c r="A34" s="2" t="s">
        <v>1141</v>
      </c>
      <c r="B34" s="6" t="s">
        <v>185</v>
      </c>
      <c r="C34" s="7" t="s">
        <v>1137</v>
      </c>
      <c r="D34" s="15" t="str">
        <f>VLOOKUP(C34,Общий!$A$2:$D$2655,2,FALSE)</f>
        <v>Комплект заглушек стрел WIDEL/MBAR/LBAR</v>
      </c>
      <c r="E34" s="13">
        <f>VLOOKUP(C34,Общий!$A$2:$D$2655,4,FALSE)</f>
        <v>3900</v>
      </c>
      <c r="F34" s="22"/>
    </row>
    <row r="35" spans="1:6" x14ac:dyDescent="0.25">
      <c r="A35" s="2" t="s">
        <v>1141</v>
      </c>
      <c r="B35" s="6" t="s">
        <v>808</v>
      </c>
      <c r="C35" s="7" t="s">
        <v>1138</v>
      </c>
      <c r="D35" s="15" t="str">
        <f>VLOOKUP(C35,Общий!$A$2:$D$2655,2,FALSE)</f>
        <v>Комплект концевых выключателей WIDEM/WIDEL</v>
      </c>
      <c r="E35" s="13">
        <f>VLOOKUP(C35,Общий!$A$2:$D$2655,4,FALSE)</f>
        <v>3900</v>
      </c>
      <c r="F35" s="22"/>
    </row>
    <row r="36" spans="1:6" x14ac:dyDescent="0.25">
      <c r="A36" s="2" t="s">
        <v>1141</v>
      </c>
      <c r="B36" s="6" t="s">
        <v>1140</v>
      </c>
      <c r="C36" s="7" t="s">
        <v>1139</v>
      </c>
      <c r="D36" s="15" t="str">
        <f>VLOOKUP(C36,Общий!$A$2:$D$2655,2,FALSE)</f>
        <v>Комплект выходного вала WIDEM,L</v>
      </c>
      <c r="E36" s="13">
        <f>VLOOKUP(C36,Общий!$A$2:$D$2655,4,FALSE)</f>
        <v>23900</v>
      </c>
      <c r="F36" s="22"/>
    </row>
    <row r="37" spans="1:6" ht="15.75" thickBot="1" x14ac:dyDescent="0.3">
      <c r="A37" s="2" t="s">
        <v>1141</v>
      </c>
      <c r="B37" s="6" t="s">
        <v>1143</v>
      </c>
      <c r="C37" s="7" t="s">
        <v>1142</v>
      </c>
      <c r="D37" s="15" t="str">
        <f>VLOOKUP(C37,Общий!$A$2:$D$2655,2,FALSE)</f>
        <v>Плата управления WIDE</v>
      </c>
      <c r="E37" s="13">
        <f>VLOOKUP(C37,Общий!$A$2:$D$2655,4,FALSE)</f>
        <v>29900</v>
      </c>
      <c r="F37" s="22"/>
    </row>
    <row r="38" spans="1:6" ht="15.75" thickTop="1" x14ac:dyDescent="0.25">
      <c r="B38" s="76" t="s">
        <v>385</v>
      </c>
      <c r="C38" s="80" t="s">
        <v>1018</v>
      </c>
      <c r="D38" s="74" t="str">
        <f>VLOOKUP(C38,Общий!$A$2:$D$2655,2,FALSE)</f>
        <v>Комплект для установки фотоэлемента SBAR/MBAR/LBAR/WIDE</v>
      </c>
      <c r="E38" s="75">
        <f>VLOOKUP(C38,Общий!$A$2:$D$2655,4,FALSE)</f>
        <v>900</v>
      </c>
      <c r="F38" s="76" t="s">
        <v>1302</v>
      </c>
    </row>
    <row r="39" spans="1:6" x14ac:dyDescent="0.25">
      <c r="B39" s="79">
        <v>9</v>
      </c>
      <c r="C39" s="81" t="s">
        <v>1034</v>
      </c>
      <c r="D39" s="77" t="str">
        <f>VLOOKUP(C39,Общий!$A$2:$D$2655,2,FALSE)</f>
        <v>Пластина рычага разблокировки нижняя WIL/WIDEL,M</v>
      </c>
      <c r="E39" s="78">
        <f>VLOOKUP(C39,Общий!$A$2:$D$2655,4,FALSE)</f>
        <v>900</v>
      </c>
      <c r="F39" s="79" t="s">
        <v>1302</v>
      </c>
    </row>
    <row r="40" spans="1:6" x14ac:dyDescent="0.25">
      <c r="B40" s="79">
        <v>7</v>
      </c>
      <c r="C40" s="81" t="s">
        <v>1032</v>
      </c>
      <c r="D40" s="77" t="str">
        <f>VLOOKUP(C40,Общий!$A$2:$D$2655,2,FALSE)</f>
        <v>Пластина рычага разблокировки верхняя WIL/WIDEM,L</v>
      </c>
      <c r="E40" s="78">
        <f>VLOOKUP(C40,Общий!$A$2:$D$2655,4,FALSE)</f>
        <v>900</v>
      </c>
      <c r="F40" s="79" t="s">
        <v>1302</v>
      </c>
    </row>
    <row r="41" spans="1:6" x14ac:dyDescent="0.25">
      <c r="B41" s="79">
        <v>8</v>
      </c>
      <c r="C41" s="81" t="s">
        <v>1033</v>
      </c>
      <c r="D41" s="77" t="str">
        <f>VLOOKUP(C41,Общий!$A$2:$D$2655,2,FALSE)</f>
        <v>Тяга рычага разблокировки WIL</v>
      </c>
      <c r="E41" s="78">
        <f>VLOOKUP(C41,Общий!$A$2:$D$2655,4,FALSE)</f>
        <v>900</v>
      </c>
      <c r="F41"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339D4581-8A15-469D-AEFC-EA35438F4A39}"/>
  </hyperlinks>
  <pageMargins left="0.23622047244094491" right="0.23622047244094491" top="0.35433070866141736" bottom="0.35433070866141736" header="0" footer="0"/>
  <pageSetup paperSize="9" scale="74" orientation="landscape"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8BFB-B5FE-4A4F-9E7B-8D50788EB9D1}">
  <sheetPr codeName="Worksheet____134">
    <pageSetUpPr fitToPage="1"/>
  </sheetPr>
  <dimension ref="A1:R54"/>
  <sheetViews>
    <sheetView view="pageLayout" topLeftCell="B1" zoomScale="85" zoomScaleNormal="100" zoomScalePageLayoutView="85" workbookViewId="0">
      <selection activeCell="C6" sqref="C6"/>
    </sheetView>
  </sheetViews>
  <sheetFormatPr defaultRowHeight="15" x14ac:dyDescent="0.25"/>
  <cols>
    <col min="1" max="1" width="7.85546875" hidden="1" customWidth="1"/>
    <col min="2" max="2" width="3.5703125" bestFit="1" customWidth="1"/>
    <col min="3" max="3" width="14.5703125" bestFit="1" customWidth="1"/>
    <col min="4" max="4" width="68" customWidth="1"/>
    <col min="5" max="5" width="8.7109375" bestFit="1" customWidth="1"/>
    <col min="6" max="6" width="14.140625" bestFit="1" customWidth="1"/>
  </cols>
  <sheetData>
    <row r="1" spans="1:18" ht="15" customHeight="1" x14ac:dyDescent="0.25">
      <c r="A1" s="130" t="e" vm="1">
        <v>#VALUE!</v>
      </c>
      <c r="B1" s="130"/>
      <c r="C1" s="130"/>
      <c r="D1" s="130"/>
      <c r="E1" s="133" t="s">
        <v>2484</v>
      </c>
      <c r="F1" s="133"/>
      <c r="G1" s="133"/>
      <c r="H1" s="133"/>
      <c r="I1" s="131" t="e" vm="2">
        <v>#VALUE!</v>
      </c>
      <c r="J1" s="131"/>
      <c r="K1" s="131"/>
      <c r="L1" s="131"/>
      <c r="M1" s="131"/>
      <c r="N1" s="131"/>
      <c r="O1" s="131"/>
      <c r="P1" s="131"/>
      <c r="Q1" s="131"/>
      <c r="R1" s="131"/>
    </row>
    <row r="2" spans="1:18" ht="15" customHeight="1" x14ac:dyDescent="0.25">
      <c r="A2" s="130"/>
      <c r="B2" s="130"/>
      <c r="C2" s="130"/>
      <c r="D2" s="130"/>
      <c r="E2" s="133"/>
      <c r="F2" s="133"/>
      <c r="G2" s="133"/>
      <c r="H2" s="133"/>
      <c r="I2" s="131"/>
      <c r="J2" s="131"/>
      <c r="K2" s="131"/>
      <c r="L2" s="131"/>
      <c r="M2" s="131"/>
      <c r="N2" s="131"/>
      <c r="O2" s="131"/>
      <c r="P2" s="131"/>
      <c r="Q2" s="131"/>
      <c r="R2" s="131"/>
    </row>
    <row r="3" spans="1:18" ht="15" customHeight="1" x14ac:dyDescent="0.25">
      <c r="A3" s="130"/>
      <c r="B3" s="130"/>
      <c r="C3" s="130"/>
      <c r="D3" s="130"/>
      <c r="E3" s="137" t="s">
        <v>1277</v>
      </c>
      <c r="F3" s="137"/>
      <c r="G3" s="137"/>
      <c r="H3" s="137"/>
      <c r="I3" s="131"/>
      <c r="J3" s="131"/>
      <c r="K3" s="131"/>
      <c r="L3" s="131"/>
      <c r="M3" s="131"/>
      <c r="N3" s="131"/>
      <c r="O3" s="131"/>
      <c r="P3" s="131"/>
      <c r="Q3" s="131"/>
      <c r="R3" s="131"/>
    </row>
    <row r="5" spans="1:18" ht="24" x14ac:dyDescent="0.25">
      <c r="A5" s="23" t="s">
        <v>0</v>
      </c>
      <c r="B5" s="23" t="s">
        <v>2</v>
      </c>
      <c r="C5" s="23" t="s">
        <v>1</v>
      </c>
      <c r="D5" s="23" t="s">
        <v>1267</v>
      </c>
      <c r="E5" s="68" t="s">
        <v>1268</v>
      </c>
      <c r="F5" s="68" t="s">
        <v>1269</v>
      </c>
    </row>
    <row r="6" spans="1:18" x14ac:dyDescent="0.25">
      <c r="A6" s="2" t="s">
        <v>1144</v>
      </c>
      <c r="B6" s="3">
        <v>2</v>
      </c>
      <c r="C6" s="7" t="s">
        <v>1145</v>
      </c>
      <c r="D6" s="15" t="str">
        <f>VLOOKUP(C6,Общий!$A$2:$D$2655,2,FALSE)</f>
        <v>Крышка корпуса WIDEM</v>
      </c>
      <c r="E6" s="13">
        <f>VLOOKUP(C6,Общий!$A$2:$D$2655,4,FALSE)</f>
        <v>15900</v>
      </c>
      <c r="F6" s="22"/>
    </row>
    <row r="7" spans="1:18" x14ac:dyDescent="0.25">
      <c r="A7" s="2" t="s">
        <v>1144</v>
      </c>
      <c r="B7" s="4">
        <v>3</v>
      </c>
      <c r="C7" s="7" t="s">
        <v>1146</v>
      </c>
      <c r="D7" s="15" t="str">
        <f>VLOOKUP(C7,Общий!$A$2:$D$2655,2,FALSE)</f>
        <v>Пластина крепления WIDEM</v>
      </c>
      <c r="E7" s="13">
        <f>VLOOKUP(C7,Общий!$A$2:$D$2655,4,FALSE)</f>
        <v>12900</v>
      </c>
      <c r="F7" s="22"/>
    </row>
    <row r="8" spans="1:18" x14ac:dyDescent="0.25">
      <c r="A8" s="2" t="s">
        <v>1144</v>
      </c>
      <c r="B8" s="3">
        <v>4</v>
      </c>
      <c r="C8" s="7" t="s">
        <v>1148</v>
      </c>
      <c r="D8" s="15" t="str">
        <f>VLOOKUP(C8,Общий!$A$2:$D$2655,2,FALSE)</f>
        <v>Крышка верхняя WIDEM</v>
      </c>
      <c r="E8" s="13">
        <f>VLOOKUP(C8,Общий!$A$2:$D$2655,4,FALSE)</f>
        <v>9900</v>
      </c>
      <c r="F8" s="22"/>
    </row>
    <row r="9" spans="1:18" x14ac:dyDescent="0.25">
      <c r="A9" s="2" t="s">
        <v>1144</v>
      </c>
      <c r="B9" s="4">
        <v>6</v>
      </c>
      <c r="C9" s="7" t="s">
        <v>1122</v>
      </c>
      <c r="D9" s="15" t="str">
        <f>VLOOKUP(C9,Общий!$A$2:$D$2655,2,FALSE)</f>
        <v>Кронштейн крепления блока управления WIDEL, WIDELR10, WIDEM, WIDEMR10</v>
      </c>
      <c r="E9" s="13">
        <f>VLOOKUP(C9,Общий!$A$2:$D$2655,4,FALSE)</f>
        <v>3900</v>
      </c>
      <c r="F9" s="22"/>
    </row>
    <row r="10" spans="1:18" x14ac:dyDescent="0.25">
      <c r="A10" s="2" t="s">
        <v>1144</v>
      </c>
      <c r="B10" s="3">
        <v>7</v>
      </c>
      <c r="C10" s="7" t="s">
        <v>1032</v>
      </c>
      <c r="D10" s="15" t="str">
        <f>VLOOKUP(C10,Общий!$A$2:$D$2655,2,FALSE)</f>
        <v>Пластина рычага разблокировки верхняя WIL/WIDEM,L</v>
      </c>
      <c r="E10" s="13">
        <f>VLOOKUP(C10,Общий!$A$2:$D$2655,4,FALSE)</f>
        <v>900</v>
      </c>
      <c r="F10" s="22"/>
    </row>
    <row r="11" spans="1:18" x14ac:dyDescent="0.25">
      <c r="A11" s="2" t="s">
        <v>1144</v>
      </c>
      <c r="B11" s="4">
        <v>8</v>
      </c>
      <c r="C11" s="7" t="s">
        <v>1033</v>
      </c>
      <c r="D11" s="15" t="str">
        <f>VLOOKUP(C11,Общий!$A$2:$D$2655,2,FALSE)</f>
        <v>Тяга рычага разблокировки WIL</v>
      </c>
      <c r="E11" s="13">
        <f>VLOOKUP(C11,Общий!$A$2:$D$2655,4,FALSE)</f>
        <v>900</v>
      </c>
      <c r="F11" s="22"/>
    </row>
    <row r="12" spans="1:18" x14ac:dyDescent="0.25">
      <c r="A12" s="2" t="s">
        <v>1144</v>
      </c>
      <c r="B12" s="3">
        <v>9</v>
      </c>
      <c r="C12" s="7" t="s">
        <v>1034</v>
      </c>
      <c r="D12" s="15" t="str">
        <f>VLOOKUP(C12,Общий!$A$2:$D$2655,2,FALSE)</f>
        <v>Пластина рычага разблокировки нижняя WIL/WIDEL,M</v>
      </c>
      <c r="E12" s="13">
        <f>VLOOKUP(C12,Общий!$A$2:$D$2655,4,FALSE)</f>
        <v>900</v>
      </c>
      <c r="F12" s="22"/>
    </row>
    <row r="13" spans="1:18" x14ac:dyDescent="0.25">
      <c r="A13" s="2" t="s">
        <v>1144</v>
      </c>
      <c r="B13" s="4">
        <v>14</v>
      </c>
      <c r="C13" s="7" t="s">
        <v>1123</v>
      </c>
      <c r="D13" s="15" t="s">
        <v>2838</v>
      </c>
      <c r="E13" s="13"/>
      <c r="F13" s="22"/>
    </row>
    <row r="14" spans="1:18" x14ac:dyDescent="0.25">
      <c r="A14" s="2" t="s">
        <v>1144</v>
      </c>
      <c r="B14" s="4">
        <v>17</v>
      </c>
      <c r="C14" s="7" t="s">
        <v>1124</v>
      </c>
      <c r="D14" s="15" t="str">
        <f>VLOOKUP(C14,Общий!$A$2:$D$2655,2,FALSE)</f>
        <v>Штифт основания крепления стрелы MBAR/LBAR</v>
      </c>
      <c r="E14" s="13">
        <f>VLOOKUP(C14,Общий!$A$2:$D$2655,4,FALSE)</f>
        <v>900</v>
      </c>
      <c r="F14" s="22"/>
    </row>
    <row r="15" spans="1:18" x14ac:dyDescent="0.25">
      <c r="A15" s="2" t="s">
        <v>1144</v>
      </c>
      <c r="B15" s="3">
        <v>20</v>
      </c>
      <c r="C15" s="7" t="s">
        <v>1125</v>
      </c>
      <c r="D15" s="15" t="s">
        <v>333</v>
      </c>
      <c r="E15" s="13"/>
      <c r="F15" s="22"/>
    </row>
    <row r="16" spans="1:18" x14ac:dyDescent="0.25">
      <c r="A16" s="2" t="s">
        <v>1144</v>
      </c>
      <c r="B16" s="4">
        <v>24</v>
      </c>
      <c r="C16" s="7" t="s">
        <v>1126</v>
      </c>
      <c r="D16" s="15" t="str">
        <f>VLOOKUP(C16,Общий!$A$2:$D$2655,2,FALSE)</f>
        <v>Крышка замка WIDEL, WIDELR10, WIDEM, WIDEMR10</v>
      </c>
      <c r="E16" s="13">
        <f>VLOOKUP(C16,Общий!$A$2:$D$2655,4,FALSE)</f>
        <v>500</v>
      </c>
      <c r="F16" s="22"/>
    </row>
    <row r="17" spans="1:6" x14ac:dyDescent="0.25">
      <c r="A17" s="2" t="s">
        <v>1144</v>
      </c>
      <c r="B17" s="3">
        <v>25</v>
      </c>
      <c r="C17" s="7" t="s">
        <v>1027</v>
      </c>
      <c r="D17" s="15" t="str">
        <f>VLOOKUP(C17,Общий!$A$2:$D$2655,2,FALSE)</f>
        <v>Электродвигатель WIL4/WIDEM</v>
      </c>
      <c r="E17" s="13">
        <f>VLOOKUP(C17,Общий!$A$2:$D$2655,4,FALSE)</f>
        <v>29900</v>
      </c>
      <c r="F17" s="22"/>
    </row>
    <row r="18" spans="1:6" x14ac:dyDescent="0.25">
      <c r="A18" s="2" t="s">
        <v>1144</v>
      </c>
      <c r="B18" s="4">
        <v>26</v>
      </c>
      <c r="C18" s="7" t="s">
        <v>1028</v>
      </c>
      <c r="D18" s="15" t="str">
        <f>VLOOKUP(C18,Общий!$A$2:$D$2655,2,FALSE)</f>
        <v>Пружина WIL/SIGNO/WIDEM,L</v>
      </c>
      <c r="E18" s="13">
        <f>VLOOKUP(C18,Общий!$A$2:$D$2655,4,FALSE)</f>
        <v>7900</v>
      </c>
      <c r="F18" s="22"/>
    </row>
    <row r="19" spans="1:6" x14ac:dyDescent="0.25">
      <c r="A19" s="2" t="s">
        <v>1144</v>
      </c>
      <c r="B19" s="3" t="s">
        <v>228</v>
      </c>
      <c r="C19" s="7" t="s">
        <v>1127</v>
      </c>
      <c r="D19" s="15" t="str">
        <f>VLOOKUP(C19,Общий!$A$2:$D$2655,2,FALSE)</f>
        <v>Заглушка фотоэлемента WIDES/MBAR/LBAR</v>
      </c>
      <c r="E19" s="13">
        <f>VLOOKUP(C19,Общий!$A$2:$D$2655,4,FALSE)</f>
        <v>900</v>
      </c>
      <c r="F19" s="22"/>
    </row>
    <row r="20" spans="1:6" x14ac:dyDescent="0.25">
      <c r="A20" s="2" t="s">
        <v>1144</v>
      </c>
      <c r="B20" s="3">
        <v>38</v>
      </c>
      <c r="C20" s="7" t="s">
        <v>1045</v>
      </c>
      <c r="D20" s="15" t="str">
        <f>VLOOKUP(C20,Общий!$A$2:$D$2655,2,FALSE)</f>
        <v>Личинка замка разблокировки WIL/WIDEL,M</v>
      </c>
      <c r="E20" s="13">
        <f>VLOOKUP(C20,Общий!$A$2:$D$2655,4,FALSE)</f>
        <v>2900</v>
      </c>
      <c r="F20" s="22"/>
    </row>
    <row r="21" spans="1:6" x14ac:dyDescent="0.25">
      <c r="A21" s="2" t="s">
        <v>1144</v>
      </c>
      <c r="B21" s="4">
        <v>41</v>
      </c>
      <c r="C21" s="7" t="s">
        <v>1129</v>
      </c>
      <c r="D21" s="15" t="str">
        <f>VLOOKUP(C21,Общий!$A$2:$D$2655,2,FALSE)</f>
        <v>Стопорное кольцо WIDEL, WIDEM</v>
      </c>
      <c r="E21" s="13">
        <f>VLOOKUP(C21,Общий!$A$2:$D$2655,4,FALSE)</f>
        <v>1900</v>
      </c>
      <c r="F21" s="22"/>
    </row>
    <row r="22" spans="1:6" x14ac:dyDescent="0.25">
      <c r="A22" s="2" t="s">
        <v>1144</v>
      </c>
      <c r="B22" s="3">
        <v>55</v>
      </c>
      <c r="C22" s="7" t="s">
        <v>1130</v>
      </c>
      <c r="D22" s="15" t="str">
        <f>VLOOKUP(C22,Общий!$A$2:$D$2655,2,FALSE)</f>
        <v>Муфта WIDEL,M</v>
      </c>
      <c r="E22" s="13">
        <f>VLOOKUP(C22,Общий!$A$2:$D$2655,4,FALSE)</f>
        <v>900</v>
      </c>
      <c r="F22" s="22"/>
    </row>
    <row r="23" spans="1:6" x14ac:dyDescent="0.25">
      <c r="A23" s="2" t="s">
        <v>1144</v>
      </c>
      <c r="B23" s="4">
        <v>56</v>
      </c>
      <c r="C23" s="7" t="s">
        <v>1084</v>
      </c>
      <c r="D23" s="15" t="s">
        <v>333</v>
      </c>
      <c r="E23" s="13"/>
      <c r="F23" s="22"/>
    </row>
    <row r="24" spans="1:6" ht="48" x14ac:dyDescent="0.25">
      <c r="A24" s="2" t="s">
        <v>1144</v>
      </c>
      <c r="B24" s="3">
        <v>61</v>
      </c>
      <c r="C24" s="7" t="s">
        <v>536</v>
      </c>
      <c r="D24" s="15" t="str">
        <f>VLOOKUP(C24,Общий!$A$2:$D$2655,2,FALSE)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VLOOKUP(C24,Общий!$A$2:$D$2655,4,FALSE)</f>
        <v>500</v>
      </c>
      <c r="F24" s="22"/>
    </row>
    <row r="25" spans="1:6" x14ac:dyDescent="0.25">
      <c r="A25" s="2" t="s">
        <v>1144</v>
      </c>
      <c r="B25" s="4">
        <v>62</v>
      </c>
      <c r="C25" s="7" t="s">
        <v>1131</v>
      </c>
      <c r="D25" s="15" t="str">
        <f>VLOOKUP(C25,Общий!$A$2:$D$2655,2,FALSE)</f>
        <v>Проводка концевых выключателей WIDE</v>
      </c>
      <c r="E25" s="13">
        <f>VLOOKUP(C25,Общий!$A$2:$D$2655,4,FALSE)</f>
        <v>1900</v>
      </c>
      <c r="F25" s="22"/>
    </row>
    <row r="26" spans="1:6" x14ac:dyDescent="0.25">
      <c r="A26" s="2" t="s">
        <v>1144</v>
      </c>
      <c r="B26" s="3">
        <v>101</v>
      </c>
      <c r="C26" s="7" t="s">
        <v>1142</v>
      </c>
      <c r="D26" s="15" t="str">
        <f>VLOOKUP(C26,Общий!$A$2:$D$2655,2,FALSE)</f>
        <v>Плата управления WIDE</v>
      </c>
      <c r="E26" s="13">
        <f>VLOOKUP(C26,Общий!$A$2:$D$2655,4,FALSE)</f>
        <v>29900</v>
      </c>
      <c r="F26" s="22"/>
    </row>
    <row r="27" spans="1:6" x14ac:dyDescent="0.25">
      <c r="A27" s="2" t="s">
        <v>1144</v>
      </c>
      <c r="B27" s="4">
        <v>106</v>
      </c>
      <c r="C27" s="7" t="s">
        <v>53</v>
      </c>
      <c r="D27" s="15" t="str">
        <f>VLOOKUP(C27,Общий!$A$2:$D$2655,2,FALSE)</f>
        <v>Подставка блока управления WIDE/MC424LR10</v>
      </c>
      <c r="E27" s="13">
        <f>VLOOKUP(C27,Общий!$A$2:$D$2655,4,FALSE)</f>
        <v>1900</v>
      </c>
      <c r="F27" s="22"/>
    </row>
    <row r="28" spans="1:6" x14ac:dyDescent="0.25">
      <c r="A28" s="2" t="s">
        <v>1144</v>
      </c>
      <c r="B28" s="6" t="s">
        <v>10</v>
      </c>
      <c r="C28" s="8" t="s">
        <v>1054</v>
      </c>
      <c r="D28" s="11" t="str">
        <f>VLOOKUP(C28,Общий!$A$2:$D$2655,2,FALSE)</f>
        <v>Эксцентрик разблокировки WIL/WIDEL,M</v>
      </c>
      <c r="E28" s="13">
        <f>VLOOKUP(C28,Общий!$A$2:$D$2655,4,FALSE)</f>
        <v>1900</v>
      </c>
      <c r="F28" s="22"/>
    </row>
    <row r="29" spans="1:6" x14ac:dyDescent="0.25">
      <c r="A29" s="2" t="s">
        <v>1144</v>
      </c>
      <c r="B29" s="6" t="s">
        <v>44</v>
      </c>
      <c r="C29" s="8" t="s">
        <v>1053</v>
      </c>
      <c r="D29" s="11" t="str">
        <f>VLOOKUP(C29,Общий!$A$2:$D$2655,2,FALSE)</f>
        <v>Комплект вала разблокировки WIL/WIDEL,M</v>
      </c>
      <c r="E29" s="13">
        <f>VLOOKUP(C29,Общий!$A$2:$D$2655,4,FALSE)</f>
        <v>11900</v>
      </c>
      <c r="F29" s="22"/>
    </row>
    <row r="30" spans="1:6" x14ac:dyDescent="0.25">
      <c r="A30" s="2" t="s">
        <v>1144</v>
      </c>
      <c r="B30" s="6" t="s">
        <v>9</v>
      </c>
      <c r="C30" s="8" t="s">
        <v>1149</v>
      </c>
      <c r="D30" s="11" t="str">
        <f>VLOOKUP(C30,Общий!$A$2:$D$2655,2,FALSE)</f>
        <v>Комплект корпуса WIDEM</v>
      </c>
      <c r="E30" s="13">
        <f>VLOOKUP(C30,Общий!$A$2:$D$2655,4,FALSE)</f>
        <v>59900</v>
      </c>
      <c r="F30" s="22"/>
    </row>
    <row r="31" spans="1:6" x14ac:dyDescent="0.25">
      <c r="A31" s="2" t="s">
        <v>1144</v>
      </c>
      <c r="B31" s="6" t="s">
        <v>132</v>
      </c>
      <c r="C31" s="7" t="s">
        <v>55</v>
      </c>
      <c r="D31" s="11" t="str">
        <f>VLOOKUP(C31,Общий!$A$2:$D$2655,2,FALSE)</f>
        <v>Корпус MC424LR10,824HR10/блока управления WIDE</v>
      </c>
      <c r="E31" s="13">
        <f>VLOOKUP(C31,Общий!$A$2:$D$2655,4,FALSE)</f>
        <v>4900</v>
      </c>
      <c r="F31" s="22"/>
    </row>
    <row r="32" spans="1:6" x14ac:dyDescent="0.25">
      <c r="A32" s="2" t="s">
        <v>1144</v>
      </c>
      <c r="B32" s="6" t="s">
        <v>129</v>
      </c>
      <c r="C32" s="7" t="s">
        <v>54</v>
      </c>
      <c r="D32" s="11" t="str">
        <f>VLOOKUP(C32,Общий!$A$2:$D$2655,2,FALSE)</f>
        <v>Комплект трансформатора MC424L/WIDE</v>
      </c>
      <c r="E32" s="13">
        <f>VLOOKUP(C32,Общий!$A$2:$D$2655,4,FALSE)</f>
        <v>15900</v>
      </c>
      <c r="F32" s="22"/>
    </row>
    <row r="33" spans="1:6" x14ac:dyDescent="0.25">
      <c r="A33" s="2" t="s">
        <v>1144</v>
      </c>
      <c r="B33" s="6" t="s">
        <v>385</v>
      </c>
      <c r="C33" s="7" t="s">
        <v>1018</v>
      </c>
      <c r="D33" s="11" t="str">
        <f>VLOOKUP(C33,Общий!$A$2:$D$2655,2,FALSE)</f>
        <v>Комплект для установки фотоэлемента SBAR/MBAR/LBAR/WIDE</v>
      </c>
      <c r="E33" s="13">
        <f>VLOOKUP(C33,Общий!$A$2:$D$2655,4,FALSE)</f>
        <v>900</v>
      </c>
      <c r="F33" s="22"/>
    </row>
    <row r="34" spans="1:6" x14ac:dyDescent="0.25">
      <c r="A34" s="2" t="s">
        <v>1144</v>
      </c>
      <c r="B34" s="6" t="s">
        <v>136</v>
      </c>
      <c r="C34" s="7" t="s">
        <v>1135</v>
      </c>
      <c r="D34" s="11" t="str">
        <f>VLOOKUP(C34,Общий!$A$2:$D$2655,2,FALSE)</f>
        <v>Комплект натяжителя пружины WIDEM/WIDEL</v>
      </c>
      <c r="E34" s="13">
        <f>VLOOKUP(C34,Общий!$A$2:$D$2655,4,FALSE)</f>
        <v>5900</v>
      </c>
      <c r="F34" s="22"/>
    </row>
    <row r="35" spans="1:6" x14ac:dyDescent="0.25">
      <c r="A35" s="2" t="s">
        <v>1144</v>
      </c>
      <c r="B35" s="6" t="s">
        <v>387</v>
      </c>
      <c r="C35" s="7" t="s">
        <v>1150</v>
      </c>
      <c r="D35" s="11" t="str">
        <f>VLOOKUP(C35,Общий!$A$2:$D$2655,2,FALSE)</f>
        <v>Комплект крепления стрелы WIDES,M</v>
      </c>
      <c r="E35" s="13">
        <f>VLOOKUP(C35,Общий!$A$2:$D$2655,4,FALSE)</f>
        <v>19900</v>
      </c>
      <c r="F35" s="22"/>
    </row>
    <row r="36" spans="1:6" x14ac:dyDescent="0.25">
      <c r="A36" s="2" t="s">
        <v>1144</v>
      </c>
      <c r="B36" s="6" t="s">
        <v>185</v>
      </c>
      <c r="C36" s="7" t="s">
        <v>1010</v>
      </c>
      <c r="D36" s="15" t="str">
        <f>VLOOKUP(C36,Общий!$A$2:$D$2655,2,FALSE)</f>
        <v>Комплект заглушек стрелы XBA19</v>
      </c>
      <c r="E36" s="13">
        <f>VLOOKUP(C36,Общий!$A$2:$D$2655,4,FALSE)</f>
        <v>3900</v>
      </c>
      <c r="F36" s="22"/>
    </row>
    <row r="37" spans="1:6" x14ac:dyDescent="0.25">
      <c r="A37" s="2" t="s">
        <v>1144</v>
      </c>
      <c r="B37" s="6" t="s">
        <v>808</v>
      </c>
      <c r="C37" s="7" t="s">
        <v>1138</v>
      </c>
      <c r="D37" s="15" t="str">
        <f>VLOOKUP(C37,Общий!$A$2:$D$2655,2,FALSE)</f>
        <v>Комплект концевых выключателей WIDEM/WIDEL</v>
      </c>
      <c r="E37" s="13">
        <f>VLOOKUP(C37,Общий!$A$2:$D$2655,4,FALSE)</f>
        <v>3900</v>
      </c>
      <c r="F37" s="22"/>
    </row>
    <row r="38" spans="1:6" x14ac:dyDescent="0.25">
      <c r="A38" s="2" t="s">
        <v>1144</v>
      </c>
      <c r="B38" s="6" t="s">
        <v>1140</v>
      </c>
      <c r="C38" s="7" t="s">
        <v>1139</v>
      </c>
      <c r="D38" s="15" t="str">
        <f>VLOOKUP(C38,Общий!$A$2:$D$2655,2,FALSE)</f>
        <v>Комплект выходного вала WIDEM,L</v>
      </c>
      <c r="E38" s="13">
        <f>VLOOKUP(C38,Общий!$A$2:$D$2655,4,FALSE)</f>
        <v>23900</v>
      </c>
      <c r="F38" s="22"/>
    </row>
    <row r="39" spans="1:6" ht="15.75" thickBot="1" x14ac:dyDescent="0.3">
      <c r="A39" s="2" t="s">
        <v>1144</v>
      </c>
      <c r="B39" s="10" t="s">
        <v>15</v>
      </c>
      <c r="C39" s="7" t="s">
        <v>1151</v>
      </c>
      <c r="D39" s="12" t="str">
        <f>VLOOKUP(C39,Общий!$A$2:$D$2655,2,FALSE)</f>
        <v>Мотор-редуктор WIDEM</v>
      </c>
      <c r="E39" s="13">
        <f>VLOOKUP(C39,Общий!$A$2:$D$2655,4,FALSE)</f>
        <v>59900</v>
      </c>
      <c r="F39" s="22"/>
    </row>
    <row r="40" spans="1:6" ht="15.75" thickTop="1" x14ac:dyDescent="0.25">
      <c r="B40" s="76" t="s">
        <v>1270</v>
      </c>
      <c r="C40" s="80" t="s">
        <v>1593</v>
      </c>
      <c r="D40" s="74" t="str">
        <f>VLOOKUP(C40,Общий!$A$2:$D$2655,2,FALSE)</f>
        <v>Выходной вал редуктора WIDEM,L</v>
      </c>
      <c r="E40" s="75">
        <f>VLOOKUP(C40,Общий!$A$2:$D$2655,4,FALSE)</f>
        <v>19900</v>
      </c>
      <c r="F40" s="76" t="s">
        <v>1302</v>
      </c>
    </row>
    <row r="41" spans="1:6" x14ac:dyDescent="0.25">
      <c r="B41" s="79" t="s">
        <v>1270</v>
      </c>
      <c r="C41" s="81" t="s">
        <v>1598</v>
      </c>
      <c r="D41" s="77" t="str">
        <f>VLOOKUP(C41,Общий!$A$2:$D$2655,2,FALSE)</f>
        <v xml:space="preserve">Кронштейн верхний крепления стрелы WIDEM  </v>
      </c>
      <c r="E41" s="78">
        <f>VLOOKUP(C41,Общий!$A$2:$D$2655,4,FALSE)</f>
        <v>3900</v>
      </c>
      <c r="F41" s="79" t="s">
        <v>1302</v>
      </c>
    </row>
    <row r="42" spans="1:6" x14ac:dyDescent="0.25">
      <c r="B42" s="79" t="s">
        <v>1270</v>
      </c>
      <c r="C42" s="81" t="s">
        <v>1913</v>
      </c>
      <c r="D42" s="77" t="str">
        <f>VLOOKUP(C42,Общий!$A$2:$D$2655,2,FALSE)</f>
        <v>Основание монтажное WIDES/WIDEM/SIGNO3,4</v>
      </c>
      <c r="E42" s="78">
        <f>VLOOKUP(C42,Общий!$A$2:$D$2655,4,FALSE)</f>
        <v>2900</v>
      </c>
      <c r="F42" s="79" t="s">
        <v>1302</v>
      </c>
    </row>
    <row r="43" spans="1:6" x14ac:dyDescent="0.25">
      <c r="B43" s="79" t="s">
        <v>1270</v>
      </c>
      <c r="C43" s="81" t="s">
        <v>1979</v>
      </c>
      <c r="D43" s="77" t="str">
        <f>VLOOKUP(C43,Общий!$A$2:$D$2655,2,FALSE)</f>
        <v>Прокладка корпуса привода METRO/WIDEM,L/WIL4</v>
      </c>
      <c r="E43" s="78">
        <f>VLOOKUP(C43,Общий!$A$2:$D$2655,4,FALSE)</f>
        <v>900</v>
      </c>
      <c r="F43" s="79" t="s">
        <v>1302</v>
      </c>
    </row>
    <row r="44" spans="1:6" x14ac:dyDescent="0.25">
      <c r="B44" s="79" t="s">
        <v>1270</v>
      </c>
      <c r="C44" s="81" t="s">
        <v>1981</v>
      </c>
      <c r="D44" s="77" t="str">
        <f>VLOOKUP(C44,Общий!$A$2:$D$2655,2,FALSE)</f>
        <v>Втулка редуктора WIL/WIDEM,L</v>
      </c>
      <c r="E44" s="78">
        <f>VLOOKUP(C44,Общий!$A$2:$D$2655,4,FALSE)</f>
        <v>900</v>
      </c>
      <c r="F44" s="79" t="s">
        <v>1302</v>
      </c>
    </row>
    <row r="45" spans="1:6" x14ac:dyDescent="0.25">
      <c r="B45" s="79">
        <v>32</v>
      </c>
      <c r="C45" s="81" t="s">
        <v>2001</v>
      </c>
      <c r="D45" s="77" t="str">
        <f>VLOOKUP(C45,Общий!$A$2:$D$2655,2,FALSE)</f>
        <v>Коромысло WIDEM</v>
      </c>
      <c r="E45" s="78">
        <f>VLOOKUP(C45,Общий!$A$2:$D$2655,4,FALSE)</f>
        <v>11900</v>
      </c>
      <c r="F45" s="79" t="s">
        <v>1302</v>
      </c>
    </row>
    <row r="46" spans="1:6" x14ac:dyDescent="0.25">
      <c r="B46" s="79" t="s">
        <v>1270</v>
      </c>
      <c r="C46" s="81" t="s">
        <v>2014</v>
      </c>
      <c r="D46" s="77" t="str">
        <f>VLOOKUP(C46,Общий!$A$2:$D$2655,2,FALSE)</f>
        <v>Вывод кабеля WIL/WIDEM,L/TUB3500</v>
      </c>
      <c r="E46" s="78">
        <f>VLOOKUP(C46,Общий!$A$2:$D$2655,4,FALSE)</f>
        <v>900</v>
      </c>
      <c r="F46" s="79" t="s">
        <v>1302</v>
      </c>
    </row>
    <row r="47" spans="1:6" x14ac:dyDescent="0.25">
      <c r="B47" s="79" t="s">
        <v>1270</v>
      </c>
      <c r="C47" s="81" t="s">
        <v>2122</v>
      </c>
      <c r="D47" s="77" t="str">
        <f>VLOOKUP(C47,Общий!$A$2:$D$2655,2,FALSE)</f>
        <v>Микровыключатель WIL/WIDE/SIGNO/MOBY 230В</v>
      </c>
      <c r="E47" s="78">
        <f>VLOOKUP(C47,Общий!$A$2:$D$2655,4,FALSE)</f>
        <v>900</v>
      </c>
      <c r="F47" s="79" t="s">
        <v>1302</v>
      </c>
    </row>
    <row r="48" spans="1:6" x14ac:dyDescent="0.25">
      <c r="B48" s="79">
        <v>62</v>
      </c>
      <c r="C48" s="81" t="s">
        <v>1131</v>
      </c>
      <c r="D48" s="77" t="str">
        <f>VLOOKUP(C48,Общий!$A$2:$D$2655,2,FALSE)</f>
        <v>Проводка концевых выключателей WIDE</v>
      </c>
      <c r="E48" s="78">
        <f>VLOOKUP(C48,Общий!$A$2:$D$2655,4,FALSE)</f>
        <v>1900</v>
      </c>
      <c r="F48" s="79" t="s">
        <v>1302</v>
      </c>
    </row>
    <row r="49" spans="2:6" x14ac:dyDescent="0.25">
      <c r="B49" s="79" t="s">
        <v>385</v>
      </c>
      <c r="C49" s="81" t="s">
        <v>1018</v>
      </c>
      <c r="D49" s="77" t="str">
        <f>VLOOKUP(C49,Общий!$A$2:$D$2655,2,FALSE)</f>
        <v>Комплект для установки фотоэлемента SBAR/MBAR/LBAR/WIDE</v>
      </c>
      <c r="E49" s="78">
        <f>VLOOKUP(C49,Общий!$A$2:$D$2655,4,FALSE)</f>
        <v>900</v>
      </c>
      <c r="F49" s="79" t="s">
        <v>1302</v>
      </c>
    </row>
    <row r="50" spans="2:6" x14ac:dyDescent="0.25">
      <c r="B50" s="79">
        <v>2</v>
      </c>
      <c r="C50" s="81" t="s">
        <v>1145</v>
      </c>
      <c r="D50" s="77" t="str">
        <f>VLOOKUP(C50,Общий!$A$2:$D$2655,2,FALSE)</f>
        <v>Крышка корпуса WIDEM</v>
      </c>
      <c r="E50" s="78">
        <f>VLOOKUP(C50,Общий!$A$2:$D$2655,4,FALSE)</f>
        <v>15900</v>
      </c>
      <c r="F50" s="79" t="s">
        <v>1302</v>
      </c>
    </row>
    <row r="51" spans="2:6" x14ac:dyDescent="0.25">
      <c r="B51" s="79">
        <v>9</v>
      </c>
      <c r="C51" s="81" t="s">
        <v>1034</v>
      </c>
      <c r="D51" s="77" t="str">
        <f>VLOOKUP(C51,Общий!$A$2:$D$2655,2,FALSE)</f>
        <v>Пластина рычага разблокировки нижняя WIL/WIDEL,M</v>
      </c>
      <c r="E51" s="78">
        <f>VLOOKUP(C51,Общий!$A$2:$D$2655,4,FALSE)</f>
        <v>900</v>
      </c>
      <c r="F51" s="79" t="s">
        <v>1302</v>
      </c>
    </row>
    <row r="52" spans="2:6" x14ac:dyDescent="0.25">
      <c r="B52" s="79">
        <v>7</v>
      </c>
      <c r="C52" s="81" t="s">
        <v>1032</v>
      </c>
      <c r="D52" s="77" t="str">
        <f>VLOOKUP(C52,Общий!$A$2:$D$2655,2,FALSE)</f>
        <v>Пластина рычага разблокировки верхняя WIL/WIDEM,L</v>
      </c>
      <c r="E52" s="78">
        <f>VLOOKUP(C52,Общий!$A$2:$D$2655,4,FALSE)</f>
        <v>900</v>
      </c>
      <c r="F52" s="79" t="s">
        <v>1302</v>
      </c>
    </row>
    <row r="53" spans="2:6" x14ac:dyDescent="0.25">
      <c r="B53" s="79">
        <v>8</v>
      </c>
      <c r="C53" s="81" t="s">
        <v>1033</v>
      </c>
      <c r="D53" s="77" t="str">
        <f>VLOOKUP(C53,Общий!$A$2:$D$2655,2,FALSE)</f>
        <v>Тяга рычага разблокировки WIL</v>
      </c>
      <c r="E53" s="78">
        <f>VLOOKUP(C53,Общий!$A$2:$D$2655,4,FALSE)</f>
        <v>900</v>
      </c>
      <c r="F53" s="79" t="s">
        <v>1302</v>
      </c>
    </row>
    <row r="54" spans="2:6" x14ac:dyDescent="0.25">
      <c r="D54" s="29"/>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73E867E6-5756-4311-A4DD-A19419618438}"/>
  </hyperlinks>
  <pageMargins left="0.23622047244094491" right="0.23622047244094491" top="0.35433070866141736" bottom="0.35433070866141736" header="0" footer="0"/>
  <pageSetup paperSize="9" scale="65" orientation="landscape"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A949-D970-4EB4-A778-C7678FE8AB9A}">
  <sheetPr codeName="Worksheet____135">
    <pageSetUpPr fitToPage="1"/>
  </sheetPr>
  <dimension ref="A1:P44"/>
  <sheetViews>
    <sheetView view="pageLayout" topLeftCell="B1" zoomScaleNormal="100" workbookViewId="0">
      <selection activeCell="J10" sqref="J10"/>
    </sheetView>
  </sheetViews>
  <sheetFormatPr defaultRowHeight="15" x14ac:dyDescent="0.25"/>
  <cols>
    <col min="1" max="1" width="9.28515625" hidden="1" customWidth="1"/>
    <col min="2" max="2" width="3.5703125" bestFit="1" customWidth="1"/>
    <col min="3" max="3" width="12.7109375" bestFit="1" customWidth="1"/>
    <col min="4" max="4" width="50.7109375" customWidth="1"/>
    <col min="5" max="5" width="8.7109375" bestFit="1" customWidth="1"/>
    <col min="6" max="6" width="15.42578125" bestFit="1" customWidth="1"/>
  </cols>
  <sheetData>
    <row r="1" spans="1:16" ht="15" customHeight="1" x14ac:dyDescent="0.25">
      <c r="A1" s="130" t="e" vm="1">
        <v>#VALUE!</v>
      </c>
      <c r="B1" s="130"/>
      <c r="C1" s="130"/>
      <c r="D1" s="130"/>
      <c r="E1" s="133" t="s">
        <v>2485</v>
      </c>
      <c r="F1" s="133"/>
      <c r="G1" s="133"/>
      <c r="H1" s="133"/>
      <c r="I1" s="131" t="e" vm="2">
        <v>#VALUE!</v>
      </c>
      <c r="J1" s="131"/>
      <c r="K1" s="131"/>
      <c r="L1" s="131"/>
      <c r="M1" s="131"/>
      <c r="N1" s="131"/>
      <c r="O1" s="131"/>
      <c r="P1" s="131"/>
    </row>
    <row r="2" spans="1:16" ht="15" customHeight="1" x14ac:dyDescent="0.25">
      <c r="A2" s="130"/>
      <c r="B2" s="130"/>
      <c r="C2" s="130"/>
      <c r="D2" s="130"/>
      <c r="E2" s="133"/>
      <c r="F2" s="133"/>
      <c r="G2" s="133"/>
      <c r="H2" s="133"/>
      <c r="I2" s="131"/>
      <c r="J2" s="131"/>
      <c r="K2" s="131"/>
      <c r="L2" s="131"/>
      <c r="M2" s="131"/>
      <c r="N2" s="131"/>
      <c r="O2" s="131"/>
      <c r="P2" s="131"/>
    </row>
    <row r="3" spans="1:16" ht="15" customHeight="1" x14ac:dyDescent="0.25">
      <c r="A3" s="130"/>
      <c r="B3" s="130"/>
      <c r="C3" s="130"/>
      <c r="D3" s="130"/>
      <c r="E3" s="137" t="s">
        <v>1277</v>
      </c>
      <c r="F3" s="137"/>
      <c r="G3" s="137"/>
      <c r="H3" s="137"/>
      <c r="I3" s="131"/>
      <c r="J3" s="131"/>
      <c r="K3" s="131"/>
      <c r="L3" s="131"/>
      <c r="M3" s="131"/>
      <c r="N3" s="131"/>
      <c r="O3" s="131"/>
      <c r="P3" s="131"/>
    </row>
    <row r="5" spans="1:16" ht="24" x14ac:dyDescent="0.25">
      <c r="A5" s="23" t="s">
        <v>0</v>
      </c>
      <c r="B5" s="23" t="s">
        <v>2</v>
      </c>
      <c r="C5" s="23" t="s">
        <v>1</v>
      </c>
      <c r="D5" s="23" t="s">
        <v>1267</v>
      </c>
      <c r="E5" s="24" t="s">
        <v>1268</v>
      </c>
      <c r="F5" s="24" t="s">
        <v>1269</v>
      </c>
    </row>
    <row r="6" spans="1:16" x14ac:dyDescent="0.25">
      <c r="A6" s="2" t="s">
        <v>1152</v>
      </c>
      <c r="B6" s="3">
        <v>2</v>
      </c>
      <c r="C6" s="7" t="s">
        <v>1145</v>
      </c>
      <c r="D6" s="15" t="str">
        <f>VLOOKUP(C6,Общий!$A$2:$D$2655,2,FALSE)</f>
        <v>Крышка корпуса WIDEM</v>
      </c>
      <c r="E6" s="13">
        <f>VLOOKUP(C6,Общий!$A$2:$D$2655,4,FALSE)</f>
        <v>15900</v>
      </c>
      <c r="F6" s="22"/>
    </row>
    <row r="7" spans="1:16" x14ac:dyDescent="0.25">
      <c r="A7" s="2" t="s">
        <v>1152</v>
      </c>
      <c r="B7" s="4">
        <v>3</v>
      </c>
      <c r="C7" s="7" t="s">
        <v>1146</v>
      </c>
      <c r="D7" s="15" t="str">
        <f>VLOOKUP(C7,Общий!$A$2:$D$2655,2,FALSE)</f>
        <v>Пластина крепления WIDEM</v>
      </c>
      <c r="E7" s="13">
        <f>VLOOKUP(C7,Общий!$A$2:$D$2655,4,FALSE)</f>
        <v>12900</v>
      </c>
      <c r="F7" s="22"/>
    </row>
    <row r="8" spans="1:16" x14ac:dyDescent="0.25">
      <c r="A8" s="2" t="s">
        <v>1152</v>
      </c>
      <c r="B8" s="3">
        <v>4</v>
      </c>
      <c r="C8" s="7" t="s">
        <v>1148</v>
      </c>
      <c r="D8" s="15" t="str">
        <f>VLOOKUP(C8,Общий!$A$2:$D$2655,2,FALSE)</f>
        <v>Крышка верхняя WIDEM</v>
      </c>
      <c r="E8" s="13">
        <f>VLOOKUP(C8,Общий!$A$2:$D$2655,4,FALSE)</f>
        <v>9900</v>
      </c>
      <c r="F8" s="22"/>
    </row>
    <row r="9" spans="1:16" ht="24" x14ac:dyDescent="0.25">
      <c r="A9" s="2" t="s">
        <v>1152</v>
      </c>
      <c r="B9" s="4">
        <v>6</v>
      </c>
      <c r="C9" s="7" t="s">
        <v>1122</v>
      </c>
      <c r="D9" s="15" t="str">
        <f>VLOOKUP(C9,Общий!$A$2:$D$2655,2,FALSE)</f>
        <v>Кронштейн крепления блока управления WIDEL, WIDELR10, WIDEM, WIDEMR10</v>
      </c>
      <c r="E9" s="13">
        <f>VLOOKUP(C9,Общий!$A$2:$D$2655,4,FALSE)</f>
        <v>3900</v>
      </c>
      <c r="F9" s="22"/>
    </row>
    <row r="10" spans="1:16" x14ac:dyDescent="0.25">
      <c r="A10" s="2" t="s">
        <v>1152</v>
      </c>
      <c r="B10" s="3">
        <v>7</v>
      </c>
      <c r="C10" s="7" t="s">
        <v>1032</v>
      </c>
      <c r="D10" s="15" t="str">
        <f>VLOOKUP(C10,Общий!$A$2:$D$2655,2,FALSE)</f>
        <v>Пластина рычага разблокировки верхняя WIL/WIDEM,L</v>
      </c>
      <c r="E10" s="13">
        <f>VLOOKUP(C10,Общий!$A$2:$D$2655,4,FALSE)</f>
        <v>900</v>
      </c>
      <c r="F10" s="22"/>
    </row>
    <row r="11" spans="1:16" x14ac:dyDescent="0.25">
      <c r="A11" s="2" t="s">
        <v>1152</v>
      </c>
      <c r="B11" s="4">
        <v>8</v>
      </c>
      <c r="C11" s="7" t="s">
        <v>1033</v>
      </c>
      <c r="D11" s="15" t="str">
        <f>VLOOKUP(C11,Общий!$A$2:$D$2655,2,FALSE)</f>
        <v>Тяга рычага разблокировки WIL</v>
      </c>
      <c r="E11" s="13">
        <f>VLOOKUP(C11,Общий!$A$2:$D$2655,4,FALSE)</f>
        <v>900</v>
      </c>
      <c r="F11" s="22"/>
    </row>
    <row r="12" spans="1:16" x14ac:dyDescent="0.25">
      <c r="A12" s="2" t="s">
        <v>1152</v>
      </c>
      <c r="B12" s="3">
        <v>9</v>
      </c>
      <c r="C12" s="7" t="s">
        <v>1034</v>
      </c>
      <c r="D12" s="15" t="str">
        <f>VLOOKUP(C12,Общий!$A$2:$D$2655,2,FALSE)</f>
        <v>Пластина рычага разблокировки нижняя WIL/WIDEL,M</v>
      </c>
      <c r="E12" s="13">
        <f>VLOOKUP(C12,Общий!$A$2:$D$2655,4,FALSE)</f>
        <v>900</v>
      </c>
      <c r="F12" s="22"/>
    </row>
    <row r="13" spans="1:16" x14ac:dyDescent="0.25">
      <c r="A13" s="2" t="s">
        <v>1152</v>
      </c>
      <c r="B13" s="4">
        <v>14</v>
      </c>
      <c r="C13" s="7" t="s">
        <v>1123</v>
      </c>
      <c r="D13" s="15" t="s">
        <v>2838</v>
      </c>
      <c r="E13" s="13"/>
      <c r="F13" s="22"/>
    </row>
    <row r="14" spans="1:16" x14ac:dyDescent="0.25">
      <c r="A14" s="2" t="s">
        <v>1152</v>
      </c>
      <c r="B14" s="4">
        <v>17</v>
      </c>
      <c r="C14" s="7" t="s">
        <v>1124</v>
      </c>
      <c r="D14" s="15" t="str">
        <f>VLOOKUP(C14,Общий!$A$2:$D$2655,2,FALSE)</f>
        <v>Штифт основания крепления стрелы MBAR/LBAR</v>
      </c>
      <c r="E14" s="13">
        <f>VLOOKUP(C14,Общий!$A$2:$D$2655,4,FALSE)</f>
        <v>900</v>
      </c>
      <c r="F14" s="22"/>
    </row>
    <row r="15" spans="1:16" x14ac:dyDescent="0.25">
      <c r="A15" s="2" t="s">
        <v>1152</v>
      </c>
      <c r="B15" s="3">
        <v>20</v>
      </c>
      <c r="C15" s="7" t="s">
        <v>1125</v>
      </c>
      <c r="D15" s="15" t="s">
        <v>333</v>
      </c>
      <c r="E15" s="13"/>
      <c r="F15" s="22"/>
    </row>
    <row r="16" spans="1:16" x14ac:dyDescent="0.25">
      <c r="A16" s="2" t="s">
        <v>1152</v>
      </c>
      <c r="B16" s="4">
        <v>24</v>
      </c>
      <c r="C16" s="7" t="s">
        <v>1126</v>
      </c>
      <c r="D16" s="15" t="str">
        <f>VLOOKUP(C16,Общий!$A$2:$D$2655,2,FALSE)</f>
        <v>Крышка замка WIDEL, WIDELR10, WIDEM, WIDEMR10</v>
      </c>
      <c r="E16" s="13">
        <f>VLOOKUP(C16,Общий!$A$2:$D$2655,4,FALSE)</f>
        <v>500</v>
      </c>
      <c r="F16" s="22"/>
    </row>
    <row r="17" spans="1:6" x14ac:dyDescent="0.25">
      <c r="A17" s="2" t="s">
        <v>1152</v>
      </c>
      <c r="B17" s="3">
        <v>25</v>
      </c>
      <c r="C17" s="7" t="s">
        <v>1027</v>
      </c>
      <c r="D17" s="15" t="str">
        <f>VLOOKUP(C17,Общий!$A$2:$D$2655,2,FALSE)</f>
        <v>Электродвигатель WIL4/WIDEM</v>
      </c>
      <c r="E17" s="13">
        <f>VLOOKUP(C17,Общий!$A$2:$D$2655,4,FALSE)</f>
        <v>29900</v>
      </c>
      <c r="F17" s="22"/>
    </row>
    <row r="18" spans="1:6" x14ac:dyDescent="0.25">
      <c r="A18" s="2" t="s">
        <v>1152</v>
      </c>
      <c r="B18" s="4">
        <v>26</v>
      </c>
      <c r="C18" s="7" t="s">
        <v>1028</v>
      </c>
      <c r="D18" s="15" t="str">
        <f>VLOOKUP(C18,Общий!$A$2:$D$2655,2,FALSE)</f>
        <v>Пружина WIL/SIGNO/WIDEM,L</v>
      </c>
      <c r="E18" s="13">
        <f>VLOOKUP(C18,Общий!$A$2:$D$2655,4,FALSE)</f>
        <v>7900</v>
      </c>
      <c r="F18" s="22"/>
    </row>
    <row r="19" spans="1:6" x14ac:dyDescent="0.25">
      <c r="A19" s="2" t="s">
        <v>1152</v>
      </c>
      <c r="B19" s="3" t="s">
        <v>228</v>
      </c>
      <c r="C19" s="7" t="s">
        <v>1127</v>
      </c>
      <c r="D19" s="15" t="str">
        <f>VLOOKUP(C19,Общий!$A$2:$D$2655,2,FALSE)</f>
        <v>Заглушка фотоэлемента WIDES/MBAR/LBAR</v>
      </c>
      <c r="E19" s="13">
        <f>VLOOKUP(C19,Общий!$A$2:$D$2655,4,FALSE)</f>
        <v>900</v>
      </c>
      <c r="F19" s="22"/>
    </row>
    <row r="20" spans="1:6" x14ac:dyDescent="0.25">
      <c r="A20" s="2" t="s">
        <v>1152</v>
      </c>
      <c r="B20" s="3">
        <v>38</v>
      </c>
      <c r="C20" s="7" t="s">
        <v>1045</v>
      </c>
      <c r="D20" s="15" t="str">
        <f>VLOOKUP(C20,Общий!$A$2:$D$2655,2,FALSE)</f>
        <v>Личинка замка разблокировки WIL/WIDEL,M</v>
      </c>
      <c r="E20" s="13">
        <f>VLOOKUP(C20,Общий!$A$2:$D$2655,4,FALSE)</f>
        <v>2900</v>
      </c>
      <c r="F20" s="22"/>
    </row>
    <row r="21" spans="1:6" x14ac:dyDescent="0.25">
      <c r="A21" s="2" t="s">
        <v>1152</v>
      </c>
      <c r="B21" s="3">
        <v>55</v>
      </c>
      <c r="C21" s="7" t="s">
        <v>1130</v>
      </c>
      <c r="D21" s="15" t="str">
        <f>VLOOKUP(C21,Общий!$A$2:$D$2655,2,FALSE)</f>
        <v>Муфта WIDEL,M</v>
      </c>
      <c r="E21" s="13">
        <f>VLOOKUP(C21,Общий!$A$2:$D$2655,4,FALSE)</f>
        <v>900</v>
      </c>
      <c r="F21" s="22"/>
    </row>
    <row r="22" spans="1:6" x14ac:dyDescent="0.25">
      <c r="A22" s="2" t="s">
        <v>1152</v>
      </c>
      <c r="B22" s="4">
        <v>56</v>
      </c>
      <c r="C22" s="7" t="s">
        <v>1084</v>
      </c>
      <c r="D22" s="15" t="s">
        <v>333</v>
      </c>
      <c r="E22" s="13"/>
      <c r="F22" s="22"/>
    </row>
    <row r="23" spans="1:6" ht="60" x14ac:dyDescent="0.25">
      <c r="A23" s="2" t="s">
        <v>1152</v>
      </c>
      <c r="B23" s="3">
        <v>61</v>
      </c>
      <c r="C23" s="7" t="s">
        <v>536</v>
      </c>
      <c r="D23" s="15" t="str">
        <f>VLOOKUP(C23,Общий!$A$2:$D$2655,2,FALSE)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VLOOKUP(C23,Общий!$A$2:$D$2655,4,FALSE)</f>
        <v>500</v>
      </c>
      <c r="F23" s="22"/>
    </row>
    <row r="24" spans="1:6" x14ac:dyDescent="0.25">
      <c r="A24" s="2" t="s">
        <v>1152</v>
      </c>
      <c r="B24" s="4">
        <v>62</v>
      </c>
      <c r="C24" s="7" t="s">
        <v>1131</v>
      </c>
      <c r="D24" s="15" t="str">
        <f>VLOOKUP(C24,Общий!$A$2:$D$2655,2,FALSE)</f>
        <v>Проводка концевых выключателей WIDE</v>
      </c>
      <c r="E24" s="13">
        <f>VLOOKUP(C24,Общий!$A$2:$D$2655,4,FALSE)</f>
        <v>1900</v>
      </c>
      <c r="F24" s="22"/>
    </row>
    <row r="25" spans="1:6" x14ac:dyDescent="0.25">
      <c r="A25" s="2" t="s">
        <v>1152</v>
      </c>
      <c r="B25" s="4">
        <v>106</v>
      </c>
      <c r="C25" s="7" t="s">
        <v>53</v>
      </c>
      <c r="D25" s="15" t="str">
        <f>VLOOKUP(C25,Общий!$A$2:$D$2655,2,FALSE)</f>
        <v>Подставка блока управления WIDE/MC424LR10</v>
      </c>
      <c r="E25" s="13">
        <f>VLOOKUP(C25,Общий!$A$2:$D$2655,4,FALSE)</f>
        <v>1900</v>
      </c>
      <c r="F25" s="22"/>
    </row>
    <row r="26" spans="1:6" x14ac:dyDescent="0.25">
      <c r="A26" s="2" t="s">
        <v>1152</v>
      </c>
      <c r="B26" s="6" t="s">
        <v>10</v>
      </c>
      <c r="C26" s="8" t="s">
        <v>1054</v>
      </c>
      <c r="D26" s="11" t="str">
        <f>VLOOKUP(C26,Общий!$A$2:$D$2655,2,FALSE)</f>
        <v>Эксцентрик разблокировки WIL/WIDEL,M</v>
      </c>
      <c r="E26" s="13">
        <f>VLOOKUP(C26,Общий!$A$2:$D$2655,4,FALSE)</f>
        <v>1900</v>
      </c>
      <c r="F26" s="22"/>
    </row>
    <row r="27" spans="1:6" x14ac:dyDescent="0.25">
      <c r="A27" s="2" t="s">
        <v>1152</v>
      </c>
      <c r="B27" s="6" t="s">
        <v>44</v>
      </c>
      <c r="C27" s="8" t="s">
        <v>1053</v>
      </c>
      <c r="D27" s="11" t="str">
        <f>VLOOKUP(C27,Общий!$A$2:$D$2655,2,FALSE)</f>
        <v>Комплект вала разблокировки WIL/WIDEL,M</v>
      </c>
      <c r="E27" s="13">
        <f>VLOOKUP(C27,Общий!$A$2:$D$2655,4,FALSE)</f>
        <v>11900</v>
      </c>
      <c r="F27" s="22"/>
    </row>
    <row r="28" spans="1:6" x14ac:dyDescent="0.25">
      <c r="A28" s="2" t="s">
        <v>1152</v>
      </c>
      <c r="B28" s="6" t="s">
        <v>9</v>
      </c>
      <c r="C28" s="8" t="s">
        <v>1149</v>
      </c>
      <c r="D28" s="11" t="str">
        <f>VLOOKUP(C28,Общий!$A$2:$D$2655,2,FALSE)</f>
        <v>Комплект корпуса WIDEM</v>
      </c>
      <c r="E28" s="13">
        <f>VLOOKUP(C28,Общий!$A$2:$D$2655,4,FALSE)</f>
        <v>59900</v>
      </c>
      <c r="F28" s="22"/>
    </row>
    <row r="29" spans="1:6" x14ac:dyDescent="0.25">
      <c r="A29" s="2" t="s">
        <v>1152</v>
      </c>
      <c r="B29" s="6" t="s">
        <v>132</v>
      </c>
      <c r="C29" s="7" t="s">
        <v>55</v>
      </c>
      <c r="D29" s="11" t="str">
        <f>VLOOKUP(C29,Общий!$A$2:$D$2655,2,FALSE)</f>
        <v>Корпус MC424LR10,824HR10/блока управления WIDE</v>
      </c>
      <c r="E29" s="13">
        <f>VLOOKUP(C29,Общий!$A$2:$D$2655,4,FALSE)</f>
        <v>4900</v>
      </c>
      <c r="F29" s="22"/>
    </row>
    <row r="30" spans="1:6" ht="12.75" customHeight="1" x14ac:dyDescent="0.25">
      <c r="A30" s="2" t="s">
        <v>1152</v>
      </c>
      <c r="B30" s="6" t="s">
        <v>129</v>
      </c>
      <c r="C30" s="7" t="s">
        <v>54</v>
      </c>
      <c r="D30" s="11" t="str">
        <f>VLOOKUP(C30,Общий!$A$2:$D$2655,2,FALSE)</f>
        <v>Комплект трансформатора MC424L/WIDE</v>
      </c>
      <c r="E30" s="13">
        <f>VLOOKUP(C30,Общий!$A$2:$D$2655,4,FALSE)</f>
        <v>15900</v>
      </c>
      <c r="F30" s="22"/>
    </row>
    <row r="31" spans="1:6" ht="12" customHeight="1" x14ac:dyDescent="0.25">
      <c r="A31" s="2" t="s">
        <v>1152</v>
      </c>
      <c r="B31" s="6" t="s">
        <v>385</v>
      </c>
      <c r="C31" s="7" t="s">
        <v>1018</v>
      </c>
      <c r="D31" s="11" t="str">
        <f>VLOOKUP(C31,Общий!$A$2:$D$2655,2,FALSE)</f>
        <v>Комплект для установки фотоэлемента SBAR/MBAR/LBAR/WIDE</v>
      </c>
      <c r="E31" s="13">
        <f>VLOOKUP(C31,Общий!$A$2:$D$2655,4,FALSE)</f>
        <v>900</v>
      </c>
      <c r="F31" s="22"/>
    </row>
    <row r="32" spans="1:6" ht="12" customHeight="1" x14ac:dyDescent="0.25">
      <c r="A32" s="2" t="s">
        <v>1152</v>
      </c>
      <c r="B32" s="6" t="s">
        <v>136</v>
      </c>
      <c r="C32" s="7" t="s">
        <v>1135</v>
      </c>
      <c r="D32" s="11" t="str">
        <f>VLOOKUP(C32,Общий!$A$2:$D$2655,2,FALSE)</f>
        <v>Комплект натяжителя пружины WIDEM/WIDEL</v>
      </c>
      <c r="E32" s="13">
        <f>VLOOKUP(C32,Общий!$A$2:$D$2655,4,FALSE)</f>
        <v>5900</v>
      </c>
      <c r="F32" s="22"/>
    </row>
    <row r="33" spans="1:6" x14ac:dyDescent="0.25">
      <c r="A33" s="2" t="s">
        <v>1152</v>
      </c>
      <c r="B33" s="6" t="s">
        <v>387</v>
      </c>
      <c r="C33" s="7" t="s">
        <v>1150</v>
      </c>
      <c r="D33" s="11" t="str">
        <f>VLOOKUP(C33,Общий!$A$2:$D$2655,2,FALSE)</f>
        <v>Комплект крепления стрелы WIDES,M</v>
      </c>
      <c r="E33" s="13">
        <f>VLOOKUP(C33,Общий!$A$2:$D$2655,4,FALSE)</f>
        <v>19900</v>
      </c>
      <c r="F33" s="22"/>
    </row>
    <row r="34" spans="1:6" ht="11.25" customHeight="1" x14ac:dyDescent="0.25">
      <c r="A34" s="2" t="s">
        <v>1152</v>
      </c>
      <c r="B34" s="6" t="s">
        <v>185</v>
      </c>
      <c r="C34" s="7" t="s">
        <v>1010</v>
      </c>
      <c r="D34" s="15" t="str">
        <f>VLOOKUP(C34,Общий!$A$2:$D$2655,2,FALSE)</f>
        <v>Комплект заглушек стрелы XBA19</v>
      </c>
      <c r="E34" s="13">
        <f>VLOOKUP(C34,Общий!$A$2:$D$2655,4,FALSE)</f>
        <v>3900</v>
      </c>
      <c r="F34" s="22"/>
    </row>
    <row r="35" spans="1:6" ht="12" customHeight="1" x14ac:dyDescent="0.25">
      <c r="A35" s="2" t="s">
        <v>1152</v>
      </c>
      <c r="B35" s="6" t="s">
        <v>808</v>
      </c>
      <c r="C35" s="7" t="s">
        <v>1138</v>
      </c>
      <c r="D35" s="15" t="str">
        <f>VLOOKUP(C35,Общий!$A$2:$D$2655,2,FALSE)</f>
        <v>Комплект концевых выключателей WIDEM/WIDEL</v>
      </c>
      <c r="E35" s="13">
        <f>VLOOKUP(C35,Общий!$A$2:$D$2655,4,FALSE)</f>
        <v>3900</v>
      </c>
      <c r="F35" s="22"/>
    </row>
    <row r="36" spans="1:6" ht="11.25" customHeight="1" x14ac:dyDescent="0.25">
      <c r="A36" s="2" t="s">
        <v>1152</v>
      </c>
      <c r="B36" s="6" t="s">
        <v>1140</v>
      </c>
      <c r="C36" s="7" t="s">
        <v>1139</v>
      </c>
      <c r="D36" s="15" t="str">
        <f>VLOOKUP(C36,Общий!$A$2:$D$2655,2,FALSE)</f>
        <v>Комплект выходного вала WIDEM,L</v>
      </c>
      <c r="E36" s="13">
        <f>VLOOKUP(C36,Общий!$A$2:$D$2655,4,FALSE)</f>
        <v>23900</v>
      </c>
      <c r="F36" s="22"/>
    </row>
    <row r="37" spans="1:6" ht="12" customHeight="1" x14ac:dyDescent="0.25">
      <c r="A37" s="2" t="s">
        <v>1152</v>
      </c>
      <c r="B37" s="10" t="s">
        <v>15</v>
      </c>
      <c r="C37" s="7" t="s">
        <v>1151</v>
      </c>
      <c r="D37" s="12" t="str">
        <f>VLOOKUP(C37,Общий!$A$2:$D$2655,2,FALSE)</f>
        <v>Мотор-редуктор WIDEM</v>
      </c>
      <c r="E37" s="13">
        <f>VLOOKUP(C37,Общий!$A$2:$D$2655,4,FALSE)</f>
        <v>59900</v>
      </c>
      <c r="F37" s="22"/>
    </row>
    <row r="38" spans="1:6" ht="15.75" thickBot="1" x14ac:dyDescent="0.3">
      <c r="A38" s="2" t="s">
        <v>1152</v>
      </c>
      <c r="B38" s="6" t="s">
        <v>1143</v>
      </c>
      <c r="C38" s="7" t="s">
        <v>1142</v>
      </c>
      <c r="D38" s="15" t="str">
        <f>VLOOKUP(C38,Общий!$A$2:$D$2655,2,FALSE)</f>
        <v>Плата управления WIDE</v>
      </c>
      <c r="E38" s="13">
        <f>VLOOKUP(C38,Общий!$A$2:$D$2655,4,FALSE)</f>
        <v>29900</v>
      </c>
      <c r="F38" s="22"/>
    </row>
    <row r="39" spans="1:6" ht="15.75" thickTop="1" x14ac:dyDescent="0.25">
      <c r="B39" s="76">
        <v>62</v>
      </c>
      <c r="C39" s="80" t="s">
        <v>1131</v>
      </c>
      <c r="D39" s="74" t="str">
        <f>VLOOKUP(C39,Общий!$A$2:$D$2655,2,FALSE)</f>
        <v>Проводка концевых выключателей WIDE</v>
      </c>
      <c r="E39" s="75">
        <f>VLOOKUP(C39,Общий!$A$2:$D$2655,4,FALSE)</f>
        <v>1900</v>
      </c>
      <c r="F39" s="76" t="s">
        <v>1302</v>
      </c>
    </row>
    <row r="40" spans="1:6" ht="24" x14ac:dyDescent="0.25">
      <c r="B40" s="79" t="s">
        <v>385</v>
      </c>
      <c r="C40" s="81" t="s">
        <v>1018</v>
      </c>
      <c r="D40" s="77" t="str">
        <f>VLOOKUP(C40,Общий!$A$2:$D$2655,2,FALSE)</f>
        <v>Комплект для установки фотоэлемента SBAR/MBAR/LBAR/WIDE</v>
      </c>
      <c r="E40" s="78">
        <f>VLOOKUP(C40,Общий!$A$2:$D$2655,4,FALSE)</f>
        <v>900</v>
      </c>
      <c r="F40" s="79" t="s">
        <v>1302</v>
      </c>
    </row>
    <row r="41" spans="1:6" x14ac:dyDescent="0.25">
      <c r="B41" s="79">
        <v>2</v>
      </c>
      <c r="C41" s="81" t="s">
        <v>1145</v>
      </c>
      <c r="D41" s="77" t="str">
        <f>VLOOKUP(C41,Общий!$A$2:$D$2655,2,FALSE)</f>
        <v>Крышка корпуса WIDEM</v>
      </c>
      <c r="E41" s="78">
        <f>VLOOKUP(C41,Общий!$A$2:$D$2655,4,FALSE)</f>
        <v>15900</v>
      </c>
      <c r="F41" s="79" t="s">
        <v>1302</v>
      </c>
    </row>
    <row r="42" spans="1:6" x14ac:dyDescent="0.25">
      <c r="B42" s="79">
        <v>9</v>
      </c>
      <c r="C42" s="81" t="s">
        <v>1034</v>
      </c>
      <c r="D42" s="77" t="str">
        <f>VLOOKUP(C42,Общий!$A$2:$D$2655,2,FALSE)</f>
        <v>Пластина рычага разблокировки нижняя WIL/WIDEL,M</v>
      </c>
      <c r="E42" s="78">
        <f>VLOOKUP(C42,Общий!$A$2:$D$2655,4,FALSE)</f>
        <v>900</v>
      </c>
      <c r="F42" s="79" t="s">
        <v>1302</v>
      </c>
    </row>
    <row r="43" spans="1:6" x14ac:dyDescent="0.25">
      <c r="B43" s="79">
        <v>7</v>
      </c>
      <c r="C43" s="81" t="s">
        <v>1032</v>
      </c>
      <c r="D43" s="77" t="str">
        <f>VLOOKUP(C43,Общий!$A$2:$D$2655,2,FALSE)</f>
        <v>Пластина рычага разблокировки верхняя WIL/WIDEM,L</v>
      </c>
      <c r="E43" s="78">
        <f>VLOOKUP(C43,Общий!$A$2:$D$2655,4,FALSE)</f>
        <v>900</v>
      </c>
      <c r="F43" s="79" t="s">
        <v>1302</v>
      </c>
    </row>
    <row r="44" spans="1:6" x14ac:dyDescent="0.25">
      <c r="B44" s="79">
        <v>8</v>
      </c>
      <c r="C44" s="81" t="s">
        <v>1033</v>
      </c>
      <c r="D44" s="77" t="str">
        <f>VLOOKUP(C44,Общий!$A$2:$D$2655,2,FALSE)</f>
        <v>Тяга рычага разблокировки WIL</v>
      </c>
      <c r="E44" s="78">
        <f>VLOOKUP(C44,Общий!$A$2:$D$2655,4,FALSE)</f>
        <v>900</v>
      </c>
      <c r="F4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010A87B8-7081-4784-9413-2C6D1DA28E4F}"/>
  </hyperlinks>
  <pageMargins left="0.23622047244094491" right="0.23622047244094491" top="0.35433070866141736" bottom="0.35433070866141736" header="0" footer="0"/>
  <pageSetup paperSize="9" scale="77" orientation="landscape"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B5E82-D949-42A0-A330-253E597089E9}">
  <sheetPr codeName="Worksheet____136">
    <pageSetUpPr fitToPage="1"/>
  </sheetPr>
  <dimension ref="A1:N42"/>
  <sheetViews>
    <sheetView view="pageLayout" topLeftCell="B1" zoomScaleNormal="100" workbookViewId="0">
      <selection activeCell="B36" sqref="B36:C42"/>
    </sheetView>
  </sheetViews>
  <sheetFormatPr defaultRowHeight="15" x14ac:dyDescent="0.25"/>
  <cols>
    <col min="1" max="1" width="7.85546875" hidden="1" customWidth="1"/>
    <col min="2" max="2" width="3.5703125" bestFit="1" customWidth="1"/>
    <col min="3" max="3" width="14" bestFit="1" customWidth="1"/>
    <col min="4" max="4" width="55.5703125" customWidth="1"/>
    <col min="5" max="5" width="8.7109375" bestFit="1" customWidth="1"/>
    <col min="6" max="6" width="14.140625" bestFit="1" customWidth="1"/>
    <col min="14" max="14" width="23.5703125" customWidth="1"/>
    <col min="15" max="15" width="17" customWidth="1"/>
  </cols>
  <sheetData>
    <row r="1" spans="1:14" ht="15" customHeight="1" x14ac:dyDescent="0.25">
      <c r="A1" s="130" t="e" vm="1">
        <v>#VALUE!</v>
      </c>
      <c r="B1" s="130"/>
      <c r="C1" s="130"/>
      <c r="D1" s="130"/>
      <c r="E1" s="133" t="s">
        <v>2486</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1153</v>
      </c>
      <c r="B6" s="3">
        <v>2</v>
      </c>
      <c r="C6" s="7" t="s">
        <v>1154</v>
      </c>
      <c r="D6" s="15" t="str">
        <f>VLOOKUP(C6,Общий!$A$2:$D$2655,2,FALSE)</f>
        <v>Крышка корпуса WIDES</v>
      </c>
      <c r="E6" s="13">
        <f>VLOOKUP(C6,Общий!$A$2:$D$2655,4,FALSE)</f>
        <v>9900</v>
      </c>
      <c r="F6" s="22"/>
    </row>
    <row r="7" spans="1:14" x14ac:dyDescent="0.25">
      <c r="A7" s="2" t="s">
        <v>1153</v>
      </c>
      <c r="B7" s="4">
        <v>3</v>
      </c>
      <c r="C7" s="7" t="s">
        <v>1155</v>
      </c>
      <c r="D7" s="15" t="str">
        <f>VLOOKUP(C7,Общий!$A$2:$D$2655,2,FALSE)</f>
        <v>Пластина крепления  WIDES</v>
      </c>
      <c r="E7" s="13">
        <f>VLOOKUP(C7,Общий!$A$2:$D$2655,4,FALSE)</f>
        <v>12900</v>
      </c>
      <c r="F7" s="22"/>
    </row>
    <row r="8" spans="1:14" x14ac:dyDescent="0.25">
      <c r="A8" s="2" t="s">
        <v>1153</v>
      </c>
      <c r="B8" s="3">
        <v>4</v>
      </c>
      <c r="C8" s="7" t="s">
        <v>1156</v>
      </c>
      <c r="D8" s="15" t="str">
        <f>VLOOKUP(C8,Общий!$A$2:$D$2655,2,FALSE)</f>
        <v>Крышка верхняя WIDES</v>
      </c>
      <c r="E8" s="13">
        <f>VLOOKUP(C8,Общий!$A$2:$D$2655,4,FALSE)</f>
        <v>9900</v>
      </c>
      <c r="F8" s="22"/>
    </row>
    <row r="9" spans="1:14" x14ac:dyDescent="0.25">
      <c r="A9" s="2" t="s">
        <v>1153</v>
      </c>
      <c r="B9" s="4">
        <v>5</v>
      </c>
      <c r="C9" s="7" t="s">
        <v>1157</v>
      </c>
      <c r="D9" s="15" t="str">
        <f>VLOOKUP(C9,Общий!$A$2:$D$2655,2,FALSE)</f>
        <v>Коромысло WIDES</v>
      </c>
      <c r="E9" s="13">
        <f>VLOOKUP(C9,Общий!$A$2:$D$2655,4,FALSE)</f>
        <v>9900</v>
      </c>
      <c r="F9" s="22"/>
    </row>
    <row r="10" spans="1:14" x14ac:dyDescent="0.25">
      <c r="A10" s="2" t="s">
        <v>1153</v>
      </c>
      <c r="B10" s="4">
        <v>6</v>
      </c>
      <c r="C10" s="7" t="s">
        <v>1043</v>
      </c>
      <c r="D10" s="15" t="str">
        <f>VLOOKUP(C10,Общий!$A$2:$D$2655,2,FALSE)</f>
        <v>Кронштейн крепления блока упр-я WIL-4/6, WIDES, WIDESR10</v>
      </c>
      <c r="E10" s="13">
        <f>VLOOKUP(C10,Общий!$A$2:$D$2655,4,FALSE)</f>
        <v>1900</v>
      </c>
      <c r="F10" s="22"/>
    </row>
    <row r="11" spans="1:14" x14ac:dyDescent="0.25">
      <c r="A11" s="2" t="s">
        <v>1153</v>
      </c>
      <c r="B11" s="4">
        <v>14</v>
      </c>
      <c r="C11" s="7" t="s">
        <v>1158</v>
      </c>
      <c r="D11" s="15" t="str">
        <f>VLOOKUP(C11,Общий!$A$2:$D$2655,2,FALSE)</f>
        <v>Крышка разблокировки WIDES, WIDESR10</v>
      </c>
      <c r="E11" s="13">
        <f>VLOOKUP(C11,Общий!$A$2:$D$2655,4,FALSE)</f>
        <v>500</v>
      </c>
      <c r="F11" s="22"/>
    </row>
    <row r="12" spans="1:14" x14ac:dyDescent="0.25">
      <c r="A12" s="2" t="s">
        <v>1153</v>
      </c>
      <c r="B12" s="4">
        <v>15</v>
      </c>
      <c r="C12" s="7" t="s">
        <v>1127</v>
      </c>
      <c r="D12" s="15" t="str">
        <f>VLOOKUP(C12,Общий!$A$2:$D$2655,2,FALSE)</f>
        <v>Заглушка фотоэлемента WIDES/MBAR/LBAR</v>
      </c>
      <c r="E12" s="13">
        <f>VLOOKUP(C12,Общий!$A$2:$D$2655,4,FALSE)</f>
        <v>900</v>
      </c>
      <c r="F12" s="22"/>
    </row>
    <row r="13" spans="1:14" x14ac:dyDescent="0.25">
      <c r="A13" s="2" t="s">
        <v>1153</v>
      </c>
      <c r="B13" s="4">
        <v>22</v>
      </c>
      <c r="C13" s="7" t="s">
        <v>1159</v>
      </c>
      <c r="D13" s="15" t="str">
        <f>VLOOKUP(C13,Общий!$A$2:$D$2655,2,FALSE)</f>
        <v>Рычаг разблокировки WIDES, WIDESR10</v>
      </c>
      <c r="E13" s="13">
        <f>VLOOKUP(C13,Общий!$A$2:$D$2655,4,FALSE)</f>
        <v>2900</v>
      </c>
      <c r="F13" s="22"/>
    </row>
    <row r="14" spans="1:14" x14ac:dyDescent="0.25">
      <c r="A14" s="2" t="s">
        <v>1153</v>
      </c>
      <c r="B14" s="3">
        <v>24</v>
      </c>
      <c r="C14" s="7" t="s">
        <v>991</v>
      </c>
      <c r="D14" s="15" t="str">
        <f>VLOOKUP(C14,Общий!$A$2:$D$2655,2,FALSE)</f>
        <v>Пружина XBAR/SBAR/WIDES</v>
      </c>
      <c r="E14" s="13">
        <f>VLOOKUP(C14,Общий!$A$2:$D$2655,4,FALSE)</f>
        <v>7900</v>
      </c>
      <c r="F14" s="22"/>
    </row>
    <row r="15" spans="1:14" x14ac:dyDescent="0.25">
      <c r="A15" s="2" t="s">
        <v>1153</v>
      </c>
      <c r="B15" s="4">
        <v>43</v>
      </c>
      <c r="C15" s="7" t="s">
        <v>617</v>
      </c>
      <c r="D15" s="15" t="str">
        <f>VLOOKUP(C15,Общий!$A$2:$D$2655,2,FALSE)</f>
        <v>Гайка M10 WIDES, WIDESR10, TUB3500</v>
      </c>
      <c r="E15" s="13">
        <f>VLOOKUP(C15,Общий!$A$2:$D$2655,4,FALSE)</f>
        <v>500</v>
      </c>
      <c r="F15" s="22"/>
    </row>
    <row r="16" spans="1:14" x14ac:dyDescent="0.25">
      <c r="A16" s="2" t="s">
        <v>1153</v>
      </c>
      <c r="B16" s="3">
        <v>44</v>
      </c>
      <c r="C16" s="7" t="s">
        <v>1000</v>
      </c>
      <c r="D16" s="15" t="s">
        <v>2838</v>
      </c>
      <c r="E16" s="13"/>
      <c r="F16" s="22"/>
    </row>
    <row r="17" spans="1:6" ht="24" x14ac:dyDescent="0.25">
      <c r="A17" s="2" t="s">
        <v>1153</v>
      </c>
      <c r="B17" s="3">
        <v>45</v>
      </c>
      <c r="C17" s="7" t="s">
        <v>927</v>
      </c>
      <c r="D17" s="15" t="str">
        <f>VLOOKUP(C17,Общий!$A$2:$D$2655,2,FALSE)</f>
        <v>Гайка M10 SBAR, WIDES, WIDESR10, X-Bar, X-METRO2024, X-METRO2124</v>
      </c>
      <c r="E17" s="13">
        <f>VLOOKUP(C17,Общий!$A$2:$D$2655,4,FALSE)</f>
        <v>500</v>
      </c>
      <c r="F17" s="22"/>
    </row>
    <row r="18" spans="1:6" x14ac:dyDescent="0.25">
      <c r="A18" s="2" t="s">
        <v>1153</v>
      </c>
      <c r="B18" s="4">
        <v>46</v>
      </c>
      <c r="C18" s="7" t="s">
        <v>999</v>
      </c>
      <c r="D18" s="15" t="s">
        <v>333</v>
      </c>
      <c r="E18" s="13"/>
      <c r="F18" s="22"/>
    </row>
    <row r="19" spans="1:6" ht="60" x14ac:dyDescent="0.25">
      <c r="A19" s="2" t="s">
        <v>1153</v>
      </c>
      <c r="B19" s="3">
        <v>63</v>
      </c>
      <c r="C19" s="7" t="s">
        <v>536</v>
      </c>
      <c r="D19" s="15" t="str">
        <f>VLOOKUP(C19,Общий!$A$2:$D$2655,2,FALSE)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9" s="13">
        <f>VLOOKUP(C19,Общий!$A$2:$D$2655,4,FALSE)</f>
        <v>500</v>
      </c>
      <c r="F19" s="22"/>
    </row>
    <row r="20" spans="1:6" x14ac:dyDescent="0.25">
      <c r="A20" s="2" t="s">
        <v>1153</v>
      </c>
      <c r="B20" s="4">
        <v>71</v>
      </c>
      <c r="C20" s="7" t="s">
        <v>1131</v>
      </c>
      <c r="D20" s="15" t="str">
        <f>VLOOKUP(C20,Общий!$A$2:$D$2655,2,FALSE)</f>
        <v>Проводка концевых выключателей WIDE</v>
      </c>
      <c r="E20" s="13">
        <f>VLOOKUP(C20,Общий!$A$2:$D$2655,4,FALSE)</f>
        <v>1900</v>
      </c>
      <c r="F20" s="22"/>
    </row>
    <row r="21" spans="1:6" x14ac:dyDescent="0.25">
      <c r="A21" s="2" t="s">
        <v>1153</v>
      </c>
      <c r="B21" s="3">
        <v>76</v>
      </c>
      <c r="C21" s="7" t="s">
        <v>1160</v>
      </c>
      <c r="D21" s="15" t="s">
        <v>333</v>
      </c>
      <c r="E21" s="13"/>
      <c r="F21" s="22"/>
    </row>
    <row r="22" spans="1:6" x14ac:dyDescent="0.25">
      <c r="A22" s="2" t="s">
        <v>1153</v>
      </c>
      <c r="B22" s="3">
        <v>101</v>
      </c>
      <c r="C22" s="7" t="s">
        <v>1142</v>
      </c>
      <c r="D22" s="15" t="str">
        <f>VLOOKUP(C22,Общий!$A$2:$D$2655,2,FALSE)</f>
        <v>Плата управления WIDE</v>
      </c>
      <c r="E22" s="13">
        <f>VLOOKUP(C22,Общий!$A$2:$D$2655,4,FALSE)</f>
        <v>29900</v>
      </c>
      <c r="F22" s="22"/>
    </row>
    <row r="23" spans="1:6" x14ac:dyDescent="0.25">
      <c r="A23" s="2" t="s">
        <v>1153</v>
      </c>
      <c r="B23" s="4">
        <v>106</v>
      </c>
      <c r="C23" s="7" t="s">
        <v>53</v>
      </c>
      <c r="D23" s="15" t="str">
        <f>VLOOKUP(C23,Общий!$A$2:$D$2655,2,FALSE)</f>
        <v>Подставка блока управления WIDE/MC424LR10</v>
      </c>
      <c r="E23" s="13">
        <f>VLOOKUP(C23,Общий!$A$2:$D$2655,4,FALSE)</f>
        <v>1900</v>
      </c>
      <c r="F23" s="22"/>
    </row>
    <row r="24" spans="1:6" x14ac:dyDescent="0.25">
      <c r="A24" s="2" t="s">
        <v>1153</v>
      </c>
      <c r="B24" s="6" t="s">
        <v>15</v>
      </c>
      <c r="C24" s="14" t="s">
        <v>1161</v>
      </c>
      <c r="D24" s="11" t="str">
        <f>VLOOKUP(C24,Общий!$A$2:$D$2655,2,FALSE)</f>
        <v>Редуктор WIDES</v>
      </c>
      <c r="E24" s="13">
        <f>VLOOKUP(C24,Общий!$A$2:$D$2655,4,FALSE)</f>
        <v>39900</v>
      </c>
      <c r="F24" s="22"/>
    </row>
    <row r="25" spans="1:6" x14ac:dyDescent="0.25">
      <c r="A25" s="2" t="s">
        <v>1153</v>
      </c>
      <c r="B25" s="6" t="s">
        <v>10</v>
      </c>
      <c r="C25" s="8" t="s">
        <v>1162</v>
      </c>
      <c r="D25" s="11" t="str">
        <f>VLOOKUP(C25,Общий!$A$2:$D$2655,2,FALSE)</f>
        <v>Комплект электродвигателя WIDES</v>
      </c>
      <c r="E25" s="13">
        <f>VLOOKUP(C25,Общий!$A$2:$D$2655,4,FALSE)</f>
        <v>15900</v>
      </c>
      <c r="F25" s="22"/>
    </row>
    <row r="26" spans="1:6" x14ac:dyDescent="0.25">
      <c r="A26" s="2" t="s">
        <v>1153</v>
      </c>
      <c r="B26" s="6" t="s">
        <v>44</v>
      </c>
      <c r="C26" s="8" t="s">
        <v>1163</v>
      </c>
      <c r="D26" s="11" t="str">
        <f>VLOOKUP(C26,Общий!$A$2:$D$2655,2,FALSE)</f>
        <v>Комплект корпуса WIDES</v>
      </c>
      <c r="E26" s="13">
        <f>VLOOKUP(C26,Общий!$A$2:$D$2655,4,FALSE)</f>
        <v>59900</v>
      </c>
      <c r="F26" s="22"/>
    </row>
    <row r="27" spans="1:6" x14ac:dyDescent="0.25">
      <c r="A27" s="2" t="s">
        <v>1153</v>
      </c>
      <c r="B27" s="6" t="s">
        <v>9</v>
      </c>
      <c r="C27" s="8" t="s">
        <v>1164</v>
      </c>
      <c r="D27" s="11" t="str">
        <f>VLOOKUP(C27,Общий!$A$2:$D$2655,2,FALSE)</f>
        <v>Комплект коромысла WIDES</v>
      </c>
      <c r="E27" s="13">
        <f>VLOOKUP(C27,Общий!$A$2:$D$2655,4,FALSE)</f>
        <v>9900</v>
      </c>
      <c r="F27" s="22"/>
    </row>
    <row r="28" spans="1:6" x14ac:dyDescent="0.25">
      <c r="A28" s="2" t="s">
        <v>1153</v>
      </c>
      <c r="B28" s="6" t="s">
        <v>132</v>
      </c>
      <c r="C28" s="7" t="s">
        <v>55</v>
      </c>
      <c r="D28" s="11" t="str">
        <f>VLOOKUP(C28,Общий!$A$2:$D$2655,2,FALSE)</f>
        <v>Корпус MC424LR10,824HR10/блока управления WIDE</v>
      </c>
      <c r="E28" s="13">
        <f>VLOOKUP(C28,Общий!$A$2:$D$2655,4,FALSE)</f>
        <v>4900</v>
      </c>
      <c r="F28" s="22"/>
    </row>
    <row r="29" spans="1:6" x14ac:dyDescent="0.25">
      <c r="A29" s="2" t="s">
        <v>1153</v>
      </c>
      <c r="B29" s="6" t="s">
        <v>129</v>
      </c>
      <c r="C29" s="7" t="s">
        <v>54</v>
      </c>
      <c r="D29" s="11" t="str">
        <f>VLOOKUP(C29,Общий!$A$2:$D$2655,2,FALSE)</f>
        <v>Комплект трансформатора MC424L/WIDE</v>
      </c>
      <c r="E29" s="13">
        <f>VLOOKUP(C29,Общий!$A$2:$D$2655,4,FALSE)</f>
        <v>15900</v>
      </c>
      <c r="F29" s="22"/>
    </row>
    <row r="30" spans="1:6" x14ac:dyDescent="0.25">
      <c r="A30" s="2" t="s">
        <v>1153</v>
      </c>
      <c r="B30" s="6" t="s">
        <v>385</v>
      </c>
      <c r="C30" s="7" t="s">
        <v>1150</v>
      </c>
      <c r="D30" s="11" t="str">
        <f>VLOOKUP(C30,Общий!$A$2:$D$2655,2,FALSE)</f>
        <v>Комплект крепления стрелы WIDES,M</v>
      </c>
      <c r="E30" s="13">
        <f>VLOOKUP(C30,Общий!$A$2:$D$2655,4,FALSE)</f>
        <v>19900</v>
      </c>
      <c r="F30" s="22"/>
    </row>
    <row r="31" spans="1:6" x14ac:dyDescent="0.25">
      <c r="A31" s="2" t="s">
        <v>1153</v>
      </c>
      <c r="B31" s="6" t="s">
        <v>136</v>
      </c>
      <c r="C31" s="7" t="s">
        <v>1010</v>
      </c>
      <c r="D31" s="15" t="str">
        <f>VLOOKUP(C31,Общий!$A$2:$D$2655,2,FALSE)</f>
        <v>Комплект заглушек стрелы XBA19</v>
      </c>
      <c r="E31" s="13">
        <f>VLOOKUP(C31,Общий!$A$2:$D$2655,4,FALSE)</f>
        <v>3900</v>
      </c>
      <c r="F31" s="22"/>
    </row>
    <row r="32" spans="1:6" x14ac:dyDescent="0.25">
      <c r="A32" s="2" t="s">
        <v>1153</v>
      </c>
      <c r="B32" s="6" t="s">
        <v>387</v>
      </c>
      <c r="C32" s="7" t="s">
        <v>1165</v>
      </c>
      <c r="D32" s="15" t="str">
        <f>VLOOKUP(C32,Общий!$A$2:$D$2655,2,FALSE)</f>
        <v>Комплект концевых выключателей WIDES</v>
      </c>
      <c r="E32" s="13">
        <f>VLOOKUP(C32,Общий!$A$2:$D$2655,4,FALSE)</f>
        <v>3900</v>
      </c>
      <c r="F32" s="22"/>
    </row>
    <row r="33" spans="1:6" x14ac:dyDescent="0.25">
      <c r="A33" s="2" t="s">
        <v>1153</v>
      </c>
      <c r="B33" s="6" t="s">
        <v>1140</v>
      </c>
      <c r="C33" s="14" t="s">
        <v>1480</v>
      </c>
      <c r="D33" s="11" t="str">
        <f>VLOOKUP(C33,Общий!$A$2:$D$2655,2,FALSE)</f>
        <v>Комплект вала разблокировки WIDESR10, WIDES</v>
      </c>
      <c r="E33" s="13">
        <f>VLOOKUP(C33,Общий!$A$2:$D$2655,4,FALSE)</f>
        <v>9900</v>
      </c>
      <c r="F33" s="22"/>
    </row>
    <row r="34" spans="1:6" x14ac:dyDescent="0.25">
      <c r="A34" s="2" t="s">
        <v>1153</v>
      </c>
      <c r="B34" s="6" t="s">
        <v>808</v>
      </c>
      <c r="C34" s="14" t="s">
        <v>1166</v>
      </c>
      <c r="D34" s="15" t="str">
        <f>VLOOKUP(C34,Общий!$A$2:$D$2655,2,FALSE)</f>
        <v>Комплект шестерней редуктора WIDES</v>
      </c>
      <c r="E34" s="13">
        <f>VLOOKUP(C34,Общий!$A$2:$D$2655,4,FALSE)</f>
        <v>29900</v>
      </c>
      <c r="F34" s="22"/>
    </row>
    <row r="35" spans="1:6" ht="15.75" thickBot="1" x14ac:dyDescent="0.3">
      <c r="A35" s="2" t="s">
        <v>1153</v>
      </c>
      <c r="B35" s="6" t="s">
        <v>185</v>
      </c>
      <c r="C35" s="7" t="s">
        <v>1018</v>
      </c>
      <c r="D35" s="11" t="str">
        <f>VLOOKUP(C35,Общий!$A$2:$D$2655,2,FALSE)</f>
        <v>Комплект для установки фотоэлемента SBAR/MBAR/LBAR/WIDE</v>
      </c>
      <c r="E35" s="13">
        <f>VLOOKUP(C35,Общий!$A$2:$D$2655,4,FALSE)</f>
        <v>900</v>
      </c>
      <c r="F35" s="22"/>
    </row>
    <row r="36" spans="1:6" ht="15.75" thickTop="1" x14ac:dyDescent="0.25">
      <c r="B36" s="76" t="s">
        <v>1270</v>
      </c>
      <c r="C36" s="80" t="s">
        <v>1905</v>
      </c>
      <c r="D36" s="74" t="str">
        <f>VLOOKUP(C36,Общий!$A$2:$D$2655,2,FALSE)</f>
        <v>Стопорное кольцо XMETRO2024,2124/WIDES/SUMO</v>
      </c>
      <c r="E36" s="75">
        <f>VLOOKUP(C36,Общий!$A$2:$D$2655,4,FALSE)</f>
        <v>900</v>
      </c>
      <c r="F36" s="76" t="s">
        <v>1302</v>
      </c>
    </row>
    <row r="37" spans="1:6" x14ac:dyDescent="0.25">
      <c r="B37" s="79" t="s">
        <v>1270</v>
      </c>
      <c r="C37" s="81" t="s">
        <v>1913</v>
      </c>
      <c r="D37" s="77" t="str">
        <f>VLOOKUP(C37,Общий!$A$2:$D$2655,2,FALSE)</f>
        <v>Основание монтажное WIDES/WIDEM/SIGNO3,4</v>
      </c>
      <c r="E37" s="78">
        <f>VLOOKUP(C37,Общий!$A$2:$D$2655,4,FALSE)</f>
        <v>2900</v>
      </c>
      <c r="F37" s="79" t="s">
        <v>1302</v>
      </c>
    </row>
    <row r="38" spans="1:6" x14ac:dyDescent="0.25">
      <c r="B38" s="79" t="s">
        <v>1270</v>
      </c>
      <c r="C38" s="81" t="s">
        <v>2122</v>
      </c>
      <c r="D38" s="77" t="str">
        <f>VLOOKUP(C38,Общий!$A$2:$D$2655,2,FALSE)</f>
        <v>Микровыключатель WIL/WIDE/SIGNO/MOBY 230В</v>
      </c>
      <c r="E38" s="78">
        <f>VLOOKUP(C38,Общий!$A$2:$D$2655,4,FALSE)</f>
        <v>900</v>
      </c>
      <c r="F38" s="79" t="s">
        <v>1302</v>
      </c>
    </row>
    <row r="39" spans="1:6" x14ac:dyDescent="0.25">
      <c r="B39" s="79" t="s">
        <v>1270</v>
      </c>
      <c r="C39" s="81" t="s">
        <v>2226</v>
      </c>
      <c r="D39" s="77" t="str">
        <f>VLOOKUP(C39,Общий!$A$2:$D$2655,2,FALSE)</f>
        <v>Промежуточная шестерня XBAR/SBAR/WIDES/HYPPO</v>
      </c>
      <c r="E39" s="78">
        <f>VLOOKUP(C39,Общий!$A$2:$D$2655,4,FALSE)</f>
        <v>7900</v>
      </c>
      <c r="F39" s="79" t="s">
        <v>1302</v>
      </c>
    </row>
    <row r="40" spans="1:6" x14ac:dyDescent="0.25">
      <c r="B40" s="79">
        <v>62</v>
      </c>
      <c r="C40" s="81" t="s">
        <v>1131</v>
      </c>
      <c r="D40" s="77" t="str">
        <f>VLOOKUP(C40,Общий!$A$2:$D$2655,2,FALSE)</f>
        <v>Проводка концевых выключателей WIDE</v>
      </c>
      <c r="E40" s="78">
        <f>VLOOKUP(C40,Общий!$A$2:$D$2655,4,FALSE)</f>
        <v>1900</v>
      </c>
      <c r="F40" s="79" t="s">
        <v>1302</v>
      </c>
    </row>
    <row r="41" spans="1:6" x14ac:dyDescent="0.25">
      <c r="B41" s="79" t="s">
        <v>185</v>
      </c>
      <c r="C41" s="81" t="s">
        <v>1018</v>
      </c>
      <c r="D41" s="77" t="str">
        <f>VLOOKUP(C41,Общий!$A$2:$D$2655,2,FALSE)</f>
        <v>Комплект для установки фотоэлемента SBAR/MBAR/LBAR/WIDE</v>
      </c>
      <c r="E41" s="78">
        <f>VLOOKUP(C41,Общий!$A$2:$D$2655,4,FALSE)</f>
        <v>900</v>
      </c>
      <c r="F41" s="79" t="s">
        <v>1302</v>
      </c>
    </row>
    <row r="42" spans="1:6" x14ac:dyDescent="0.25">
      <c r="B42" s="79">
        <v>2</v>
      </c>
      <c r="C42" s="81" t="s">
        <v>1154</v>
      </c>
      <c r="D42" s="77" t="str">
        <f>VLOOKUP(C42,Общий!$A$2:$D$2655,2,FALSE)</f>
        <v>Крышка корпуса WIDES</v>
      </c>
      <c r="E42" s="78">
        <f>VLOOKUP(C42,Общий!$A$2:$D$2655,4,FALSE)</f>
        <v>9900</v>
      </c>
      <c r="F4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305DF514-28D7-454B-B397-CA2ADF85A9EF}"/>
  </hyperlinks>
  <pageMargins left="0.23622047244094491" right="0.23622047244094491" top="0.35433070866141736" bottom="0.35433070866141736" header="0" footer="0"/>
  <pageSetup paperSize="9" scale="77" orientation="landscape"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FFB2-05C1-4753-ACF0-19833014C42E}">
  <sheetPr codeName="Worksheet____137">
    <pageSetUpPr fitToPage="1"/>
  </sheetPr>
  <dimension ref="A1:O38"/>
  <sheetViews>
    <sheetView view="pageLayout" topLeftCell="B1" zoomScaleNormal="100" workbookViewId="0">
      <selection activeCell="B36" sqref="B36:C38"/>
    </sheetView>
  </sheetViews>
  <sheetFormatPr defaultRowHeight="15" x14ac:dyDescent="0.25"/>
  <cols>
    <col min="1" max="1" width="8.7109375" hidden="1" customWidth="1"/>
    <col min="2" max="2" width="3.5703125" bestFit="1" customWidth="1"/>
    <col min="3" max="3" width="14" bestFit="1" customWidth="1"/>
    <col min="4" max="4" width="52.85546875" customWidth="1"/>
    <col min="5" max="5" width="8.7109375" bestFit="1" customWidth="1"/>
    <col min="6" max="6" width="14.140625" bestFit="1" customWidth="1"/>
    <col min="13" max="13" width="14" customWidth="1"/>
  </cols>
  <sheetData>
    <row r="1" spans="1:15" ht="15" customHeight="1" x14ac:dyDescent="0.25">
      <c r="A1" s="130" t="e" vm="1">
        <v>#VALUE!</v>
      </c>
      <c r="B1" s="130"/>
      <c r="C1" s="130"/>
      <c r="D1" s="130"/>
      <c r="E1" s="133" t="s">
        <v>2487</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24" t="s">
        <v>1268</v>
      </c>
      <c r="F5" s="24" t="s">
        <v>1269</v>
      </c>
    </row>
    <row r="6" spans="1:15" x14ac:dyDescent="0.25">
      <c r="A6" s="2" t="s">
        <v>1167</v>
      </c>
      <c r="B6" s="3">
        <v>2</v>
      </c>
      <c r="C6" s="7" t="s">
        <v>1154</v>
      </c>
      <c r="D6" s="15" t="str">
        <f>VLOOKUP(C6,Общий!$A$2:$D$2655,2,FALSE)</f>
        <v>Крышка корпуса WIDES</v>
      </c>
      <c r="E6" s="13">
        <f>VLOOKUP(C6,Общий!$A$2:$D$2655,4,FALSE)</f>
        <v>9900</v>
      </c>
      <c r="F6" s="22"/>
    </row>
    <row r="7" spans="1:15" x14ac:dyDescent="0.25">
      <c r="A7" s="2" t="s">
        <v>1167</v>
      </c>
      <c r="B7" s="4">
        <v>3</v>
      </c>
      <c r="C7" s="7" t="s">
        <v>1155</v>
      </c>
      <c r="D7" s="15" t="str">
        <f>VLOOKUP(C7,Общий!$A$2:$D$2655,2,FALSE)</f>
        <v>Пластина крепления  WIDES</v>
      </c>
      <c r="E7" s="13">
        <f>VLOOKUP(C7,Общий!$A$2:$D$2655,4,FALSE)</f>
        <v>12900</v>
      </c>
      <c r="F7" s="22"/>
    </row>
    <row r="8" spans="1:15" x14ac:dyDescent="0.25">
      <c r="A8" s="2" t="s">
        <v>1167</v>
      </c>
      <c r="B8" s="3">
        <v>4</v>
      </c>
      <c r="C8" s="7" t="s">
        <v>1156</v>
      </c>
      <c r="D8" s="15" t="str">
        <f>VLOOKUP(C8,Общий!$A$2:$D$2655,2,FALSE)</f>
        <v>Крышка верхняя WIDES</v>
      </c>
      <c r="E8" s="13">
        <f>VLOOKUP(C8,Общий!$A$2:$D$2655,4,FALSE)</f>
        <v>9900</v>
      </c>
      <c r="F8" s="22"/>
    </row>
    <row r="9" spans="1:15" x14ac:dyDescent="0.25">
      <c r="A9" s="2" t="s">
        <v>1167</v>
      </c>
      <c r="B9" s="4">
        <v>5</v>
      </c>
      <c r="C9" s="7" t="s">
        <v>1157</v>
      </c>
      <c r="D9" s="15" t="str">
        <f>VLOOKUP(C9,Общий!$A$2:$D$2655,2,FALSE)</f>
        <v>Коромысло WIDES</v>
      </c>
      <c r="E9" s="13">
        <f>VLOOKUP(C9,Общий!$A$2:$D$2655,4,FALSE)</f>
        <v>9900</v>
      </c>
      <c r="F9" s="22"/>
    </row>
    <row r="10" spans="1:15" x14ac:dyDescent="0.25">
      <c r="A10" s="2" t="s">
        <v>1167</v>
      </c>
      <c r="B10" s="4">
        <v>6</v>
      </c>
      <c r="C10" s="7" t="s">
        <v>1043</v>
      </c>
      <c r="D10" s="15" t="str">
        <f>VLOOKUP(C10,Общий!$A$2:$D$2655,2,FALSE)</f>
        <v>Кронштейн крепления блока упр-я WIL-4/6, WIDES, WIDESR10</v>
      </c>
      <c r="E10" s="13">
        <f>VLOOKUP(C10,Общий!$A$2:$D$2655,4,FALSE)</f>
        <v>1900</v>
      </c>
      <c r="F10" s="22"/>
    </row>
    <row r="11" spans="1:15" x14ac:dyDescent="0.25">
      <c r="A11" s="2" t="s">
        <v>1167</v>
      </c>
      <c r="B11" s="4">
        <v>14</v>
      </c>
      <c r="C11" s="7" t="s">
        <v>1158</v>
      </c>
      <c r="D11" s="15" t="str">
        <f>VLOOKUP(C11,Общий!$A$2:$D$2655,2,FALSE)</f>
        <v>Крышка разблокировки WIDES, WIDESR10</v>
      </c>
      <c r="E11" s="13">
        <f>VLOOKUP(C11,Общий!$A$2:$D$2655,4,FALSE)</f>
        <v>500</v>
      </c>
      <c r="F11" s="22"/>
    </row>
    <row r="12" spans="1:15" x14ac:dyDescent="0.25">
      <c r="A12" s="2" t="s">
        <v>1167</v>
      </c>
      <c r="B12" s="4">
        <v>15</v>
      </c>
      <c r="C12" s="7" t="s">
        <v>1127</v>
      </c>
      <c r="D12" s="15" t="str">
        <f>VLOOKUP(C12,Общий!$A$2:$D$2655,2,FALSE)</f>
        <v>Заглушка фотоэлемента WIDES/MBAR/LBAR</v>
      </c>
      <c r="E12" s="13">
        <f>VLOOKUP(C12,Общий!$A$2:$D$2655,4,FALSE)</f>
        <v>900</v>
      </c>
      <c r="F12" s="22"/>
    </row>
    <row r="13" spans="1:15" x14ac:dyDescent="0.25">
      <c r="A13" s="2" t="s">
        <v>1167</v>
      </c>
      <c r="B13" s="4">
        <v>22</v>
      </c>
      <c r="C13" s="7" t="s">
        <v>1159</v>
      </c>
      <c r="D13" s="15" t="str">
        <f>VLOOKUP(C13,Общий!$A$2:$D$2655,2,FALSE)</f>
        <v>Рычаг разблокировки WIDES, WIDESR10</v>
      </c>
      <c r="E13" s="13">
        <f>VLOOKUP(C13,Общий!$A$2:$D$2655,4,FALSE)</f>
        <v>2900</v>
      </c>
      <c r="F13" s="22"/>
    </row>
    <row r="14" spans="1:15" x14ac:dyDescent="0.25">
      <c r="A14" s="2" t="s">
        <v>1167</v>
      </c>
      <c r="B14" s="3">
        <v>24</v>
      </c>
      <c r="C14" s="7" t="s">
        <v>991</v>
      </c>
      <c r="D14" s="15" t="str">
        <f>VLOOKUP(C14,Общий!$A$2:$D$2655,2,FALSE)</f>
        <v>Пружина XBAR/SBAR/WIDES</v>
      </c>
      <c r="E14" s="13">
        <f>VLOOKUP(C14,Общий!$A$2:$D$2655,4,FALSE)</f>
        <v>7900</v>
      </c>
      <c r="F14" s="22"/>
    </row>
    <row r="15" spans="1:15" x14ac:dyDescent="0.25">
      <c r="A15" s="2" t="s">
        <v>1167</v>
      </c>
      <c r="B15" s="4">
        <v>43</v>
      </c>
      <c r="C15" s="7" t="s">
        <v>617</v>
      </c>
      <c r="D15" s="15" t="str">
        <f>VLOOKUP(C15,Общий!$A$2:$D$2655,2,FALSE)</f>
        <v>Гайка M10 WIDES, WIDESR10, TUB3500</v>
      </c>
      <c r="E15" s="13">
        <f>VLOOKUP(C15,Общий!$A$2:$D$2655,4,FALSE)</f>
        <v>500</v>
      </c>
      <c r="F15" s="22"/>
    </row>
    <row r="16" spans="1:15" x14ac:dyDescent="0.25">
      <c r="A16" s="2" t="s">
        <v>1167</v>
      </c>
      <c r="B16" s="3">
        <v>44</v>
      </c>
      <c r="C16" s="7" t="s">
        <v>1000</v>
      </c>
      <c r="D16" s="15" t="s">
        <v>2838</v>
      </c>
      <c r="E16" s="13"/>
      <c r="F16" s="22"/>
    </row>
    <row r="17" spans="1:6" ht="24" x14ac:dyDescent="0.25">
      <c r="A17" s="2" t="s">
        <v>1167</v>
      </c>
      <c r="B17" s="3">
        <v>45</v>
      </c>
      <c r="C17" s="7" t="s">
        <v>927</v>
      </c>
      <c r="D17" s="15" t="str">
        <f>VLOOKUP(C17,Общий!$A$2:$D$2655,2,FALSE)</f>
        <v>Гайка M10 SBAR, WIDES, WIDESR10, X-Bar, X-METRO2024, X-METRO2124</v>
      </c>
      <c r="E17" s="13">
        <f>VLOOKUP(C17,Общий!$A$2:$D$2655,4,FALSE)</f>
        <v>500</v>
      </c>
      <c r="F17" s="22"/>
    </row>
    <row r="18" spans="1:6" x14ac:dyDescent="0.25">
      <c r="A18" s="2" t="s">
        <v>1167</v>
      </c>
      <c r="B18" s="4">
        <v>46</v>
      </c>
      <c r="C18" s="7" t="s">
        <v>999</v>
      </c>
      <c r="D18" s="15" t="s">
        <v>333</v>
      </c>
      <c r="E18" s="13"/>
      <c r="F18" s="22"/>
    </row>
    <row r="19" spans="1:6" ht="60" x14ac:dyDescent="0.25">
      <c r="A19" s="2" t="s">
        <v>1167</v>
      </c>
      <c r="B19" s="3">
        <v>63</v>
      </c>
      <c r="C19" s="7" t="s">
        <v>536</v>
      </c>
      <c r="D19" s="15" t="str">
        <f>VLOOKUP(C19,Общий!$A$2:$D$2655,2,FALSE)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19" s="13">
        <f>VLOOKUP(C19,Общий!$A$2:$D$2655,4,FALSE)</f>
        <v>500</v>
      </c>
      <c r="F19" s="22"/>
    </row>
    <row r="20" spans="1:6" x14ac:dyDescent="0.25">
      <c r="A20" s="2" t="s">
        <v>1167</v>
      </c>
      <c r="B20" s="4">
        <v>71</v>
      </c>
      <c r="C20" s="7" t="s">
        <v>1131</v>
      </c>
      <c r="D20" s="15" t="str">
        <f>VLOOKUP(C20,Общий!$A$2:$D$2655,2,FALSE)</f>
        <v>Проводка концевых выключателей WIDE</v>
      </c>
      <c r="E20" s="13">
        <f>VLOOKUP(C20,Общий!$A$2:$D$2655,4,FALSE)</f>
        <v>1900</v>
      </c>
      <c r="F20" s="22"/>
    </row>
    <row r="21" spans="1:6" x14ac:dyDescent="0.25">
      <c r="A21" s="2" t="s">
        <v>1167</v>
      </c>
      <c r="B21" s="3">
        <v>76</v>
      </c>
      <c r="C21" s="7" t="s">
        <v>1160</v>
      </c>
      <c r="D21" s="15" t="s">
        <v>333</v>
      </c>
      <c r="E21" s="13"/>
      <c r="F21" s="22"/>
    </row>
    <row r="22" spans="1:6" x14ac:dyDescent="0.25">
      <c r="A22" s="2" t="s">
        <v>1167</v>
      </c>
      <c r="B22" s="4">
        <v>106</v>
      </c>
      <c r="C22" s="7" t="s">
        <v>53</v>
      </c>
      <c r="D22" s="15" t="str">
        <f>VLOOKUP(C22,Общий!$A$2:$D$2655,2,FALSE)</f>
        <v>Подставка блока управления WIDE/MC424LR10</v>
      </c>
      <c r="E22" s="13">
        <f>VLOOKUP(C22,Общий!$A$2:$D$2655,4,FALSE)</f>
        <v>1900</v>
      </c>
      <c r="F22" s="22"/>
    </row>
    <row r="23" spans="1:6" x14ac:dyDescent="0.25">
      <c r="A23" s="2" t="s">
        <v>1167</v>
      </c>
      <c r="B23" s="6" t="s">
        <v>15</v>
      </c>
      <c r="C23" s="14" t="s">
        <v>1161</v>
      </c>
      <c r="D23" s="11" t="str">
        <f>VLOOKUP(C23,Общий!$A$2:$D$2655,2,FALSE)</f>
        <v>Редуктор WIDES</v>
      </c>
      <c r="E23" s="13">
        <f>VLOOKUP(C23,Общий!$A$2:$D$2655,4,FALSE)</f>
        <v>39900</v>
      </c>
      <c r="F23" s="22"/>
    </row>
    <row r="24" spans="1:6" x14ac:dyDescent="0.25">
      <c r="A24" s="2" t="s">
        <v>1167</v>
      </c>
      <c r="B24" s="6" t="s">
        <v>10</v>
      </c>
      <c r="C24" s="8" t="s">
        <v>1162</v>
      </c>
      <c r="D24" s="11" t="str">
        <f>VLOOKUP(C24,Общий!$A$2:$D$2655,2,FALSE)</f>
        <v>Комплект электродвигателя WIDES</v>
      </c>
      <c r="E24" s="13">
        <f>VLOOKUP(C24,Общий!$A$2:$D$2655,4,FALSE)</f>
        <v>15900</v>
      </c>
      <c r="F24" s="22"/>
    </row>
    <row r="25" spans="1:6" x14ac:dyDescent="0.25">
      <c r="A25" s="2" t="s">
        <v>1167</v>
      </c>
      <c r="B25" s="6" t="s">
        <v>44</v>
      </c>
      <c r="C25" s="8" t="s">
        <v>1163</v>
      </c>
      <c r="D25" s="11" t="str">
        <f>VLOOKUP(C25,Общий!$A$2:$D$2655,2,FALSE)</f>
        <v>Комплект корпуса WIDES</v>
      </c>
      <c r="E25" s="13">
        <f>VLOOKUP(C25,Общий!$A$2:$D$2655,4,FALSE)</f>
        <v>59900</v>
      </c>
      <c r="F25" s="22"/>
    </row>
    <row r="26" spans="1:6" x14ac:dyDescent="0.25">
      <c r="A26" s="2" t="s">
        <v>1167</v>
      </c>
      <c r="B26" s="6" t="s">
        <v>9</v>
      </c>
      <c r="C26" s="8" t="s">
        <v>1164</v>
      </c>
      <c r="D26" s="11" t="str">
        <f>VLOOKUP(C26,Общий!$A$2:$D$2655,2,FALSE)</f>
        <v>Комплект коромысла WIDES</v>
      </c>
      <c r="E26" s="13">
        <f>VLOOKUP(C26,Общий!$A$2:$D$2655,4,FALSE)</f>
        <v>9900</v>
      </c>
      <c r="F26" s="22"/>
    </row>
    <row r="27" spans="1:6" x14ac:dyDescent="0.25">
      <c r="A27" s="2" t="s">
        <v>1167</v>
      </c>
      <c r="B27" s="6" t="s">
        <v>132</v>
      </c>
      <c r="C27" s="7" t="s">
        <v>55</v>
      </c>
      <c r="D27" s="11" t="str">
        <f>VLOOKUP(C27,Общий!$A$2:$D$2655,2,FALSE)</f>
        <v>Корпус MC424LR10,824HR10/блока управления WIDE</v>
      </c>
      <c r="E27" s="13">
        <f>VLOOKUP(C27,Общий!$A$2:$D$2655,4,FALSE)</f>
        <v>4900</v>
      </c>
      <c r="F27" s="22"/>
    </row>
    <row r="28" spans="1:6" x14ac:dyDescent="0.25">
      <c r="A28" s="2" t="s">
        <v>1167</v>
      </c>
      <c r="B28" s="6" t="s">
        <v>129</v>
      </c>
      <c r="C28" s="7" t="s">
        <v>54</v>
      </c>
      <c r="D28" s="11" t="str">
        <f>VLOOKUP(C28,Общий!$A$2:$D$2655,2,FALSE)</f>
        <v>Комплект трансформатора MC424L/WIDE</v>
      </c>
      <c r="E28" s="13">
        <f>VLOOKUP(C28,Общий!$A$2:$D$2655,4,FALSE)</f>
        <v>15900</v>
      </c>
      <c r="F28" s="22"/>
    </row>
    <row r="29" spans="1:6" x14ac:dyDescent="0.25">
      <c r="A29" s="2" t="s">
        <v>1167</v>
      </c>
      <c r="B29" s="6" t="s">
        <v>385</v>
      </c>
      <c r="C29" s="7" t="s">
        <v>1150</v>
      </c>
      <c r="D29" s="11" t="str">
        <f>VLOOKUP(C29,Общий!$A$2:$D$2655,2,FALSE)</f>
        <v>Комплект крепления стрелы WIDES,M</v>
      </c>
      <c r="E29" s="13">
        <f>VLOOKUP(C29,Общий!$A$2:$D$2655,4,FALSE)</f>
        <v>19900</v>
      </c>
      <c r="F29" s="22"/>
    </row>
    <row r="30" spans="1:6" x14ac:dyDescent="0.25">
      <c r="A30" s="2" t="s">
        <v>1167</v>
      </c>
      <c r="B30" s="6" t="s">
        <v>136</v>
      </c>
      <c r="C30" s="7" t="s">
        <v>1010</v>
      </c>
      <c r="D30" s="15" t="str">
        <f>VLOOKUP(C30,Общий!$A$2:$D$2655,2,FALSE)</f>
        <v>Комплект заглушек стрелы XBA19</v>
      </c>
      <c r="E30" s="13">
        <f>VLOOKUP(C30,Общий!$A$2:$D$2655,4,FALSE)</f>
        <v>3900</v>
      </c>
      <c r="F30" s="22"/>
    </row>
    <row r="31" spans="1:6" x14ac:dyDescent="0.25">
      <c r="A31" s="2" t="s">
        <v>1167</v>
      </c>
      <c r="B31" s="6" t="s">
        <v>387</v>
      </c>
      <c r="C31" s="7" t="s">
        <v>1165</v>
      </c>
      <c r="D31" s="15" t="str">
        <f>VLOOKUP(C31,Общий!$A$2:$D$2655,2,FALSE)</f>
        <v>Комплект концевых выключателей WIDES</v>
      </c>
      <c r="E31" s="13">
        <f>VLOOKUP(C31,Общий!$A$2:$D$2655,4,FALSE)</f>
        <v>3900</v>
      </c>
      <c r="F31" s="22"/>
    </row>
    <row r="32" spans="1:6" x14ac:dyDescent="0.25">
      <c r="A32" s="2" t="s">
        <v>1167</v>
      </c>
      <c r="B32" s="6" t="s">
        <v>1140</v>
      </c>
      <c r="C32" s="14" t="s">
        <v>1480</v>
      </c>
      <c r="D32" s="11" t="str">
        <f>VLOOKUP(C32,Общий!$A$2:$D$2655,2,FALSE)</f>
        <v>Комплект вала разблокировки WIDESR10, WIDES</v>
      </c>
      <c r="E32" s="13">
        <f>VLOOKUP(C32,Общий!$A$2:$D$2655,4,FALSE)</f>
        <v>9900</v>
      </c>
      <c r="F32" s="22"/>
    </row>
    <row r="33" spans="1:6" x14ac:dyDescent="0.25">
      <c r="A33" s="2" t="s">
        <v>1167</v>
      </c>
      <c r="B33" s="6" t="s">
        <v>808</v>
      </c>
      <c r="C33" s="14" t="s">
        <v>1166</v>
      </c>
      <c r="D33" s="15" t="str">
        <f>VLOOKUP(C33,Общий!$A$2:$D$2655,2,FALSE)</f>
        <v>Комплект шестерней редуктора WIDES</v>
      </c>
      <c r="E33" s="13">
        <f>VLOOKUP(C33,Общий!$A$2:$D$2655,4,FALSE)</f>
        <v>29900</v>
      </c>
      <c r="F33" s="22"/>
    </row>
    <row r="34" spans="1:6" x14ac:dyDescent="0.25">
      <c r="A34" s="2" t="s">
        <v>1167</v>
      </c>
      <c r="B34" s="6" t="s">
        <v>185</v>
      </c>
      <c r="C34" s="7" t="s">
        <v>1018</v>
      </c>
      <c r="D34" s="11" t="str">
        <f>VLOOKUP(C34,Общий!$A$2:$D$2655,2,FALSE)</f>
        <v>Комплект для установки фотоэлемента SBAR/MBAR/LBAR/WIDE</v>
      </c>
      <c r="E34" s="13">
        <f>VLOOKUP(C34,Общий!$A$2:$D$2655,4,FALSE)</f>
        <v>900</v>
      </c>
      <c r="F34" s="22"/>
    </row>
    <row r="35" spans="1:6" ht="15.75" thickBot="1" x14ac:dyDescent="0.3">
      <c r="A35" s="2" t="s">
        <v>1167</v>
      </c>
      <c r="B35" s="6" t="s">
        <v>1143</v>
      </c>
      <c r="C35" s="7" t="s">
        <v>1142</v>
      </c>
      <c r="D35" s="15" t="str">
        <f>VLOOKUP(C35,Общий!$A$2:$D$2655,2,FALSE)</f>
        <v>Плата управления WIDE</v>
      </c>
      <c r="E35" s="13">
        <f>VLOOKUP(C35,Общий!$A$2:$D$2655,4,FALSE)</f>
        <v>29900</v>
      </c>
      <c r="F35" s="22"/>
    </row>
    <row r="36" spans="1:6" ht="15.75" thickTop="1" x14ac:dyDescent="0.25">
      <c r="B36" s="76">
        <v>71</v>
      </c>
      <c r="C36" s="80" t="s">
        <v>1131</v>
      </c>
      <c r="D36" s="74" t="str">
        <f>VLOOKUP(C36,Общий!$A$2:$D$2655,2,FALSE)</f>
        <v>Проводка концевых выключателей WIDE</v>
      </c>
      <c r="E36" s="75">
        <f>VLOOKUP(C36,Общий!$A$2:$D$2655,4,FALSE)</f>
        <v>1900</v>
      </c>
      <c r="F36" s="76" t="s">
        <v>1302</v>
      </c>
    </row>
    <row r="37" spans="1:6" x14ac:dyDescent="0.25">
      <c r="B37" s="79" t="s">
        <v>185</v>
      </c>
      <c r="C37" s="81" t="s">
        <v>1018</v>
      </c>
      <c r="D37" s="77" t="str">
        <f>VLOOKUP(C37,Общий!$A$2:$D$2655,2,FALSE)</f>
        <v>Комплект для установки фотоэлемента SBAR/MBAR/LBAR/WIDE</v>
      </c>
      <c r="E37" s="78">
        <f>VLOOKUP(C37,Общий!$A$2:$D$2655,4,FALSE)</f>
        <v>900</v>
      </c>
      <c r="F37" s="79" t="s">
        <v>1302</v>
      </c>
    </row>
    <row r="38" spans="1:6" x14ac:dyDescent="0.25">
      <c r="B38" s="79">
        <v>2</v>
      </c>
      <c r="C38" s="81" t="s">
        <v>1154</v>
      </c>
      <c r="D38" s="77" t="str">
        <f>VLOOKUP(C38,Общий!$A$2:$D$2655,2,FALSE)</f>
        <v>Крышка корпуса WIDES</v>
      </c>
      <c r="E38" s="78">
        <f>VLOOKUP(C38,Общий!$A$2:$D$2655,4,FALSE)</f>
        <v>9900</v>
      </c>
      <c r="F3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EDBA3DD2-F4EA-48D8-BEFA-814D281FFC25}"/>
  </hyperlinks>
  <pageMargins left="0.23622047244094491" right="0.23622047244094491" top="0.35433070866141736" bottom="0.35433070866141736" header="0" footer="0"/>
  <pageSetup paperSize="9" scale="79" orientation="landscape"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4C68-7F7C-4AD5-8049-C1F93194CD15}">
  <sheetPr codeName="Worksheet____138">
    <pageSetUpPr fitToPage="1"/>
  </sheetPr>
  <dimension ref="A1:T69"/>
  <sheetViews>
    <sheetView view="pageLayout" topLeftCell="B1" zoomScale="85" zoomScaleNormal="100" zoomScalePageLayoutView="85" workbookViewId="0">
      <selection activeCell="C43" sqref="C43"/>
    </sheetView>
  </sheetViews>
  <sheetFormatPr defaultRowHeight="15" x14ac:dyDescent="0.25"/>
  <cols>
    <col min="1" max="1" width="7.85546875" hidden="1" customWidth="1"/>
    <col min="2" max="2" width="4.28515625" bestFit="1" customWidth="1"/>
    <col min="3" max="3" width="14.5703125" bestFit="1" customWidth="1"/>
    <col min="4" max="4" width="92.140625" customWidth="1"/>
    <col min="5" max="5" width="8.7109375" bestFit="1" customWidth="1"/>
    <col min="6" max="6" width="14.140625" bestFit="1" customWidth="1"/>
    <col min="18" max="18" width="17.140625" customWidth="1"/>
  </cols>
  <sheetData>
    <row r="1" spans="1:20" ht="15" customHeight="1" x14ac:dyDescent="0.25">
      <c r="A1" s="130" t="e" vm="1">
        <v>#VALUE!</v>
      </c>
      <c r="B1" s="130"/>
      <c r="C1" s="130"/>
      <c r="D1" s="130"/>
      <c r="E1" s="133" t="s">
        <v>2488</v>
      </c>
      <c r="F1" s="133"/>
      <c r="G1" s="133"/>
      <c r="H1" s="133"/>
      <c r="I1" s="131" t="e" vm="2">
        <v>#VALUE!</v>
      </c>
      <c r="J1" s="131"/>
      <c r="K1" s="131"/>
      <c r="L1" s="131"/>
      <c r="M1" s="131"/>
      <c r="N1" s="131"/>
      <c r="O1" s="131"/>
      <c r="P1" s="131"/>
      <c r="Q1" s="131"/>
      <c r="R1" s="131"/>
      <c r="S1" s="131"/>
      <c r="T1" s="131"/>
    </row>
    <row r="2" spans="1:20" ht="15" customHeight="1" x14ac:dyDescent="0.25">
      <c r="A2" s="130"/>
      <c r="B2" s="130"/>
      <c r="C2" s="130"/>
      <c r="D2" s="130"/>
      <c r="E2" s="133"/>
      <c r="F2" s="133"/>
      <c r="G2" s="133"/>
      <c r="H2" s="133"/>
      <c r="I2" s="131"/>
      <c r="J2" s="131"/>
      <c r="K2" s="131"/>
      <c r="L2" s="131"/>
      <c r="M2" s="131"/>
      <c r="N2" s="131"/>
      <c r="O2" s="131"/>
      <c r="P2" s="131"/>
      <c r="Q2" s="131"/>
      <c r="R2" s="131"/>
      <c r="S2" s="131"/>
      <c r="T2" s="131"/>
    </row>
    <row r="3" spans="1:20" ht="15" customHeight="1" x14ac:dyDescent="0.25">
      <c r="A3" s="130"/>
      <c r="B3" s="130"/>
      <c r="C3" s="130"/>
      <c r="D3" s="130"/>
      <c r="E3" s="137" t="s">
        <v>1277</v>
      </c>
      <c r="F3" s="137"/>
      <c r="G3" s="137"/>
      <c r="H3" s="137"/>
      <c r="I3" s="131"/>
      <c r="J3" s="131"/>
      <c r="K3" s="131"/>
      <c r="L3" s="131"/>
      <c r="M3" s="131"/>
      <c r="N3" s="131"/>
      <c r="O3" s="131"/>
      <c r="P3" s="131"/>
      <c r="Q3" s="131"/>
      <c r="R3" s="131"/>
      <c r="S3" s="131"/>
      <c r="T3" s="131"/>
    </row>
    <row r="5" spans="1:20" ht="24" x14ac:dyDescent="0.25">
      <c r="A5" s="23" t="s">
        <v>0</v>
      </c>
      <c r="B5" s="23" t="s">
        <v>2</v>
      </c>
      <c r="C5" s="23" t="s">
        <v>1</v>
      </c>
      <c r="D5" s="23" t="s">
        <v>1267</v>
      </c>
      <c r="E5" s="24" t="s">
        <v>1268</v>
      </c>
      <c r="F5" s="24" t="s">
        <v>1269</v>
      </c>
    </row>
    <row r="6" spans="1:20" x14ac:dyDescent="0.25">
      <c r="A6" s="2" t="s">
        <v>1168</v>
      </c>
      <c r="B6" s="18" t="s">
        <v>1170</v>
      </c>
      <c r="C6" s="7" t="s">
        <v>1169</v>
      </c>
      <c r="D6" s="93" t="str">
        <f>VLOOKUP(C6,Общий!$A$2:$D$2655,2,FALSE)</f>
        <v>Пластина крепления M3BAR, M5BARR10, M7BARR10</v>
      </c>
      <c r="E6" s="13">
        <f>VLOOKUP(C6,Общий!$A$2:$D$2655,4,FALSE)</f>
        <v>39900</v>
      </c>
      <c r="F6" s="22"/>
    </row>
    <row r="7" spans="1:20" x14ac:dyDescent="0.25">
      <c r="A7" s="2" t="s">
        <v>1168</v>
      </c>
      <c r="B7" s="18" t="s">
        <v>122</v>
      </c>
      <c r="C7" s="2" t="s">
        <v>1171</v>
      </c>
      <c r="D7" s="93" t="str">
        <f>VLOOKUP(C7,Общий!$A$2:$D$2655,2,FALSE)</f>
        <v>Шестерня винтовая LBAR R10, M3BAR, M5BARR10, M7BARR10</v>
      </c>
      <c r="E7" s="13">
        <f>VLOOKUP(C7,Общий!$A$2:$D$2655,4,FALSE)</f>
        <v>9900</v>
      </c>
      <c r="F7" s="22"/>
    </row>
    <row r="8" spans="1:20" x14ac:dyDescent="0.25">
      <c r="A8" s="2" t="s">
        <v>1168</v>
      </c>
      <c r="B8" s="20" t="s">
        <v>301</v>
      </c>
      <c r="C8" s="19" t="s">
        <v>555</v>
      </c>
      <c r="D8" s="93" t="str">
        <f>VLOOKUP(C8,Общий!$A$2:$D$2655,2,FALSE)</f>
        <v>Энкодер RUN1800,2500/LBAR/SIGNO/MBAR</v>
      </c>
      <c r="E8" s="13">
        <f>VLOOKUP(C8,Общий!$A$2:$D$2655,4,FALSE)</f>
        <v>2900</v>
      </c>
      <c r="F8" s="22"/>
    </row>
    <row r="9" spans="1:20" x14ac:dyDescent="0.25">
      <c r="A9" s="2" t="s">
        <v>1168</v>
      </c>
      <c r="B9" s="20">
        <v>51</v>
      </c>
      <c r="C9" s="7" t="s">
        <v>505</v>
      </c>
      <c r="D9" s="93" t="str">
        <f>VLOOKUP(C9,Общий!$A$2:$D$2655,2,FALSE)</f>
        <v>Штифт винтовой шестерни TH1500/RUN1500/RUNHS/MBAR/LBAR</v>
      </c>
      <c r="E9" s="13">
        <f>VLOOKUP(C9,Общий!$A$2:$D$2655,4,FALSE)</f>
        <v>900</v>
      </c>
      <c r="F9" s="22"/>
    </row>
    <row r="10" spans="1:20" x14ac:dyDescent="0.25">
      <c r="A10" s="2" t="s">
        <v>1168</v>
      </c>
      <c r="B10" s="20" t="s">
        <v>394</v>
      </c>
      <c r="C10" s="19" t="s">
        <v>1066</v>
      </c>
      <c r="D10" s="93" t="str">
        <f>VLOOKUP(C10,Общий!$A$2:$D$2655,2,FALSE)</f>
        <v>Проводка энкодера SIGNO3, 4, 6</v>
      </c>
      <c r="E10" s="13">
        <f>VLOOKUP(C10,Общий!$A$2:$D$2655,4,FALSE)</f>
        <v>1900</v>
      </c>
      <c r="F10" s="22"/>
    </row>
    <row r="11" spans="1:20" x14ac:dyDescent="0.25">
      <c r="A11" s="2" t="s">
        <v>1168</v>
      </c>
      <c r="B11" s="18" t="s">
        <v>282</v>
      </c>
      <c r="C11" s="19" t="s">
        <v>1094</v>
      </c>
      <c r="D11" s="93" t="str">
        <f>VLOOKUP(C11,Общий!$A$2:$D$2655,2,FALSE)</f>
        <v>Проводка электродвигателя SIGNO3, 4, 6 / LBAR, LBARR10, M3BAR, M3BARR10, M5BAR, M7BAR, M7BARR10</v>
      </c>
      <c r="E11" s="13">
        <f>VLOOKUP(C11,Общий!$A$2:$D$2655,4,FALSE)</f>
        <v>1900</v>
      </c>
      <c r="F11" s="22"/>
    </row>
    <row r="12" spans="1:20" x14ac:dyDescent="0.25">
      <c r="A12" s="2" t="s">
        <v>1168</v>
      </c>
      <c r="B12" s="18" t="s">
        <v>459</v>
      </c>
      <c r="C12" s="19" t="s">
        <v>1172</v>
      </c>
      <c r="D12" s="15" t="str">
        <f>VLOOKUP(C12,Общий!$A$2:$D$2655,2,FALSE)</f>
        <v>Пружина M3BAR/M5BAR</v>
      </c>
      <c r="E12" s="13">
        <f>VLOOKUP(C12,Общий!$A$2:$D$2655,4,FALSE)</f>
        <v>25900</v>
      </c>
      <c r="F12" s="22"/>
    </row>
    <row r="13" spans="1:20" x14ac:dyDescent="0.25">
      <c r="A13" s="2" t="s">
        <v>1168</v>
      </c>
      <c r="B13" s="18">
        <v>66</v>
      </c>
      <c r="C13" s="7" t="s">
        <v>1173</v>
      </c>
      <c r="D13" s="93" t="str">
        <f>VLOOKUP(C13,Общий!$A$2:$D$2655,2,FALSE)</f>
        <v xml:space="preserve"> Окончание натяжителя M3BAR, M3BARR10, M5BARR10, M5BAR</v>
      </c>
      <c r="E13" s="13">
        <f>VLOOKUP(C13,Общий!$A$2:$D$2655,4,FALSE)</f>
        <v>4900</v>
      </c>
      <c r="F13" s="22"/>
    </row>
    <row r="14" spans="1:20" x14ac:dyDescent="0.25">
      <c r="A14" s="2" t="s">
        <v>1168</v>
      </c>
      <c r="B14" s="18" t="s">
        <v>1044</v>
      </c>
      <c r="C14" s="19" t="s">
        <v>1174</v>
      </c>
      <c r="D14" s="93" t="str">
        <f>VLOOKUP(C14,Общий!$A$2:$D$2655,2,FALSE)</f>
        <v>Подставка M7BARR10, M7BAR, LBAR, LBARR10, M3BAR, M3BARR10, M5BAR, M5BARR10</v>
      </c>
      <c r="E14" s="13">
        <f>VLOOKUP(C14,Общий!$A$2:$D$2655,4,FALSE)</f>
        <v>1900</v>
      </c>
      <c r="F14" s="22"/>
    </row>
    <row r="15" spans="1:20" x14ac:dyDescent="0.25">
      <c r="A15" s="2" t="s">
        <v>1168</v>
      </c>
      <c r="B15" s="20" t="s">
        <v>409</v>
      </c>
      <c r="C15" s="19" t="s">
        <v>1175</v>
      </c>
      <c r="D15" s="93" t="str">
        <f>VLOOKUP(C15,Общий!$A$2:$D$2655,2,FALSE)</f>
        <v>Проводка блока управления LBAR, M3BAR, M5BAR, M7BAR</v>
      </c>
      <c r="E15" s="13">
        <f>VLOOKUP(C15,Общий!$A$2:$D$2655,4,FALSE)</f>
        <v>1900</v>
      </c>
      <c r="F15" s="22"/>
    </row>
    <row r="16" spans="1:20" x14ac:dyDescent="0.25">
      <c r="A16" s="2" t="s">
        <v>1168</v>
      </c>
      <c r="B16" s="18" t="s">
        <v>397</v>
      </c>
      <c r="C16" s="19" t="s">
        <v>1176</v>
      </c>
      <c r="D16" s="93" t="str">
        <f>VLOOKUP(C16,Общий!$A$2:$D$2655,2,FALSE)</f>
        <v>Проводка блока управления M3BAR, M5BAR</v>
      </c>
      <c r="E16" s="13">
        <f>VLOOKUP(C16,Общий!$A$2:$D$2655,4,FALSE)</f>
        <v>500</v>
      </c>
      <c r="F16" s="22"/>
    </row>
    <row r="17" spans="1:6" x14ac:dyDescent="0.25">
      <c r="A17" s="2" t="s">
        <v>1168</v>
      </c>
      <c r="B17" s="20" t="s">
        <v>398</v>
      </c>
      <c r="C17" s="19" t="s">
        <v>1177</v>
      </c>
      <c r="D17" s="93" t="str">
        <f>VLOOKUP(C17,Общий!$A$2:$D$2655,2,FALSE)</f>
        <v>Проводка блока управления LBAR, LBARR10, M3BAR, M3BARR10, M5BAR, M7BAR, M7BARR10</v>
      </c>
      <c r="E17" s="13">
        <f>VLOOKUP(C17,Общий!$A$2:$D$2655,4,FALSE)</f>
        <v>500</v>
      </c>
      <c r="F17" s="22"/>
    </row>
    <row r="18" spans="1:6" x14ac:dyDescent="0.25">
      <c r="A18" s="2" t="s">
        <v>1168</v>
      </c>
      <c r="B18" s="18" t="s">
        <v>1179</v>
      </c>
      <c r="C18" s="19" t="s">
        <v>1178</v>
      </c>
      <c r="D18" s="93" t="str">
        <f>VLOOKUP(C18,Общий!$A$2:$D$2655,2,FALSE)</f>
        <v>Проводка блока управления LBAR, LBARR10, M3BAR, M3BARR10, M5BAR, M7BAR, M7BARR10</v>
      </c>
      <c r="E18" s="13">
        <f>VLOOKUP(C18,Общий!$A$2:$D$2655,4,FALSE)</f>
        <v>900</v>
      </c>
      <c r="F18" s="22"/>
    </row>
    <row r="19" spans="1:6" x14ac:dyDescent="0.25">
      <c r="A19" s="2" t="s">
        <v>1168</v>
      </c>
      <c r="B19" s="18" t="s">
        <v>572</v>
      </c>
      <c r="C19" s="7" t="s">
        <v>61</v>
      </c>
      <c r="D19" s="93" t="str">
        <f>VLOOKUP(C19,Общий!$A$2:$D$2655,2,FALSE)</f>
        <v>Сетевой фильтр LBAR, LBARR10, M3BAR, M3BARR10, M5BAR, M5BARR10, M7BAR, M7BARR10, MC824HR10</v>
      </c>
      <c r="E19" s="13">
        <f>VLOOKUP(C19,Общий!$A$2:$D$2655,4,FALSE)</f>
        <v>5900</v>
      </c>
      <c r="F19" s="22"/>
    </row>
    <row r="20" spans="1:6" x14ac:dyDescent="0.25">
      <c r="A20" s="2" t="s">
        <v>1168</v>
      </c>
      <c r="B20" s="20" t="s">
        <v>541</v>
      </c>
      <c r="C20" s="19" t="s">
        <v>182</v>
      </c>
      <c r="D20" s="93" t="str">
        <f>VLOOKUP(C20,Общий!$A$2:$D$2655,2,FALSE)</f>
        <v>Мост диодный SPIN22R10,23R10/SO2000/RB,HS/RUN1500/SLH/PP7024/SBAR/XBAR/MBAR/LBAR</v>
      </c>
      <c r="E20" s="13">
        <f>VLOOKUP(C20,Общий!$A$2:$D$2655,4,FALSE)</f>
        <v>1900</v>
      </c>
      <c r="F20" s="22"/>
    </row>
    <row r="21" spans="1:6" ht="24" x14ac:dyDescent="0.25">
      <c r="A21" s="2" t="s">
        <v>1168</v>
      </c>
      <c r="B21" s="18" t="s">
        <v>1086</v>
      </c>
      <c r="C21" s="19" t="s">
        <v>166</v>
      </c>
      <c r="D21" s="93" t="str">
        <f>VLOOKUP(C21,Общий!$A$2:$D$2655,2,FALSE)</f>
        <v>Предохранитель LBAR, LBARR10, M3BAR, M3BARR10, M5BAR, M5BARR10, M7BAR, M7BARR10, RB250HSR10, RB400KCER10, RBKCE, SN6041R10, SO2000R10, SN6041, SPO600KLT</v>
      </c>
      <c r="E21" s="13">
        <f>VLOOKUP(C21,Общий!$A$2:$D$2655,4,FALSE)</f>
        <v>500</v>
      </c>
      <c r="F21" s="22"/>
    </row>
    <row r="22" spans="1:6" x14ac:dyDescent="0.25">
      <c r="A22" s="2" t="s">
        <v>1168</v>
      </c>
      <c r="B22" s="20" t="s">
        <v>1181</v>
      </c>
      <c r="C22" s="19" t="s">
        <v>1180</v>
      </c>
      <c r="D22" s="15" t="str">
        <f>VLOOKUP(C22,Общий!$A$2:$D$2655,2,FALSE)</f>
        <v>Крышка корпуса MBAR</v>
      </c>
      <c r="E22" s="13">
        <f>VLOOKUP(C22,Общий!$A$2:$D$2655,4,FALSE)</f>
        <v>25900</v>
      </c>
      <c r="F22" s="22"/>
    </row>
    <row r="23" spans="1:6" x14ac:dyDescent="0.25">
      <c r="A23" s="2" t="s">
        <v>1168</v>
      </c>
      <c r="B23" s="20" t="s">
        <v>1182</v>
      </c>
      <c r="C23" s="19" t="s">
        <v>1127</v>
      </c>
      <c r="D23" s="93" t="str">
        <f>VLOOKUP(C23,Общий!$A$2:$D$2655,2,FALSE)</f>
        <v>Заглушка фотоэлемента WIDES/MBAR/LBAR</v>
      </c>
      <c r="E23" s="13">
        <f>VLOOKUP(C23,Общий!$A$2:$D$2655,4,FALSE)</f>
        <v>900</v>
      </c>
      <c r="F23" s="22"/>
    </row>
    <row r="24" spans="1:6" x14ac:dyDescent="0.25">
      <c r="A24" s="2" t="s">
        <v>1168</v>
      </c>
      <c r="B24" s="18" t="s">
        <v>1089</v>
      </c>
      <c r="C24" s="19" t="s">
        <v>1183</v>
      </c>
      <c r="D24" s="93" t="str">
        <f>VLOOKUP(C24,Общий!$A$2:$D$2655,2,FALSE)</f>
        <v>Заглушка MBAR/LBAR</v>
      </c>
      <c r="E24" s="13">
        <f>VLOOKUP(C24,Общий!$A$2:$D$2655,4,FALSE)</f>
        <v>900</v>
      </c>
      <c r="F24" s="22"/>
    </row>
    <row r="25" spans="1:6" ht="36" x14ac:dyDescent="0.25">
      <c r="A25" s="2" t="s">
        <v>1168</v>
      </c>
      <c r="B25" s="20" t="s">
        <v>1090</v>
      </c>
      <c r="C25" s="19" t="s">
        <v>536</v>
      </c>
      <c r="D25" s="93" t="str">
        <f>VLOOKUP(C25,Общий!$A$2:$D$2655,2,FALSE)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VLOOKUP(C25,Общий!$A$2:$D$2655,4,FALSE)</f>
        <v>500</v>
      </c>
      <c r="F25" s="22"/>
    </row>
    <row r="26" spans="1:6" x14ac:dyDescent="0.25">
      <c r="A26" s="2" t="s">
        <v>1168</v>
      </c>
      <c r="B26" s="18" t="s">
        <v>1185</v>
      </c>
      <c r="C26" s="19" t="s">
        <v>1184</v>
      </c>
      <c r="D26" s="93" t="str">
        <f>VLOOKUP(C26,Общий!$A$2:$D$2655,2,FALSE)</f>
        <v>Личинка замка MBAR/LBAR</v>
      </c>
      <c r="E26" s="13">
        <f>VLOOKUP(C26,Общий!$A$2:$D$2655,4,FALSE)</f>
        <v>2900</v>
      </c>
      <c r="F26" s="22"/>
    </row>
    <row r="27" spans="1:6" x14ac:dyDescent="0.25">
      <c r="A27" s="2" t="s">
        <v>1168</v>
      </c>
      <c r="B27" s="20" t="s">
        <v>1046</v>
      </c>
      <c r="C27" s="19" t="s">
        <v>1092</v>
      </c>
      <c r="D27" s="93" t="str">
        <f>VLOOKUP(C27,Общий!$A$2:$D$2655,2,FALSE)</f>
        <v>Шайба передняя замка крышки MBAR/LBAR/SIGNO4</v>
      </c>
      <c r="E27" s="13">
        <f>VLOOKUP(C27,Общий!$A$2:$D$2655,4,FALSE)</f>
        <v>900</v>
      </c>
      <c r="F27" s="22"/>
    </row>
    <row r="28" spans="1:6" x14ac:dyDescent="0.25">
      <c r="A28" s="2" t="s">
        <v>1168</v>
      </c>
      <c r="B28" s="20" t="s">
        <v>1187</v>
      </c>
      <c r="C28" s="19" t="s">
        <v>1186</v>
      </c>
      <c r="D28" s="93" t="str">
        <f>VLOOKUP(C28,Общий!$A$2:$D$2655,2,FALSE)</f>
        <v>Шайба задняя замка крышки MBAR/LBAR</v>
      </c>
      <c r="E28" s="13">
        <f>VLOOKUP(C28,Общий!$A$2:$D$2655,4,FALSE)</f>
        <v>900</v>
      </c>
      <c r="F28" s="22"/>
    </row>
    <row r="29" spans="1:6" x14ac:dyDescent="0.25">
      <c r="A29" s="2" t="s">
        <v>1168</v>
      </c>
      <c r="B29" s="18" t="s">
        <v>1188</v>
      </c>
      <c r="C29" s="19" t="s">
        <v>1081</v>
      </c>
      <c r="D29" s="15" t="str">
        <f>VLOOKUP(C29,Общий!$A$2:$D$2655,2,FALSE)</f>
        <v>Рычаг замка верхней крышки SIGNO/MBAR/LBAR</v>
      </c>
      <c r="E29" s="13">
        <f>VLOOKUP(C29,Общий!$A$2:$D$2655,4,FALSE)</f>
        <v>900</v>
      </c>
      <c r="F29" s="22"/>
    </row>
    <row r="30" spans="1:6" x14ac:dyDescent="0.25">
      <c r="A30" s="2" t="s">
        <v>1168</v>
      </c>
      <c r="B30" s="18" t="s">
        <v>1190</v>
      </c>
      <c r="C30" s="19" t="s">
        <v>1189</v>
      </c>
      <c r="D30" s="93" t="str">
        <f>VLOOKUP(C30,Общий!$A$2:$D$2655,2,FALSE)</f>
        <v>Прокладка LBAR, LBAR R10, M3BAR, M3BAR R10, M5BAR, M5BAR R10, M7BAR, M7BAR R10</v>
      </c>
      <c r="E30" s="13">
        <f>VLOOKUP(C30,Общий!$A$2:$D$2655,4,FALSE)</f>
        <v>900</v>
      </c>
      <c r="F30" s="22"/>
    </row>
    <row r="31" spans="1:6" x14ac:dyDescent="0.25">
      <c r="A31" s="2" t="s">
        <v>1168</v>
      </c>
      <c r="B31" s="20" t="s">
        <v>1192</v>
      </c>
      <c r="C31" s="19" t="s">
        <v>1191</v>
      </c>
      <c r="D31" s="93" t="str">
        <f>VLOOKUP(C31,Общий!$A$2:$D$2655,2,FALSE)</f>
        <v>Личинка замка разблокировки MBAR/LBAR</v>
      </c>
      <c r="E31" s="13">
        <f>VLOOKUP(C31,Общий!$A$2:$D$2655,4,FALSE)</f>
        <v>2900</v>
      </c>
      <c r="F31" s="22"/>
    </row>
    <row r="32" spans="1:6" x14ac:dyDescent="0.25">
      <c r="A32" s="2" t="s">
        <v>1168</v>
      </c>
      <c r="B32" s="18" t="s">
        <v>1194</v>
      </c>
      <c r="C32" s="19" t="s">
        <v>1193</v>
      </c>
      <c r="D32" s="93" t="str">
        <f>VLOOKUP(C32,Общий!$A$2:$D$2655,2,FALSE)</f>
        <v>Клипса MBAR/LBAR</v>
      </c>
      <c r="E32" s="13">
        <f>VLOOKUP(C32,Общий!$A$2:$D$2655,4,FALSE)</f>
        <v>900</v>
      </c>
      <c r="F32" s="22"/>
    </row>
    <row r="33" spans="1:6" x14ac:dyDescent="0.25">
      <c r="A33" s="2" t="s">
        <v>1168</v>
      </c>
      <c r="B33" s="20" t="s">
        <v>1196</v>
      </c>
      <c r="C33" s="19" t="s">
        <v>1195</v>
      </c>
      <c r="D33" s="93" t="str">
        <f>VLOOKUP(C33,Общий!$A$2:$D$2655,2,FALSE)</f>
        <v>Сердечник замка разблокировки MBAR/LBAR</v>
      </c>
      <c r="E33" s="13">
        <f>VLOOKUP(C33,Общий!$A$2:$D$2655,4,FALSE)</f>
        <v>1900</v>
      </c>
      <c r="F33" s="22"/>
    </row>
    <row r="34" spans="1:6" x14ac:dyDescent="0.25">
      <c r="A34" s="2" t="s">
        <v>1168</v>
      </c>
      <c r="B34" s="20" t="s">
        <v>1198</v>
      </c>
      <c r="C34" s="7" t="s">
        <v>1197</v>
      </c>
      <c r="D34" s="93" t="str">
        <f>VLOOKUP(C34,Общий!$A$2:$D$2655,2,FALSE)</f>
        <v>Сухари для фиксации стрелы WIDEM/MBAR</v>
      </c>
      <c r="E34" s="13">
        <f>VLOOKUP(C34,Общий!$A$2:$D$2655,4,FALSE)</f>
        <v>11900</v>
      </c>
      <c r="F34" s="22"/>
    </row>
    <row r="35" spans="1:6" x14ac:dyDescent="0.25">
      <c r="A35" s="2" t="s">
        <v>1168</v>
      </c>
      <c r="B35" s="18" t="s">
        <v>1199</v>
      </c>
      <c r="C35" s="19" t="s">
        <v>1124</v>
      </c>
      <c r="D35" s="93" t="str">
        <f>VLOOKUP(C35,Общий!$A$2:$D$2655,2,FALSE)</f>
        <v>Штифт основания крепления стрелы MBAR/LBAR</v>
      </c>
      <c r="E35" s="13">
        <f>VLOOKUP(C35,Общий!$A$2:$D$2655,4,FALSE)</f>
        <v>900</v>
      </c>
      <c r="F35" s="22"/>
    </row>
    <row r="36" spans="1:6" x14ac:dyDescent="0.25">
      <c r="A36" s="2" t="s">
        <v>1168</v>
      </c>
      <c r="B36" s="18" t="s">
        <v>1201</v>
      </c>
      <c r="C36" s="19" t="s">
        <v>1200</v>
      </c>
      <c r="D36" s="93" t="str">
        <f>VLOOKUP(C36,Общий!$A$2:$D$2655,2,FALSE)</f>
        <v>Плата управления MBAR/LBAR</v>
      </c>
      <c r="E36" s="13">
        <f>VLOOKUP(C36,Общий!$A$2:$D$2655,4,FALSE)</f>
        <v>49900</v>
      </c>
      <c r="F36" s="22"/>
    </row>
    <row r="37" spans="1:6" x14ac:dyDescent="0.25">
      <c r="A37" s="2" t="s">
        <v>1168</v>
      </c>
      <c r="B37" s="4" t="s">
        <v>66</v>
      </c>
      <c r="C37" s="7" t="s">
        <v>1202</v>
      </c>
      <c r="D37" s="15" t="str">
        <f>VLOOKUP(C37,Общий!$A$2:$D$2655,2,FALSE)</f>
        <v>Комплект пружины M3BAR/M5BAR</v>
      </c>
      <c r="E37" s="13">
        <f>VLOOKUP(C37,Общий!$A$2:$D$2655,4,FALSE)</f>
        <v>19900</v>
      </c>
      <c r="F37" s="22"/>
    </row>
    <row r="38" spans="1:6" x14ac:dyDescent="0.25">
      <c r="A38" s="2" t="s">
        <v>1168</v>
      </c>
      <c r="B38" s="4" t="s">
        <v>9</v>
      </c>
      <c r="C38" s="7" t="s">
        <v>1203</v>
      </c>
      <c r="D38" s="15" t="str">
        <f>VLOOKUP(C38,Общий!$A$2:$D$2655,2,FALSE)</f>
        <v>Комплект электродвигателя M3BAR/M5BAR</v>
      </c>
      <c r="E38" s="13">
        <f>VLOOKUP(C38,Общий!$A$2:$D$2655,4,FALSE)</f>
        <v>49900</v>
      </c>
      <c r="F38" s="22"/>
    </row>
    <row r="39" spans="1:6" x14ac:dyDescent="0.25">
      <c r="A39" s="2" t="s">
        <v>1168</v>
      </c>
      <c r="B39" s="4" t="s">
        <v>17</v>
      </c>
      <c r="C39" s="7" t="s">
        <v>1204</v>
      </c>
      <c r="D39" s="15" t="str">
        <f>VLOOKUP(C39,Общий!$A$2:$D$2655,2,FALSE)</f>
        <v>Редуктор M3BAR</v>
      </c>
      <c r="E39" s="13">
        <f>VLOOKUP(C39,Общий!$A$2:$D$2655,4,FALSE)</f>
        <v>99900</v>
      </c>
      <c r="F39" s="22"/>
    </row>
    <row r="40" spans="1:6" x14ac:dyDescent="0.25">
      <c r="A40" s="2" t="s">
        <v>1168</v>
      </c>
      <c r="B40" s="4" t="s">
        <v>44</v>
      </c>
      <c r="C40" s="7" t="s">
        <v>1205</v>
      </c>
      <c r="D40" s="15" t="str">
        <f>VLOOKUP(C40,Общий!$A$2:$D$2655,2,FALSE)</f>
        <v>Комплект верхних крышек SBAR, MBAR</v>
      </c>
      <c r="E40" s="13">
        <f>VLOOKUP(C40,Общий!$A$2:$D$2655,4,FALSE)</f>
        <v>25900</v>
      </c>
      <c r="F40" s="22"/>
    </row>
    <row r="41" spans="1:6" x14ac:dyDescent="0.25">
      <c r="A41" s="2" t="s">
        <v>1168</v>
      </c>
      <c r="B41" s="4" t="s">
        <v>132</v>
      </c>
      <c r="C41" s="7" t="s">
        <v>1206</v>
      </c>
      <c r="D41" s="15" t="str">
        <f>VLOOKUP(C41,Общий!$A$2:$D$2655,2,FALSE)</f>
        <v>Комплект трансформатора MBAR/LBAR</v>
      </c>
      <c r="E41" s="13">
        <f>VLOOKUP(C41,Общий!$A$2:$D$2655,4,FALSE)</f>
        <v>17900</v>
      </c>
      <c r="F41" s="22"/>
    </row>
    <row r="42" spans="1:6" x14ac:dyDescent="0.25">
      <c r="A42" s="2" t="s">
        <v>1168</v>
      </c>
      <c r="B42" s="4" t="s">
        <v>129</v>
      </c>
      <c r="C42" s="7" t="s">
        <v>1207</v>
      </c>
      <c r="D42" s="15" t="str">
        <f>VLOOKUP(C42,Общий!$A$2:$D$2655,2,FALSE)</f>
        <v>Комплект корпуса MBAR</v>
      </c>
      <c r="E42" s="13">
        <f>VLOOKUP(C42,Общий!$A$2:$D$2655,4,FALSE)</f>
        <v>99900</v>
      </c>
      <c r="F42" s="22"/>
    </row>
    <row r="43" spans="1:6" x14ac:dyDescent="0.25">
      <c r="A43" s="2" t="s">
        <v>1168</v>
      </c>
      <c r="B43" s="4" t="s">
        <v>385</v>
      </c>
      <c r="C43" s="7" t="s">
        <v>1208</v>
      </c>
      <c r="D43" s="15" t="str">
        <f>VLOOKUP(C43,Общий!$A$2:$D$2655,2,FALSE)</f>
        <v>Комплект рычага разблокировки MBAR,MBARR10</v>
      </c>
      <c r="E43" s="13">
        <f>VLOOKUP(C43,Общий!$A$2:$D$2655,4,FALSE)</f>
        <v>3900</v>
      </c>
      <c r="F43" s="22"/>
    </row>
    <row r="44" spans="1:6" x14ac:dyDescent="0.25">
      <c r="A44" s="2" t="s">
        <v>1168</v>
      </c>
      <c r="B44" s="4" t="s">
        <v>185</v>
      </c>
      <c r="C44" s="7" t="s">
        <v>1209</v>
      </c>
      <c r="D44" s="15" t="str">
        <f>VLOOKUP(C44,Общий!$A$2:$D$2655,2,FALSE)</f>
        <v>Комплект вала разблокировки M3BAR</v>
      </c>
      <c r="E44" s="13">
        <f>VLOOKUP(C44,Общий!$A$2:$D$2655,4,FALSE)</f>
        <v>19900</v>
      </c>
      <c r="F44" s="22"/>
    </row>
    <row r="45" spans="1:6" x14ac:dyDescent="0.25">
      <c r="A45" s="2" t="s">
        <v>1168</v>
      </c>
      <c r="B45" s="4" t="s">
        <v>136</v>
      </c>
      <c r="C45" s="7" t="s">
        <v>1137</v>
      </c>
      <c r="D45" s="15" t="str">
        <f>VLOOKUP(C45,Общий!$A$2:$D$2655,2,FALSE)</f>
        <v>Комплект заглушек стрел WIDEL/MBAR/LBAR</v>
      </c>
      <c r="E45" s="13">
        <f>VLOOKUP(C45,Общий!$A$2:$D$2655,4,FALSE)</f>
        <v>3900</v>
      </c>
      <c r="F45" s="22"/>
    </row>
    <row r="46" spans="1:6" x14ac:dyDescent="0.25">
      <c r="A46" s="2" t="s">
        <v>1168</v>
      </c>
      <c r="B46" s="4" t="s">
        <v>387</v>
      </c>
      <c r="C46" s="7" t="s">
        <v>1210</v>
      </c>
      <c r="D46" s="15" t="str">
        <f>VLOOKUP(C46,Общий!$A$2:$D$2655,2,FALSE)</f>
        <v>Коромысло M3BAR/M5BAR/M3BARR10/M5BARR10</v>
      </c>
      <c r="E46" s="13">
        <f>VLOOKUP(C46,Общий!$A$2:$D$2655,4,FALSE)</f>
        <v>15900</v>
      </c>
      <c r="F46" s="22"/>
    </row>
    <row r="47" spans="1:6" x14ac:dyDescent="0.25">
      <c r="A47" s="2" t="s">
        <v>1168</v>
      </c>
      <c r="B47" s="4" t="s">
        <v>1140</v>
      </c>
      <c r="C47" s="7" t="s">
        <v>1211</v>
      </c>
      <c r="D47" s="15" t="str">
        <f>VLOOKUP(C47,Общий!$A$2:$D$2655,2,FALSE)</f>
        <v>Комплект крепления стрелы MBAR/LBAR</v>
      </c>
      <c r="E47" s="13">
        <f>VLOOKUP(C47,Общий!$A$2:$D$2655,4,FALSE)</f>
        <v>19900</v>
      </c>
      <c r="F47" s="22"/>
    </row>
    <row r="48" spans="1:6" x14ac:dyDescent="0.25">
      <c r="A48" s="2" t="s">
        <v>1168</v>
      </c>
      <c r="B48" s="6" t="s">
        <v>808</v>
      </c>
      <c r="C48" s="7" t="s">
        <v>1018</v>
      </c>
      <c r="D48" s="11" t="str">
        <f>VLOOKUP(C48,Общий!$A$2:$D$2655,2,FALSE)</f>
        <v>Комплект для установки фотоэлемента SBAR/MBAR/LBAR/WIDE</v>
      </c>
      <c r="E48" s="13">
        <f>VLOOKUP(C48,Общий!$A$2:$D$2655,4,FALSE)</f>
        <v>900</v>
      </c>
      <c r="F48" s="22"/>
    </row>
    <row r="49" spans="1:6" ht="15.75" thickBot="1" x14ac:dyDescent="0.3">
      <c r="A49" s="2" t="s">
        <v>1168</v>
      </c>
      <c r="B49" s="4" t="s">
        <v>1143</v>
      </c>
      <c r="C49" s="7" t="s">
        <v>1212</v>
      </c>
      <c r="D49" s="15" t="str">
        <f>VLOOKUP(C49,Общий!$A$2:$D$2655,2,FALSE)</f>
        <v>Комплект из одного концевого упора  MBAR/LBAR</v>
      </c>
      <c r="E49" s="13">
        <f>VLOOKUP(C49,Общий!$A$2:$D$2655,4,FALSE)</f>
        <v>900</v>
      </c>
      <c r="F49" s="22"/>
    </row>
    <row r="50" spans="1:6" ht="15.75" thickTop="1" x14ac:dyDescent="0.25">
      <c r="B50" s="76" t="s">
        <v>1270</v>
      </c>
      <c r="C50" s="80" t="s">
        <v>1350</v>
      </c>
      <c r="D50" s="74" t="str">
        <f>VLOOKUP(C50,Общий!$A$2:$D$2655,2,FALSE)</f>
        <v>Подшипник MBAR/LBAR</v>
      </c>
      <c r="E50" s="75">
        <f>VLOOKUP(C50,Общий!$A$2:$D$2655,4,FALSE)</f>
        <v>5900</v>
      </c>
      <c r="F50" s="76" t="s">
        <v>1302</v>
      </c>
    </row>
    <row r="51" spans="1:6" x14ac:dyDescent="0.25">
      <c r="B51" s="79" t="s">
        <v>1270</v>
      </c>
      <c r="C51" s="81" t="s">
        <v>1391</v>
      </c>
      <c r="D51" s="77" t="str">
        <f>VLOOKUP(C51,Общий!$A$2:$D$2655,2,FALSE)</f>
        <v>Сетевой фильтр MBAR/LBAR</v>
      </c>
      <c r="E51" s="78">
        <f>VLOOKUP(C51,Общий!$A$2:$D$2655,4,FALSE)</f>
        <v>4900</v>
      </c>
      <c r="F51" s="79" t="s">
        <v>1302</v>
      </c>
    </row>
    <row r="52" spans="1:6" x14ac:dyDescent="0.25">
      <c r="B52" s="79" t="s">
        <v>1270</v>
      </c>
      <c r="C52" s="81" t="s">
        <v>1405</v>
      </c>
      <c r="D52" s="77" t="str">
        <f>VLOOKUP(C52,Общий!$A$2:$D$2655,2,FALSE)</f>
        <v>Крышка крепления стрелы MBAR/LBAR</v>
      </c>
      <c r="E52" s="78">
        <f>VLOOKUP(C52,Общий!$A$2:$D$2655,4,FALSE)</f>
        <v>15900</v>
      </c>
      <c r="F52" s="79" t="s">
        <v>1302</v>
      </c>
    </row>
    <row r="53" spans="1:6" ht="17.25" customHeight="1" x14ac:dyDescent="0.25">
      <c r="B53" s="79" t="s">
        <v>1270</v>
      </c>
      <c r="C53" s="81" t="s">
        <v>1435</v>
      </c>
      <c r="D53" s="77" t="str">
        <f>VLOOKUP(C53,Общий!$A$2:$D$2655,2,FALSE)</f>
        <v>Комплект электродвигателя MBAR/LBAR</v>
      </c>
      <c r="E53" s="78">
        <f>VLOOKUP(C53,Общий!$A$2:$D$2655,4,FALSE)</f>
        <v>49900</v>
      </c>
      <c r="F53" s="79" t="s">
        <v>1302</v>
      </c>
    </row>
    <row r="54" spans="1:6" x14ac:dyDescent="0.25">
      <c r="B54" s="79" t="s">
        <v>1270</v>
      </c>
      <c r="C54" s="81" t="s">
        <v>1497</v>
      </c>
      <c r="D54" s="77" t="str">
        <f>VLOOKUP(C54,Общий!$A$2:$D$2655,2,FALSE)</f>
        <v>Основание энкодера SIGNO, MBAR</v>
      </c>
      <c r="E54" s="78">
        <f>VLOOKUP(C54,Общий!$A$2:$D$2655,4,FALSE)</f>
        <v>900</v>
      </c>
      <c r="F54" s="79" t="s">
        <v>1302</v>
      </c>
    </row>
    <row r="55" spans="1:6" ht="18" customHeight="1" x14ac:dyDescent="0.25">
      <c r="B55" s="79" t="s">
        <v>1270</v>
      </c>
      <c r="C55" s="81" t="s">
        <v>1282</v>
      </c>
      <c r="D55" s="77" t="str">
        <f>VLOOKUP(C55,Общий!$A$2:$D$2655,2,FALSE)</f>
        <v>Пружина RB350,400,600,1000/RD/RO500,1000/TH1500,1551/RUN1800,2500/SIGNO/MBAR/LBAR</v>
      </c>
      <c r="E55" s="78">
        <f>VLOOKUP(C55,Общий!$A$2:$D$2655,4,FALSE)</f>
        <v>900</v>
      </c>
      <c r="F55" s="79" t="s">
        <v>1302</v>
      </c>
    </row>
    <row r="56" spans="1:6" x14ac:dyDescent="0.25">
      <c r="B56" s="79" t="s">
        <v>1270</v>
      </c>
      <c r="C56" s="81" t="s">
        <v>1758</v>
      </c>
      <c r="D56" s="77" t="str">
        <f>VLOOKUP(C56,Общий!$A$2:$D$2655,2,FALSE)</f>
        <v>Крышка крепления стрелы MBAR/LBAR</v>
      </c>
      <c r="E56" s="78">
        <f>VLOOKUP(C56,Общий!$A$2:$D$2655,4,FALSE)</f>
        <v>900</v>
      </c>
      <c r="F56" s="79" t="s">
        <v>1302</v>
      </c>
    </row>
    <row r="57" spans="1:6" x14ac:dyDescent="0.25">
      <c r="B57" s="79" t="s">
        <v>1270</v>
      </c>
      <c r="C57" s="81" t="s">
        <v>1998</v>
      </c>
      <c r="D57" s="77" t="str">
        <f>VLOOKUP(C57,Общий!$A$2:$D$2655,2,FALSE)</f>
        <v>Корпус энкодера SIGNO/MBAR/LBAR</v>
      </c>
      <c r="E57" s="78">
        <f>VLOOKUP(C57,Общий!$A$2:$D$2655,4,FALSE)</f>
        <v>900</v>
      </c>
      <c r="F57" s="79" t="s">
        <v>1302</v>
      </c>
    </row>
    <row r="58" spans="1:6" x14ac:dyDescent="0.25">
      <c r="B58" s="79" t="s">
        <v>1270</v>
      </c>
      <c r="C58" s="81" t="s">
        <v>2223</v>
      </c>
      <c r="D58" s="77" t="str">
        <f>VLOOKUP(C58,Общий!$A$2:$D$2655,2,FALSE)</f>
        <v>Выжимной палец MBAR/LBAR</v>
      </c>
      <c r="E58" s="78">
        <f>VLOOKUP(C58,Общий!$A$2:$D$2655,4,FALSE)</f>
        <v>900</v>
      </c>
      <c r="F58" s="79" t="s">
        <v>1302</v>
      </c>
    </row>
    <row r="59" spans="1:6" x14ac:dyDescent="0.25">
      <c r="B59" s="79">
        <v>106</v>
      </c>
      <c r="C59" s="81" t="s">
        <v>1184</v>
      </c>
      <c r="D59" s="77" t="str">
        <f>VLOOKUP(C59,Общий!$A$2:$D$2655,2,FALSE)</f>
        <v>Личинка замка MBAR/LBAR</v>
      </c>
      <c r="E59" s="78">
        <f>VLOOKUP(C59,Общий!$A$2:$D$2655,4,FALSE)</f>
        <v>2900</v>
      </c>
      <c r="F59" s="79" t="s">
        <v>1302</v>
      </c>
    </row>
    <row r="60" spans="1:6" x14ac:dyDescent="0.25">
      <c r="B60" s="79">
        <v>120</v>
      </c>
      <c r="C60" s="81" t="s">
        <v>1191</v>
      </c>
      <c r="D60" s="77" t="str">
        <f>VLOOKUP(C60,Общий!$A$2:$D$2655,2,FALSE)</f>
        <v>Личинка замка разблокировки MBAR/LBAR</v>
      </c>
      <c r="E60" s="78">
        <f>VLOOKUP(C60,Общий!$A$2:$D$2655,4,FALSE)</f>
        <v>2900</v>
      </c>
      <c r="F60" s="79" t="s">
        <v>1302</v>
      </c>
    </row>
    <row r="61" spans="1:6" x14ac:dyDescent="0.25">
      <c r="B61" s="79" t="s">
        <v>808</v>
      </c>
      <c r="C61" s="81" t="s">
        <v>1018</v>
      </c>
      <c r="D61" s="77" t="str">
        <f>VLOOKUP(C61,Общий!$A$2:$D$2655,2,FALSE)</f>
        <v>Комплект для установки фотоэлемента SBAR/MBAR/LBAR/WIDE</v>
      </c>
      <c r="E61" s="78">
        <f>VLOOKUP(C61,Общий!$A$2:$D$2655,4,FALSE)</f>
        <v>900</v>
      </c>
      <c r="F61" s="79" t="s">
        <v>1302</v>
      </c>
    </row>
    <row r="62" spans="1:6" x14ac:dyDescent="0.25">
      <c r="B62" s="79">
        <v>51</v>
      </c>
      <c r="C62" s="81" t="s">
        <v>505</v>
      </c>
      <c r="D62" s="77" t="str">
        <f>VLOOKUP(C62,Общий!$A$2:$D$2655,2,FALSE)</f>
        <v>Штифт винтовой шестерни TH1500/RUN1500/RUNHS/MBAR/LBAR</v>
      </c>
      <c r="E62" s="78">
        <f>VLOOKUP(C62,Общий!$A$2:$D$2655,4,FALSE)</f>
        <v>900</v>
      </c>
      <c r="F62" s="79" t="s">
        <v>1302</v>
      </c>
    </row>
    <row r="63" spans="1:6" x14ac:dyDescent="0.25">
      <c r="B63" s="79">
        <v>122</v>
      </c>
      <c r="C63" s="81" t="s">
        <v>1195</v>
      </c>
      <c r="D63" s="77" t="str">
        <f>VLOOKUP(C63,Общий!$A$2:$D$2655,2,FALSE)</f>
        <v>Сердечник замка разблокировки MBAR/LBAR</v>
      </c>
      <c r="E63" s="78">
        <f>VLOOKUP(C63,Общий!$A$2:$D$2655,4,FALSE)</f>
        <v>1900</v>
      </c>
      <c r="F63" s="79" t="s">
        <v>1302</v>
      </c>
    </row>
    <row r="64" spans="1:6" x14ac:dyDescent="0.25">
      <c r="B64" s="79">
        <v>101</v>
      </c>
      <c r="C64" s="81" t="s">
        <v>1180</v>
      </c>
      <c r="D64" s="77" t="str">
        <f>VLOOKUP(C64,Общий!$A$2:$D$2655,2,FALSE)</f>
        <v>Крышка корпуса MBAR</v>
      </c>
      <c r="E64" s="78">
        <f>VLOOKUP(C64,Общий!$A$2:$D$2655,4,FALSE)</f>
        <v>25900</v>
      </c>
      <c r="F64" s="79" t="s">
        <v>1302</v>
      </c>
    </row>
    <row r="65" spans="2:6" x14ac:dyDescent="0.25">
      <c r="B65" s="79">
        <v>104</v>
      </c>
      <c r="C65" s="81" t="s">
        <v>1183</v>
      </c>
      <c r="D65" s="77" t="str">
        <f>VLOOKUP(C65,Общий!$A$2:$D$2655,2,FALSE)</f>
        <v>Заглушка MBAR/LBAR</v>
      </c>
      <c r="E65" s="78">
        <f>VLOOKUP(C65,Общий!$A$2:$D$2655,4,FALSE)</f>
        <v>900</v>
      </c>
      <c r="F65" s="79" t="s">
        <v>1302</v>
      </c>
    </row>
    <row r="66" spans="2:6" x14ac:dyDescent="0.25">
      <c r="B66" s="79" t="s">
        <v>17</v>
      </c>
      <c r="C66" s="81" t="s">
        <v>1204</v>
      </c>
      <c r="D66" s="77" t="str">
        <f>VLOOKUP(C66,Общий!$A$2:$D$2655,2,FALSE)</f>
        <v>Редуктор M3BAR</v>
      </c>
      <c r="E66" s="78">
        <f>VLOOKUP(C66,Общий!$A$2:$D$2655,4,FALSE)</f>
        <v>99900</v>
      </c>
      <c r="F66" s="79" t="s">
        <v>1302</v>
      </c>
    </row>
    <row r="67" spans="2:6" x14ac:dyDescent="0.25">
      <c r="B67" s="79" t="s">
        <v>1143</v>
      </c>
      <c r="C67" s="81" t="s">
        <v>1212</v>
      </c>
      <c r="D67" s="77" t="str">
        <f>VLOOKUP(C67,Общий!$A$2:$D$2655,2,FALSE)</f>
        <v>Комплект из одного концевого упора  MBAR/LBAR</v>
      </c>
      <c r="E67" s="78">
        <f>VLOOKUP(C67,Общий!$A$2:$D$2655,4,FALSE)</f>
        <v>900</v>
      </c>
      <c r="F67" s="79" t="s">
        <v>1302</v>
      </c>
    </row>
    <row r="68" spans="2:6" x14ac:dyDescent="0.25">
      <c r="B68" s="79" t="s">
        <v>9</v>
      </c>
      <c r="C68" s="81" t="s">
        <v>1203</v>
      </c>
      <c r="D68" s="77" t="str">
        <f>VLOOKUP(C68,Общий!$A$2:$D$2655,2,FALSE)</f>
        <v>Комплект электродвигателя M3BAR/M5BAR</v>
      </c>
      <c r="E68" s="78">
        <f>VLOOKUP(C68,Общий!$A$2:$D$2655,4,FALSE)</f>
        <v>49900</v>
      </c>
      <c r="F68" s="79" t="s">
        <v>1302</v>
      </c>
    </row>
    <row r="69" spans="2:6" x14ac:dyDescent="0.25">
      <c r="B69" s="79" t="s">
        <v>387</v>
      </c>
      <c r="C69" s="81" t="s">
        <v>1210</v>
      </c>
      <c r="D69" s="77" t="str">
        <f>VLOOKUP(C69,Общий!$A$2:$D$2655,2,FALSE)</f>
        <v>Коромысло M3BAR/M5BAR/M3BARR10/M5BARR10</v>
      </c>
      <c r="E69" s="78">
        <f>VLOOKUP(C69,Общий!$A$2:$D$2655,4,FALSE)</f>
        <v>15900</v>
      </c>
      <c r="F6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D5FCD243-87F6-4F64-A558-230EBAB270F3}"/>
  </hyperlinks>
  <pageMargins left="0.23622047244094491" right="0.23622047244094491" top="0.35433070866141736" bottom="0.35433070866141736" header="0" footer="0"/>
  <pageSetup paperSize="9" scale="51" orientation="landscape"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3328-9BF9-417F-93B4-2FBDEC9D393D}">
  <sheetPr codeName="Worksheet____139">
    <pageSetUpPr fitToPage="1"/>
  </sheetPr>
  <dimension ref="A1:T60"/>
  <sheetViews>
    <sheetView view="pageLayout" topLeftCell="B1" zoomScale="85" zoomScaleNormal="100" zoomScalePageLayoutView="85" workbookViewId="0">
      <selection activeCell="C40" sqref="C40"/>
    </sheetView>
  </sheetViews>
  <sheetFormatPr defaultRowHeight="15" x14ac:dyDescent="0.25"/>
  <cols>
    <col min="1" max="1" width="9" hidden="1" customWidth="1"/>
    <col min="2" max="2" width="4.28515625" bestFit="1" customWidth="1"/>
    <col min="3" max="3" width="14.5703125" bestFit="1" customWidth="1"/>
    <col min="4" max="4" width="73.7109375" customWidth="1"/>
    <col min="5" max="5" width="8.7109375" bestFit="1" customWidth="1"/>
    <col min="6" max="6" width="14.140625" bestFit="1" customWidth="1"/>
  </cols>
  <sheetData>
    <row r="1" spans="1:20" ht="15" customHeight="1" x14ac:dyDescent="0.25">
      <c r="A1" s="130" t="e" vm="1">
        <v>#VALUE!</v>
      </c>
      <c r="B1" s="130"/>
      <c r="C1" s="130"/>
      <c r="D1" s="130"/>
      <c r="E1" s="133" t="s">
        <v>2489</v>
      </c>
      <c r="F1" s="133"/>
      <c r="G1" s="133"/>
      <c r="H1" s="133"/>
      <c r="I1" s="131" t="e" vm="2">
        <v>#VALUE!</v>
      </c>
      <c r="J1" s="131"/>
      <c r="K1" s="131"/>
      <c r="L1" s="131"/>
      <c r="M1" s="131"/>
      <c r="N1" s="131"/>
      <c r="O1" s="131"/>
      <c r="P1" s="131"/>
      <c r="Q1" s="131"/>
      <c r="R1" s="131"/>
      <c r="S1" s="131"/>
      <c r="T1" s="131"/>
    </row>
    <row r="2" spans="1:20" ht="15" customHeight="1" x14ac:dyDescent="0.25">
      <c r="A2" s="130"/>
      <c r="B2" s="130"/>
      <c r="C2" s="130"/>
      <c r="D2" s="130"/>
      <c r="E2" s="133"/>
      <c r="F2" s="133"/>
      <c r="G2" s="133"/>
      <c r="H2" s="133"/>
      <c r="I2" s="131"/>
      <c r="J2" s="131"/>
      <c r="K2" s="131"/>
      <c r="L2" s="131"/>
      <c r="M2" s="131"/>
      <c r="N2" s="131"/>
      <c r="O2" s="131"/>
      <c r="P2" s="131"/>
      <c r="Q2" s="131"/>
      <c r="R2" s="131"/>
      <c r="S2" s="131"/>
      <c r="T2" s="131"/>
    </row>
    <row r="3" spans="1:20" ht="15" customHeight="1" x14ac:dyDescent="0.25">
      <c r="A3" s="130"/>
      <c r="B3" s="130"/>
      <c r="C3" s="130"/>
      <c r="D3" s="130"/>
      <c r="E3" s="137" t="s">
        <v>1277</v>
      </c>
      <c r="F3" s="137"/>
      <c r="G3" s="137"/>
      <c r="H3" s="137"/>
      <c r="I3" s="131"/>
      <c r="J3" s="131"/>
      <c r="K3" s="131"/>
      <c r="L3" s="131"/>
      <c r="M3" s="131"/>
      <c r="N3" s="131"/>
      <c r="O3" s="131"/>
      <c r="P3" s="131"/>
      <c r="Q3" s="131"/>
      <c r="R3" s="131"/>
      <c r="S3" s="131"/>
      <c r="T3" s="131"/>
    </row>
    <row r="5" spans="1:20" ht="24" x14ac:dyDescent="0.25">
      <c r="A5" s="23" t="s">
        <v>0</v>
      </c>
      <c r="B5" s="23" t="s">
        <v>2</v>
      </c>
      <c r="C5" s="23" t="s">
        <v>1</v>
      </c>
      <c r="D5" s="23" t="s">
        <v>1267</v>
      </c>
      <c r="E5" s="24" t="s">
        <v>1268</v>
      </c>
      <c r="F5" s="24" t="s">
        <v>1269</v>
      </c>
    </row>
    <row r="6" spans="1:20" x14ac:dyDescent="0.25">
      <c r="A6" s="2" t="s">
        <v>1213</v>
      </c>
      <c r="B6" s="18" t="s">
        <v>1170</v>
      </c>
      <c r="C6" s="19" t="s">
        <v>1214</v>
      </c>
      <c r="D6" s="93" t="str">
        <f>VLOOKUP(C6,Общий!$A$2:$D$2655,2,FALSE)</f>
        <v>Пластина крепления M3BARR10, M5BAR, M7BAR</v>
      </c>
      <c r="E6" s="13">
        <f>VLOOKUP(C6,Общий!$A$2:$D$2655,4,FALSE)</f>
        <v>19900</v>
      </c>
      <c r="F6" s="22"/>
    </row>
    <row r="7" spans="1:20" x14ac:dyDescent="0.25">
      <c r="A7" s="2" t="s">
        <v>1213</v>
      </c>
      <c r="B7" s="18" t="s">
        <v>122</v>
      </c>
      <c r="C7" s="19" t="s">
        <v>1215</v>
      </c>
      <c r="D7" s="93" t="str">
        <f>VLOOKUP(C7,Общий!$A$2:$D$2655,2,FALSE)</f>
        <v>Шестерня винтовая MBAR/LBAR</v>
      </c>
      <c r="E7" s="13">
        <f>VLOOKUP(C7,Общий!$A$2:$D$2655,4,FALSE)</f>
        <v>9900</v>
      </c>
      <c r="F7" s="22"/>
    </row>
    <row r="8" spans="1:20" x14ac:dyDescent="0.25">
      <c r="A8" s="2" t="s">
        <v>1213</v>
      </c>
      <c r="B8" s="20" t="s">
        <v>301</v>
      </c>
      <c r="C8" s="7" t="s">
        <v>1216</v>
      </c>
      <c r="D8" s="93" t="str">
        <f>VLOOKUP(C8,Общий!$A$2:$D$2655,2,FALSE)</f>
        <v>Энкодер MBAR/LBAR</v>
      </c>
      <c r="E8" s="13">
        <f>VLOOKUP(C8,Общий!$A$2:$D$2655,4,FALSE)</f>
        <v>6900</v>
      </c>
      <c r="F8" s="22"/>
    </row>
    <row r="9" spans="1:20" x14ac:dyDescent="0.25">
      <c r="A9" s="2" t="s">
        <v>1213</v>
      </c>
      <c r="B9" s="20" t="s">
        <v>394</v>
      </c>
      <c r="C9" s="7" t="s">
        <v>1217</v>
      </c>
      <c r="D9" s="93" t="str">
        <f>VLOOKUP(C9,Общий!$A$2:$D$2655,2,FALSE)</f>
        <v>Проводка электродвигателя LBAR R10, M3BARR10, M5BARR10, M7BARR10</v>
      </c>
      <c r="E9" s="13">
        <f>VLOOKUP(C9,Общий!$A$2:$D$2655,4,FALSE)</f>
        <v>1900</v>
      </c>
      <c r="F9" s="22"/>
    </row>
    <row r="10" spans="1:20" ht="24" x14ac:dyDescent="0.25">
      <c r="A10" s="2" t="s">
        <v>1213</v>
      </c>
      <c r="B10" s="18" t="s">
        <v>282</v>
      </c>
      <c r="C10" s="19" t="s">
        <v>1094</v>
      </c>
      <c r="D10" s="93" t="str">
        <f>VLOOKUP(C10,Общий!$A$2:$D$2655,2,FALSE)</f>
        <v>Проводка электродвигателя SIGNO3, 4, 6 / LBAR, LBARR10, M3BAR, M3BARR10, M5BAR, M7BAR, M7BARR10</v>
      </c>
      <c r="E10" s="13">
        <f>VLOOKUP(C10,Общий!$A$2:$D$2655,4,FALSE)</f>
        <v>1900</v>
      </c>
      <c r="F10" s="22"/>
    </row>
    <row r="11" spans="1:20" x14ac:dyDescent="0.25">
      <c r="A11" s="2" t="s">
        <v>1213</v>
      </c>
      <c r="B11" s="18" t="s">
        <v>459</v>
      </c>
      <c r="C11" s="19" t="s">
        <v>1172</v>
      </c>
      <c r="D11" s="15" t="str">
        <f>VLOOKUP(C11,Общий!$A$2:$D$2655,2,FALSE)</f>
        <v>Пружина M3BAR/M5BAR</v>
      </c>
      <c r="E11" s="13">
        <f>VLOOKUP(C11,Общий!$A$2:$D$2655,4,FALSE)</f>
        <v>25900</v>
      </c>
      <c r="F11" s="22"/>
    </row>
    <row r="12" spans="1:20" x14ac:dyDescent="0.25">
      <c r="A12" s="2" t="s">
        <v>1213</v>
      </c>
      <c r="B12" s="18">
        <v>66</v>
      </c>
      <c r="C12" s="7" t="s">
        <v>1173</v>
      </c>
      <c r="D12" s="93" t="str">
        <f>VLOOKUP(C12,Общий!$A$2:$D$2655,2,FALSE)</f>
        <v xml:space="preserve"> Окончание натяжителя M3BAR, M3BARR10, M5BARR10, M5BAR</v>
      </c>
      <c r="E12" s="13">
        <f>VLOOKUP(C12,Общий!$A$2:$D$2655,4,FALSE)</f>
        <v>4900</v>
      </c>
      <c r="F12" s="22"/>
    </row>
    <row r="13" spans="1:20" x14ac:dyDescent="0.25">
      <c r="A13" s="2" t="s">
        <v>1213</v>
      </c>
      <c r="B13" s="18" t="s">
        <v>1044</v>
      </c>
      <c r="C13" s="19" t="s">
        <v>1174</v>
      </c>
      <c r="D13" s="93" t="str">
        <f>VLOOKUP(C13,Общий!$A$2:$D$2655,2,FALSE)</f>
        <v>Подставка M7BARR10, M7BAR, LBAR, LBARR10, M3BAR, M3BARR10, M5BAR, M5BARR10</v>
      </c>
      <c r="E13" s="13">
        <f>VLOOKUP(C13,Общий!$A$2:$D$2655,4,FALSE)</f>
        <v>1900</v>
      </c>
      <c r="F13" s="22"/>
    </row>
    <row r="14" spans="1:20" x14ac:dyDescent="0.25">
      <c r="A14" s="2" t="s">
        <v>1213</v>
      </c>
      <c r="B14" s="20" t="s">
        <v>398</v>
      </c>
      <c r="C14" s="19" t="s">
        <v>1177</v>
      </c>
      <c r="D14" s="93" t="str">
        <f>VLOOKUP(C14,Общий!$A$2:$D$2655,2,FALSE)</f>
        <v>Проводка блока управления LBAR, LBARR10, M3BAR, M3BARR10, M5BAR, M7BAR, M7BARR10</v>
      </c>
      <c r="E14" s="13">
        <f>VLOOKUP(C14,Общий!$A$2:$D$2655,4,FALSE)</f>
        <v>500</v>
      </c>
      <c r="F14" s="22"/>
    </row>
    <row r="15" spans="1:20" x14ac:dyDescent="0.25">
      <c r="A15" s="2" t="s">
        <v>1213</v>
      </c>
      <c r="B15" s="18" t="s">
        <v>1179</v>
      </c>
      <c r="C15" s="19" t="s">
        <v>1178</v>
      </c>
      <c r="D15" s="93" t="str">
        <f>VLOOKUP(C15,Общий!$A$2:$D$2655,2,FALSE)</f>
        <v>Проводка блока управления LBAR, LBARR10, M3BAR, M3BARR10, M5BAR, M7BAR, M7BARR10</v>
      </c>
      <c r="E15" s="13">
        <f>VLOOKUP(C15,Общий!$A$2:$D$2655,4,FALSE)</f>
        <v>900</v>
      </c>
      <c r="F15" s="22"/>
    </row>
    <row r="16" spans="1:20" ht="24" x14ac:dyDescent="0.25">
      <c r="A16" s="2" t="s">
        <v>1213</v>
      </c>
      <c r="B16" s="18" t="s">
        <v>572</v>
      </c>
      <c r="C16" s="7" t="s">
        <v>61</v>
      </c>
      <c r="D16" s="93" t="str">
        <f>VLOOKUP(C16,Общий!$A$2:$D$2655,2,FALSE)</f>
        <v>Сетевой фильтр LBAR, LBARR10, M3BAR, M3BARR10, M5BAR, M5BARR10, M7BAR, M7BARR10, MC824HR10</v>
      </c>
      <c r="E16" s="13">
        <f>VLOOKUP(C16,Общий!$A$2:$D$2655,4,FALSE)</f>
        <v>5900</v>
      </c>
      <c r="F16" s="22"/>
    </row>
    <row r="17" spans="1:6" ht="24" x14ac:dyDescent="0.25">
      <c r="A17" s="2" t="s">
        <v>1213</v>
      </c>
      <c r="B17" s="20" t="s">
        <v>541</v>
      </c>
      <c r="C17" s="19" t="s">
        <v>182</v>
      </c>
      <c r="D17" s="93" t="str">
        <f>VLOOKUP(C17,Общий!$A$2:$D$2655,2,FALSE)</f>
        <v>Мост диодный SPIN22R10,23R10/SO2000/RB,HS/RUN1500/SLH/PP7024/SBAR/XBAR/MBAR/LBAR</v>
      </c>
      <c r="E17" s="13">
        <f>VLOOKUP(C17,Общий!$A$2:$D$2655,4,FALSE)</f>
        <v>1900</v>
      </c>
      <c r="F17" s="22"/>
    </row>
    <row r="18" spans="1:6" ht="24" x14ac:dyDescent="0.25">
      <c r="A18" s="2" t="s">
        <v>1213</v>
      </c>
      <c r="B18" s="18" t="s">
        <v>1086</v>
      </c>
      <c r="C18" s="19" t="s">
        <v>166</v>
      </c>
      <c r="D18" s="93" t="str">
        <f>VLOOKUP(C18,Общий!$A$2:$D$2655,2,FALSE)</f>
        <v>Предохранитель LBAR, LBARR10, M3BAR, M3BARR10, M5BAR, M5BARR10, M7BAR, M7BARR10, RB250HSR10, RB400KCER10, RBKCE, SN6041R10, SO2000R10, SN6041, SPO600KLT</v>
      </c>
      <c r="E18" s="13">
        <f>VLOOKUP(C18,Общий!$A$2:$D$2655,4,FALSE)</f>
        <v>500</v>
      </c>
      <c r="F18" s="22"/>
    </row>
    <row r="19" spans="1:6" x14ac:dyDescent="0.25">
      <c r="A19" s="2" t="s">
        <v>1213</v>
      </c>
      <c r="B19" s="20" t="s">
        <v>1181</v>
      </c>
      <c r="C19" s="19" t="s">
        <v>1180</v>
      </c>
      <c r="D19" s="15" t="str">
        <f>VLOOKUP(C19,Общий!$A$2:$D$2655,2,FALSE)</f>
        <v>Крышка корпуса MBAR</v>
      </c>
      <c r="E19" s="13">
        <f>VLOOKUP(C19,Общий!$A$2:$D$2655,4,FALSE)</f>
        <v>25900</v>
      </c>
      <c r="F19" s="22"/>
    </row>
    <row r="20" spans="1:6" x14ac:dyDescent="0.25">
      <c r="A20" s="2" t="s">
        <v>1213</v>
      </c>
      <c r="B20" s="20" t="s">
        <v>1182</v>
      </c>
      <c r="C20" s="19" t="s">
        <v>1127</v>
      </c>
      <c r="D20" s="93" t="str">
        <f>VLOOKUP(C20,Общий!$A$2:$D$2655,2,FALSE)</f>
        <v>Заглушка фотоэлемента WIDES/MBAR/LBAR</v>
      </c>
      <c r="E20" s="13">
        <f>VLOOKUP(C20,Общий!$A$2:$D$2655,4,FALSE)</f>
        <v>900</v>
      </c>
      <c r="F20" s="22"/>
    </row>
    <row r="21" spans="1:6" x14ac:dyDescent="0.25">
      <c r="A21" s="2" t="s">
        <v>1213</v>
      </c>
      <c r="B21" s="18" t="s">
        <v>1089</v>
      </c>
      <c r="C21" s="19" t="s">
        <v>1183</v>
      </c>
      <c r="D21" s="93" t="str">
        <f>VLOOKUP(C21,Общий!$A$2:$D$2655,2,FALSE)</f>
        <v>Заглушка MBAR/LBAR</v>
      </c>
      <c r="E21" s="13">
        <f>VLOOKUP(C21,Общий!$A$2:$D$2655,4,FALSE)</f>
        <v>900</v>
      </c>
      <c r="F21" s="22"/>
    </row>
    <row r="22" spans="1:6" ht="48" x14ac:dyDescent="0.25">
      <c r="A22" s="2" t="s">
        <v>1213</v>
      </c>
      <c r="B22" s="20" t="s">
        <v>1090</v>
      </c>
      <c r="C22" s="19" t="s">
        <v>536</v>
      </c>
      <c r="D22" s="93" t="str">
        <f>VLOOKUP(C22,Общий!$A$2:$D$2655,2,FALSE)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2" s="13">
        <f>VLOOKUP(C22,Общий!$A$2:$D$2655,4,FALSE)</f>
        <v>500</v>
      </c>
      <c r="F22" s="22"/>
    </row>
    <row r="23" spans="1:6" x14ac:dyDescent="0.25">
      <c r="A23" s="2" t="s">
        <v>1213</v>
      </c>
      <c r="B23" s="18" t="s">
        <v>1185</v>
      </c>
      <c r="C23" s="19" t="s">
        <v>1184</v>
      </c>
      <c r="D23" s="93" t="str">
        <f>VLOOKUP(C23,Общий!$A$2:$D$2655,2,FALSE)</f>
        <v>Личинка замка MBAR/LBAR</v>
      </c>
      <c r="E23" s="13">
        <f>VLOOKUP(C23,Общий!$A$2:$D$2655,4,FALSE)</f>
        <v>2900</v>
      </c>
      <c r="F23" s="22"/>
    </row>
    <row r="24" spans="1:6" x14ac:dyDescent="0.25">
      <c r="A24" s="2" t="s">
        <v>1213</v>
      </c>
      <c r="B24" s="20" t="s">
        <v>1046</v>
      </c>
      <c r="C24" s="19" t="s">
        <v>1092</v>
      </c>
      <c r="D24" s="93" t="str">
        <f>VLOOKUP(C24,Общий!$A$2:$D$2655,2,FALSE)</f>
        <v>Шайба передняя замка крышки MBAR/LBAR/SIGNO4</v>
      </c>
      <c r="E24" s="13">
        <f>VLOOKUP(C24,Общий!$A$2:$D$2655,4,FALSE)</f>
        <v>900</v>
      </c>
      <c r="F24" s="22"/>
    </row>
    <row r="25" spans="1:6" x14ac:dyDescent="0.25">
      <c r="A25" s="2" t="s">
        <v>1213</v>
      </c>
      <c r="B25" s="20" t="s">
        <v>1187</v>
      </c>
      <c r="C25" s="19" t="s">
        <v>1186</v>
      </c>
      <c r="D25" s="93" t="str">
        <f>VLOOKUP(C25,Общий!$A$2:$D$2655,2,FALSE)</f>
        <v>Шайба задняя замка крышки MBAR/LBAR</v>
      </c>
      <c r="E25" s="13">
        <f>VLOOKUP(C25,Общий!$A$2:$D$2655,4,FALSE)</f>
        <v>900</v>
      </c>
      <c r="F25" s="22"/>
    </row>
    <row r="26" spans="1:6" x14ac:dyDescent="0.25">
      <c r="A26" s="2" t="s">
        <v>1213</v>
      </c>
      <c r="B26" s="18" t="s">
        <v>1188</v>
      </c>
      <c r="C26" s="19" t="s">
        <v>1081</v>
      </c>
      <c r="D26" s="15" t="str">
        <f>VLOOKUP(C26,Общий!$A$2:$D$2655,2,FALSE)</f>
        <v>Рычаг замка верхней крышки SIGNO/MBAR/LBAR</v>
      </c>
      <c r="E26" s="13">
        <f>VLOOKUP(C26,Общий!$A$2:$D$2655,4,FALSE)</f>
        <v>900</v>
      </c>
      <c r="F26" s="22"/>
    </row>
    <row r="27" spans="1:6" x14ac:dyDescent="0.25">
      <c r="A27" s="2" t="s">
        <v>1213</v>
      </c>
      <c r="B27" s="18" t="s">
        <v>1190</v>
      </c>
      <c r="C27" s="19" t="s">
        <v>1189</v>
      </c>
      <c r="D27" s="93" t="str">
        <f>VLOOKUP(C27,Общий!$A$2:$D$2655,2,FALSE)</f>
        <v>Прокладка LBAR, LBAR R10, M3BAR, M3BAR R10, M5BAR, M5BAR R10, M7BAR, M7BAR R10</v>
      </c>
      <c r="E27" s="13">
        <f>VLOOKUP(C27,Общий!$A$2:$D$2655,4,FALSE)</f>
        <v>900</v>
      </c>
      <c r="F27" s="22"/>
    </row>
    <row r="28" spans="1:6" x14ac:dyDescent="0.25">
      <c r="A28" s="2" t="s">
        <v>1213</v>
      </c>
      <c r="B28" s="20" t="s">
        <v>1192</v>
      </c>
      <c r="C28" s="19" t="s">
        <v>1191</v>
      </c>
      <c r="D28" s="93" t="str">
        <f>VLOOKUP(C28,Общий!$A$2:$D$2655,2,FALSE)</f>
        <v>Личинка замка разблокировки MBAR/LBAR</v>
      </c>
      <c r="E28" s="13">
        <f>VLOOKUP(C28,Общий!$A$2:$D$2655,4,FALSE)</f>
        <v>2900</v>
      </c>
      <c r="F28" s="22"/>
    </row>
    <row r="29" spans="1:6" x14ac:dyDescent="0.25">
      <c r="A29" s="2" t="s">
        <v>1213</v>
      </c>
      <c r="B29" s="18" t="s">
        <v>1194</v>
      </c>
      <c r="C29" s="19" t="s">
        <v>1193</v>
      </c>
      <c r="D29" s="93" t="str">
        <f>VLOOKUP(C29,Общий!$A$2:$D$2655,2,FALSE)</f>
        <v>Клипса MBAR/LBAR</v>
      </c>
      <c r="E29" s="13">
        <f>VLOOKUP(C29,Общий!$A$2:$D$2655,4,FALSE)</f>
        <v>900</v>
      </c>
      <c r="F29" s="22"/>
    </row>
    <row r="30" spans="1:6" x14ac:dyDescent="0.25">
      <c r="A30" s="2" t="s">
        <v>1213</v>
      </c>
      <c r="B30" s="20" t="s">
        <v>1196</v>
      </c>
      <c r="C30" s="19" t="s">
        <v>1195</v>
      </c>
      <c r="D30" s="93" t="str">
        <f>VLOOKUP(C30,Общий!$A$2:$D$2655,2,FALSE)</f>
        <v>Сердечник замка разблокировки MBAR/LBAR</v>
      </c>
      <c r="E30" s="13">
        <f>VLOOKUP(C30,Общий!$A$2:$D$2655,4,FALSE)</f>
        <v>1900</v>
      </c>
      <c r="F30" s="22"/>
    </row>
    <row r="31" spans="1:6" x14ac:dyDescent="0.25">
      <c r="A31" s="2" t="s">
        <v>1213</v>
      </c>
      <c r="B31" s="20" t="s">
        <v>1198</v>
      </c>
      <c r="C31" s="7" t="s">
        <v>1197</v>
      </c>
      <c r="D31" s="93" t="str">
        <f>VLOOKUP(C31,Общий!$A$2:$D$2655,2,FALSE)</f>
        <v>Сухари для фиксации стрелы WIDEM/MBAR</v>
      </c>
      <c r="E31" s="13">
        <f>VLOOKUP(C31,Общий!$A$2:$D$2655,4,FALSE)</f>
        <v>11900</v>
      </c>
      <c r="F31" s="22"/>
    </row>
    <row r="32" spans="1:6" x14ac:dyDescent="0.25">
      <c r="A32" s="2" t="s">
        <v>1213</v>
      </c>
      <c r="B32" s="18" t="s">
        <v>1199</v>
      </c>
      <c r="C32" s="19" t="s">
        <v>1124</v>
      </c>
      <c r="D32" s="93" t="str">
        <f>VLOOKUP(C32,Общий!$A$2:$D$2655,2,FALSE)</f>
        <v>Штифт основания крепления стрелы MBAR/LBAR</v>
      </c>
      <c r="E32" s="13">
        <f>VLOOKUP(C32,Общий!$A$2:$D$2655,4,FALSE)</f>
        <v>900</v>
      </c>
      <c r="F32" s="22"/>
    </row>
    <row r="33" spans="1:6" x14ac:dyDescent="0.25">
      <c r="A33" s="2" t="s">
        <v>1213</v>
      </c>
      <c r="B33" s="18">
        <v>152</v>
      </c>
      <c r="C33" s="7" t="s">
        <v>1218</v>
      </c>
      <c r="D33" s="93" t="s">
        <v>333</v>
      </c>
      <c r="E33" s="13"/>
      <c r="F33" s="22"/>
    </row>
    <row r="34" spans="1:6" x14ac:dyDescent="0.25">
      <c r="A34" s="2" t="s">
        <v>1213</v>
      </c>
      <c r="B34" s="4" t="s">
        <v>66</v>
      </c>
      <c r="C34" s="7" t="s">
        <v>1202</v>
      </c>
      <c r="D34" s="15" t="str">
        <f>VLOOKUP(C34,Общий!$A$2:$D$2655,2,FALSE)</f>
        <v>Комплект пружины M3BAR/M5BAR</v>
      </c>
      <c r="E34" s="13">
        <f>VLOOKUP(C34,Общий!$A$2:$D$2655,4,FALSE)</f>
        <v>19900</v>
      </c>
      <c r="F34" s="22"/>
    </row>
    <row r="35" spans="1:6" x14ac:dyDescent="0.25">
      <c r="A35" s="2" t="s">
        <v>1213</v>
      </c>
      <c r="B35" s="4" t="s">
        <v>9</v>
      </c>
      <c r="C35" s="7" t="s">
        <v>1219</v>
      </c>
      <c r="D35" s="15" t="str">
        <f>VLOOKUP(C35,Общий!$A$2:$D$2655,2,FALSE)</f>
        <v>Комплект электродвигателя MBAR</v>
      </c>
      <c r="E35" s="13">
        <f>VLOOKUP(C35,Общий!$A$2:$D$2655,4,FALSE)</f>
        <v>49900</v>
      </c>
      <c r="F35" s="22"/>
    </row>
    <row r="36" spans="1:6" x14ac:dyDescent="0.25">
      <c r="A36" s="2" t="s">
        <v>1213</v>
      </c>
      <c r="B36" s="4" t="s">
        <v>17</v>
      </c>
      <c r="C36" s="7" t="s">
        <v>1220</v>
      </c>
      <c r="D36" s="15" t="str">
        <f>VLOOKUP(C36,Общий!$A$2:$D$2655,2,FALSE)</f>
        <v>Редуктор  M3BARR10</v>
      </c>
      <c r="E36" s="13">
        <f>VLOOKUP(C36,Общий!$A$2:$D$2655,4,FALSE)</f>
        <v>99900</v>
      </c>
      <c r="F36" s="22"/>
    </row>
    <row r="37" spans="1:6" x14ac:dyDescent="0.25">
      <c r="A37" s="2" t="s">
        <v>1213</v>
      </c>
      <c r="B37" s="4" t="s">
        <v>44</v>
      </c>
      <c r="C37" s="7" t="s">
        <v>1205</v>
      </c>
      <c r="D37" s="15" t="str">
        <f>VLOOKUP(C37,Общий!$A$2:$D$2655,2,FALSE)</f>
        <v>Комплект верхних крышек SBAR, MBAR</v>
      </c>
      <c r="E37" s="13">
        <f>VLOOKUP(C37,Общий!$A$2:$D$2655,4,FALSE)</f>
        <v>25900</v>
      </c>
      <c r="F37" s="22"/>
    </row>
    <row r="38" spans="1:6" x14ac:dyDescent="0.25">
      <c r="A38" s="2" t="s">
        <v>1213</v>
      </c>
      <c r="B38" s="4" t="s">
        <v>132</v>
      </c>
      <c r="C38" s="7" t="s">
        <v>1206</v>
      </c>
      <c r="D38" s="15" t="str">
        <f>VLOOKUP(C38,Общий!$A$2:$D$2655,2,FALSE)</f>
        <v>Комплект трансформатора MBAR/LBAR</v>
      </c>
      <c r="E38" s="13">
        <f>VLOOKUP(C38,Общий!$A$2:$D$2655,4,FALSE)</f>
        <v>17900</v>
      </c>
      <c r="F38" s="22"/>
    </row>
    <row r="39" spans="1:6" x14ac:dyDescent="0.25">
      <c r="A39" s="2" t="s">
        <v>1213</v>
      </c>
      <c r="B39" s="4" t="s">
        <v>129</v>
      </c>
      <c r="C39" s="7" t="s">
        <v>1207</v>
      </c>
      <c r="D39" s="15" t="str">
        <f>VLOOKUP(C39,Общий!$A$2:$D$2655,2,FALSE)</f>
        <v>Комплект корпуса MBAR</v>
      </c>
      <c r="E39" s="13">
        <f>VLOOKUP(C39,Общий!$A$2:$D$2655,4,FALSE)</f>
        <v>99900</v>
      </c>
      <c r="F39" s="22"/>
    </row>
    <row r="40" spans="1:6" x14ac:dyDescent="0.25">
      <c r="A40" s="2" t="s">
        <v>1213</v>
      </c>
      <c r="B40" s="4" t="s">
        <v>385</v>
      </c>
      <c r="C40" s="7" t="s">
        <v>1208</v>
      </c>
      <c r="D40" s="15" t="str">
        <f>VLOOKUP(C40,Общий!$A$2:$D$2655,2,FALSE)</f>
        <v>Комплект рычага разблокировки MBAR,MBARR10</v>
      </c>
      <c r="E40" s="13">
        <f>VLOOKUP(C40,Общий!$A$2:$D$2655,4,FALSE)</f>
        <v>3900</v>
      </c>
      <c r="F40" s="22"/>
    </row>
    <row r="41" spans="1:6" x14ac:dyDescent="0.25">
      <c r="A41" s="2" t="s">
        <v>1213</v>
      </c>
      <c r="B41" s="4" t="s">
        <v>185</v>
      </c>
      <c r="C41" s="7" t="s">
        <v>1221</v>
      </c>
      <c r="D41" s="15" t="str">
        <f>VLOOKUP(C41,Общий!$A$2:$D$2655,2,FALSE)</f>
        <v>Комплект вала разблокировки M3BARR10</v>
      </c>
      <c r="E41" s="13">
        <f>VLOOKUP(C41,Общий!$A$2:$D$2655,4,FALSE)</f>
        <v>19900</v>
      </c>
      <c r="F41" s="22"/>
    </row>
    <row r="42" spans="1:6" x14ac:dyDescent="0.25">
      <c r="A42" s="2" t="s">
        <v>1213</v>
      </c>
      <c r="B42" s="4" t="s">
        <v>136</v>
      </c>
      <c r="C42" s="7" t="s">
        <v>1137</v>
      </c>
      <c r="D42" s="15" t="str">
        <f>VLOOKUP(C42,Общий!$A$2:$D$2655,2,FALSE)</f>
        <v>Комплект заглушек стрел WIDEL/MBAR/LBAR</v>
      </c>
      <c r="E42" s="13">
        <f>VLOOKUP(C42,Общий!$A$2:$D$2655,4,FALSE)</f>
        <v>3900</v>
      </c>
      <c r="F42" s="22"/>
    </row>
    <row r="43" spans="1:6" x14ac:dyDescent="0.25">
      <c r="A43" s="2" t="s">
        <v>1213</v>
      </c>
      <c r="B43" s="4" t="s">
        <v>387</v>
      </c>
      <c r="C43" s="7" t="s">
        <v>1210</v>
      </c>
      <c r="D43" s="15" t="str">
        <f>VLOOKUP(C43,Общий!$A$2:$D$2655,2,FALSE)</f>
        <v>Коромысло M3BAR/M5BAR/M3BARR10/M5BARR10</v>
      </c>
      <c r="E43" s="13">
        <f>VLOOKUP(C43,Общий!$A$2:$D$2655,4,FALSE)</f>
        <v>15900</v>
      </c>
      <c r="F43" s="22"/>
    </row>
    <row r="44" spans="1:6" x14ac:dyDescent="0.25">
      <c r="A44" s="2" t="s">
        <v>1213</v>
      </c>
      <c r="B44" s="4" t="s">
        <v>1140</v>
      </c>
      <c r="C44" s="7" t="s">
        <v>1211</v>
      </c>
      <c r="D44" s="15" t="str">
        <f>VLOOKUP(C44,Общий!$A$2:$D$2655,2,FALSE)</f>
        <v>Комплект крепления стрелы MBAR/LBAR</v>
      </c>
      <c r="E44" s="13">
        <f>VLOOKUP(C44,Общий!$A$2:$D$2655,4,FALSE)</f>
        <v>19900</v>
      </c>
      <c r="F44" s="22"/>
    </row>
    <row r="45" spans="1:6" x14ac:dyDescent="0.25">
      <c r="A45" s="2" t="s">
        <v>1213</v>
      </c>
      <c r="B45" s="6" t="s">
        <v>808</v>
      </c>
      <c r="C45" s="7" t="s">
        <v>1018</v>
      </c>
      <c r="D45" s="11" t="str">
        <f>VLOOKUP(C45,Общий!$A$2:$D$2655,2,FALSE)</f>
        <v>Комплект для установки фотоэлемента SBAR/MBAR/LBAR/WIDE</v>
      </c>
      <c r="E45" s="13">
        <f>VLOOKUP(C45,Общий!$A$2:$D$2655,4,FALSE)</f>
        <v>900</v>
      </c>
      <c r="F45" s="22"/>
    </row>
    <row r="46" spans="1:6" x14ac:dyDescent="0.25">
      <c r="A46" s="2" t="s">
        <v>1213</v>
      </c>
      <c r="B46" s="4" t="s">
        <v>1143</v>
      </c>
      <c r="C46" s="7" t="s">
        <v>1212</v>
      </c>
      <c r="D46" s="15" t="str">
        <f>VLOOKUP(C46,Общий!$A$2:$D$2655,2,FALSE)</f>
        <v>Комплект из одного концевого упора  MBAR/LBAR</v>
      </c>
      <c r="E46" s="13">
        <f>VLOOKUP(C46,Общий!$A$2:$D$2655,4,FALSE)</f>
        <v>900</v>
      </c>
      <c r="F46" s="22"/>
    </row>
    <row r="47" spans="1:6" x14ac:dyDescent="0.25">
      <c r="A47" s="2" t="s">
        <v>1213</v>
      </c>
      <c r="B47" s="4" t="s">
        <v>1223</v>
      </c>
      <c r="C47" s="7" t="s">
        <v>1222</v>
      </c>
      <c r="D47" s="15" t="str">
        <f>VLOOKUP(C47,Общий!$A$2:$D$2655,2,FALSE)</f>
        <v>Комплект концевого выключателя M3BARR10,M5BARR10,M7BARR10,LBARR10</v>
      </c>
      <c r="E47" s="13">
        <f>VLOOKUP(C47,Общий!$A$2:$D$2655,4,FALSE)</f>
        <v>7900</v>
      </c>
      <c r="F47" s="22"/>
    </row>
    <row r="48" spans="1:6" x14ac:dyDescent="0.25">
      <c r="A48" s="2" t="s">
        <v>1213</v>
      </c>
      <c r="B48" s="4" t="s">
        <v>1225</v>
      </c>
      <c r="C48" s="7" t="s">
        <v>1224</v>
      </c>
      <c r="D48" s="12" t="str">
        <f>VLOOKUP(C48,Общий!$A$2:$D$2655,2,FALSE)</f>
        <v>Плата управления MBAR/LBAR</v>
      </c>
      <c r="E48" s="13">
        <f>VLOOKUP(C48,Общий!$A$2:$D$2655,4,FALSE)</f>
        <v>49900</v>
      </c>
      <c r="F48" s="22"/>
    </row>
    <row r="49" spans="1:6" x14ac:dyDescent="0.25">
      <c r="A49" s="2" t="s">
        <v>1213</v>
      </c>
      <c r="B49" s="4" t="s">
        <v>1227</v>
      </c>
      <c r="C49" s="7" t="s">
        <v>1226</v>
      </c>
      <c r="D49" s="15" t="str">
        <f>VLOOKUP(C49,Общий!$A$2:$D$2655,2,FALSE)</f>
        <v>Ключ разблокировки LBAR/MBAR/HYKE</v>
      </c>
      <c r="E49" s="13">
        <f>VLOOKUP(C49,Общий!$A$2:$D$2655,4,FALSE)</f>
        <v>1900</v>
      </c>
      <c r="F49" s="22"/>
    </row>
    <row r="50" spans="1:6" ht="15.75" thickBot="1" x14ac:dyDescent="0.3">
      <c r="A50" s="2" t="s">
        <v>1213</v>
      </c>
      <c r="B50" s="4" t="s">
        <v>1229</v>
      </c>
      <c r="C50" s="7" t="s">
        <v>1228</v>
      </c>
      <c r="D50" s="15" t="str">
        <f>VLOOKUP(C50,Общий!$A$2:$D$2655,2,FALSE)</f>
        <v>Ключ разблокировки LBAR/MBAR/HYKE</v>
      </c>
      <c r="E50" s="13">
        <f>VLOOKUP(C50,Общий!$A$2:$D$2655,4,FALSE)</f>
        <v>1900</v>
      </c>
      <c r="F50" s="22"/>
    </row>
    <row r="51" spans="1:6" ht="15.75" thickTop="1" x14ac:dyDescent="0.25">
      <c r="B51" s="76" t="s">
        <v>1270</v>
      </c>
      <c r="C51" s="80" t="s">
        <v>1497</v>
      </c>
      <c r="D51" s="74" t="str">
        <f>VLOOKUP(C51,Общий!$A$2:$D$2655,2,FALSE)</f>
        <v>Основание энкодера SIGNO, MBAR</v>
      </c>
      <c r="E51" s="75">
        <f>VLOOKUP(C51,Общий!$A$2:$D$2655,4,FALSE)</f>
        <v>900</v>
      </c>
      <c r="F51" s="76" t="s">
        <v>1302</v>
      </c>
    </row>
    <row r="52" spans="1:6" x14ac:dyDescent="0.25">
      <c r="B52" s="79">
        <v>106</v>
      </c>
      <c r="C52" s="81" t="s">
        <v>1184</v>
      </c>
      <c r="D52" s="77" t="str">
        <f>VLOOKUP(C52,Общий!$A$2:$D$2655,2,FALSE)</f>
        <v>Личинка замка MBAR/LBAR</v>
      </c>
      <c r="E52" s="78">
        <f>VLOOKUP(C52,Общий!$A$2:$D$2655,4,FALSE)</f>
        <v>2900</v>
      </c>
      <c r="F52" s="79" t="s">
        <v>1302</v>
      </c>
    </row>
    <row r="53" spans="1:6" x14ac:dyDescent="0.25">
      <c r="B53" s="79">
        <v>120</v>
      </c>
      <c r="C53" s="81" t="s">
        <v>1191</v>
      </c>
      <c r="D53" s="77" t="str">
        <f>VLOOKUP(C53,Общий!$A$2:$D$2655,2,FALSE)</f>
        <v>Личинка замка разблокировки MBAR/LBAR</v>
      </c>
      <c r="E53" s="78">
        <f>VLOOKUP(C53,Общий!$A$2:$D$2655,4,FALSE)</f>
        <v>2900</v>
      </c>
      <c r="F53" s="79" t="s">
        <v>1302</v>
      </c>
    </row>
    <row r="54" spans="1:6" x14ac:dyDescent="0.25">
      <c r="B54" s="79" t="s">
        <v>808</v>
      </c>
      <c r="C54" s="81" t="s">
        <v>1018</v>
      </c>
      <c r="D54" s="77" t="str">
        <f>VLOOKUP(C54,Общий!$A$2:$D$2655,2,FALSE)</f>
        <v>Комплект для установки фотоэлемента SBAR/MBAR/LBAR/WIDE</v>
      </c>
      <c r="E54" s="78">
        <f>VLOOKUP(C54,Общий!$A$2:$D$2655,4,FALSE)</f>
        <v>900</v>
      </c>
      <c r="F54" s="79" t="s">
        <v>1302</v>
      </c>
    </row>
    <row r="55" spans="1:6" x14ac:dyDescent="0.25">
      <c r="B55" s="79">
        <v>122</v>
      </c>
      <c r="C55" s="81" t="s">
        <v>1195</v>
      </c>
      <c r="D55" s="77" t="str">
        <f>VLOOKUP(C55,Общий!$A$2:$D$2655,2,FALSE)</f>
        <v>Сердечник замка разблокировки MBAR/LBAR</v>
      </c>
      <c r="E55" s="78">
        <f>VLOOKUP(C55,Общий!$A$2:$D$2655,4,FALSE)</f>
        <v>1900</v>
      </c>
      <c r="F55" s="79" t="s">
        <v>1302</v>
      </c>
    </row>
    <row r="56" spans="1:6" x14ac:dyDescent="0.25">
      <c r="B56" s="79">
        <v>101</v>
      </c>
      <c r="C56" s="81" t="s">
        <v>1180</v>
      </c>
      <c r="D56" s="77" t="str">
        <f>VLOOKUP(C56,Общий!$A$2:$D$2655,2,FALSE)</f>
        <v>Крышка корпуса MBAR</v>
      </c>
      <c r="E56" s="78">
        <f>VLOOKUP(C56,Общий!$A$2:$D$2655,4,FALSE)</f>
        <v>25900</v>
      </c>
      <c r="F56" s="79" t="s">
        <v>1302</v>
      </c>
    </row>
    <row r="57" spans="1:6" x14ac:dyDescent="0.25">
      <c r="B57" s="79">
        <v>104</v>
      </c>
      <c r="C57" s="81" t="s">
        <v>1183</v>
      </c>
      <c r="D57" s="77" t="str">
        <f>VLOOKUP(C57,Общий!$A$2:$D$2655,2,FALSE)</f>
        <v>Заглушка MBAR/LBAR</v>
      </c>
      <c r="E57" s="78">
        <f>VLOOKUP(C57,Общий!$A$2:$D$2655,4,FALSE)</f>
        <v>900</v>
      </c>
      <c r="F57" s="79" t="s">
        <v>1302</v>
      </c>
    </row>
    <row r="58" spans="1:6" x14ac:dyDescent="0.25">
      <c r="B58" s="79" t="s">
        <v>1143</v>
      </c>
      <c r="C58" s="81" t="s">
        <v>1212</v>
      </c>
      <c r="D58" s="77" t="str">
        <f>VLOOKUP(C58,Общий!$A$2:$D$2655,2,FALSE)</f>
        <v>Комплект из одного концевого упора  MBAR/LBAR</v>
      </c>
      <c r="E58" s="78">
        <f>VLOOKUP(C58,Общий!$A$2:$D$2655,4,FALSE)</f>
        <v>900</v>
      </c>
      <c r="F58" s="79" t="s">
        <v>1302</v>
      </c>
    </row>
    <row r="59" spans="1:6" x14ac:dyDescent="0.25">
      <c r="B59" s="79" t="s">
        <v>1223</v>
      </c>
      <c r="C59" s="81" t="s">
        <v>1222</v>
      </c>
      <c r="D59" s="77" t="str">
        <f>VLOOKUP(C59,Общий!$A$2:$D$2655,2,FALSE)</f>
        <v>Комплект концевого выключателя M3BARR10,M5BARR10,M7BARR10,LBARR10</v>
      </c>
      <c r="E59" s="78">
        <f>VLOOKUP(C59,Общий!$A$2:$D$2655,4,FALSE)</f>
        <v>7900</v>
      </c>
      <c r="F59" s="79" t="s">
        <v>1302</v>
      </c>
    </row>
    <row r="60" spans="1:6" x14ac:dyDescent="0.25">
      <c r="B60" s="79" t="s">
        <v>387</v>
      </c>
      <c r="C60" s="81" t="s">
        <v>1210</v>
      </c>
      <c r="D60" s="77" t="str">
        <f>VLOOKUP(C60,Общий!$A$2:$D$2655,2,FALSE)</f>
        <v>Коромысло M3BAR/M5BAR/M3BARR10/M5BARR10</v>
      </c>
      <c r="E60" s="78">
        <f>VLOOKUP(C60,Общий!$A$2:$D$2655,4,FALSE)</f>
        <v>15900</v>
      </c>
      <c r="F6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6982FD81-D498-42F3-B991-BAEC03CE8E2E}"/>
  </hyperlinks>
  <pageMargins left="0.23622047244094491" right="0.23622047244094491" top="0.35433070866141736" bottom="0.35433070866141736" header="0" footer="0"/>
  <pageSetup paperSize="9" scale="57" orientation="landscape"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C717-AED8-4C6B-9636-7EBB7D8AC10F}">
  <sheetPr codeName="Worksheet____140">
    <pageSetUpPr fitToPage="1"/>
  </sheetPr>
  <dimension ref="A1:X68"/>
  <sheetViews>
    <sheetView view="pageLayout" topLeftCell="B1" zoomScale="70" zoomScaleNormal="100" zoomScalePageLayoutView="70" workbookViewId="0">
      <selection activeCell="C43" sqref="C43"/>
    </sheetView>
  </sheetViews>
  <sheetFormatPr defaultRowHeight="15" x14ac:dyDescent="0.25"/>
  <cols>
    <col min="1" max="1" width="7.85546875" hidden="1" customWidth="1"/>
    <col min="2" max="2" width="4.28515625" bestFit="1" customWidth="1"/>
    <col min="3" max="3" width="14.5703125" bestFit="1" customWidth="1"/>
    <col min="4" max="4" width="97.28515625" customWidth="1"/>
    <col min="5" max="5" width="8.7109375" bestFit="1" customWidth="1"/>
    <col min="6" max="6" width="14.140625" bestFit="1" customWidth="1"/>
  </cols>
  <sheetData>
    <row r="1" spans="1:24" ht="15" customHeight="1" x14ac:dyDescent="0.25">
      <c r="A1" s="130" t="e" vm="1">
        <v>#VALUE!</v>
      </c>
      <c r="B1" s="130"/>
      <c r="C1" s="130"/>
      <c r="D1" s="130"/>
      <c r="E1" s="133" t="s">
        <v>2490</v>
      </c>
      <c r="F1" s="133"/>
      <c r="G1" s="133"/>
      <c r="H1" s="133"/>
      <c r="I1" s="131" t="e" vm="2">
        <v>#VALUE!</v>
      </c>
      <c r="J1" s="131"/>
      <c r="K1" s="131"/>
      <c r="L1" s="131"/>
      <c r="M1" s="131"/>
      <c r="N1" s="131"/>
      <c r="O1" s="131"/>
      <c r="P1" s="131"/>
      <c r="Q1" s="131"/>
      <c r="R1" s="131"/>
      <c r="S1" s="131"/>
      <c r="T1" s="131"/>
      <c r="U1" s="131"/>
      <c r="V1" s="69"/>
      <c r="W1" s="69"/>
      <c r="X1" s="69"/>
    </row>
    <row r="2" spans="1:24" ht="15" customHeight="1" x14ac:dyDescent="0.25">
      <c r="A2" s="130"/>
      <c r="B2" s="130"/>
      <c r="C2" s="130"/>
      <c r="D2" s="130"/>
      <c r="E2" s="133"/>
      <c r="F2" s="133"/>
      <c r="G2" s="133"/>
      <c r="H2" s="133"/>
      <c r="I2" s="131"/>
      <c r="J2" s="131"/>
      <c r="K2" s="131"/>
      <c r="L2" s="131"/>
      <c r="M2" s="131"/>
      <c r="N2" s="131"/>
      <c r="O2" s="131"/>
      <c r="P2" s="131"/>
      <c r="Q2" s="131"/>
      <c r="R2" s="131"/>
      <c r="S2" s="131"/>
      <c r="T2" s="131"/>
      <c r="U2" s="131"/>
      <c r="V2" s="69"/>
      <c r="W2" s="69"/>
      <c r="X2" s="69"/>
    </row>
    <row r="3" spans="1:24"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69"/>
      <c r="W3" s="69"/>
      <c r="X3" s="69"/>
    </row>
    <row r="5" spans="1:24" ht="24" x14ac:dyDescent="0.25">
      <c r="A5" s="23" t="s">
        <v>0</v>
      </c>
      <c r="B5" s="23" t="s">
        <v>2</v>
      </c>
      <c r="C5" s="23" t="s">
        <v>1</v>
      </c>
      <c r="D5" s="23" t="s">
        <v>1267</v>
      </c>
      <c r="E5" s="68" t="s">
        <v>1268</v>
      </c>
      <c r="F5" s="68" t="s">
        <v>1269</v>
      </c>
    </row>
    <row r="6" spans="1:24" x14ac:dyDescent="0.25">
      <c r="A6" s="2" t="s">
        <v>1230</v>
      </c>
      <c r="B6" s="18" t="s">
        <v>216</v>
      </c>
      <c r="C6" s="19" t="s">
        <v>1214</v>
      </c>
      <c r="D6" s="93" t="str">
        <f>VLOOKUP(C6,Общий!$A$2:$D$2655,2,FALSE)</f>
        <v>Пластина крепления M3BARR10, M5BAR, M7BAR</v>
      </c>
      <c r="E6" s="13">
        <f>VLOOKUP(C6,Общий!$A$2:$D$2655,4,FALSE)</f>
        <v>19900</v>
      </c>
      <c r="F6" s="22"/>
    </row>
    <row r="7" spans="1:24" x14ac:dyDescent="0.25">
      <c r="A7" s="2" t="s">
        <v>1230</v>
      </c>
      <c r="B7" s="20" t="s">
        <v>122</v>
      </c>
      <c r="C7" s="19" t="s">
        <v>1215</v>
      </c>
      <c r="D7" s="93" t="str">
        <f>VLOOKUP(C7,Общий!$A$2:$D$2655,2,FALSE)</f>
        <v>Шестерня винтовая MBAR/LBAR</v>
      </c>
      <c r="E7" s="13">
        <f>VLOOKUP(C7,Общий!$A$2:$D$2655,4,FALSE)</f>
        <v>9900</v>
      </c>
      <c r="F7" s="22"/>
    </row>
    <row r="8" spans="1:24" x14ac:dyDescent="0.25">
      <c r="A8" s="2" t="s">
        <v>1230</v>
      </c>
      <c r="B8" s="18" t="s">
        <v>301</v>
      </c>
      <c r="C8" s="19" t="s">
        <v>555</v>
      </c>
      <c r="D8" s="93" t="str">
        <f>VLOOKUP(C8,Общий!$A$2:$D$2655,2,FALSE)</f>
        <v>Энкодер RUN1800,2500/LBAR/SIGNO/MBAR</v>
      </c>
      <c r="E8" s="13">
        <f>VLOOKUP(C8,Общий!$A$2:$D$2655,4,FALSE)</f>
        <v>2900</v>
      </c>
      <c r="F8" s="22"/>
    </row>
    <row r="9" spans="1:24" x14ac:dyDescent="0.25">
      <c r="A9" s="2" t="s">
        <v>1230</v>
      </c>
      <c r="B9" s="18">
        <v>51</v>
      </c>
      <c r="C9" s="7" t="s">
        <v>505</v>
      </c>
      <c r="D9" s="93" t="str">
        <f>VLOOKUP(C9,Общий!$A$2:$D$2655,2,FALSE)</f>
        <v>Штифт винтовой шестерни TH1500/RUN1500/RUNHS/MBAR/LBAR</v>
      </c>
      <c r="E9" s="13">
        <f>VLOOKUP(C9,Общий!$A$2:$D$2655,4,FALSE)</f>
        <v>900</v>
      </c>
      <c r="F9" s="22"/>
    </row>
    <row r="10" spans="1:24" x14ac:dyDescent="0.25">
      <c r="A10" s="2" t="s">
        <v>1230</v>
      </c>
      <c r="B10" s="18" t="s">
        <v>394</v>
      </c>
      <c r="C10" s="19" t="s">
        <v>1066</v>
      </c>
      <c r="D10" s="93" t="str">
        <f>VLOOKUP(C10,Общий!$A$2:$D$2655,2,FALSE)</f>
        <v>Проводка энкодера SIGNO3, 4, 6</v>
      </c>
      <c r="E10" s="13">
        <f>VLOOKUP(C10,Общий!$A$2:$D$2655,4,FALSE)</f>
        <v>1900</v>
      </c>
      <c r="F10" s="22"/>
    </row>
    <row r="11" spans="1:24" x14ac:dyDescent="0.25">
      <c r="A11" s="2" t="s">
        <v>1230</v>
      </c>
      <c r="B11" s="20" t="s">
        <v>282</v>
      </c>
      <c r="C11" s="19" t="s">
        <v>1094</v>
      </c>
      <c r="D11" s="93" t="str">
        <f>VLOOKUP(C11,Общий!$A$2:$D$2655,2,FALSE)</f>
        <v>Проводка электродвигателя SIGNO3, 4, 6 / LBAR, LBARR10, M3BAR, M3BARR10, M5BAR, M7BAR, M7BARR10</v>
      </c>
      <c r="E11" s="13">
        <f>VLOOKUP(C11,Общий!$A$2:$D$2655,4,FALSE)</f>
        <v>1900</v>
      </c>
      <c r="F11" s="22"/>
    </row>
    <row r="12" spans="1:24" x14ac:dyDescent="0.25">
      <c r="A12" s="2" t="s">
        <v>1230</v>
      </c>
      <c r="B12" s="20" t="s">
        <v>459</v>
      </c>
      <c r="C12" s="19" t="s">
        <v>1172</v>
      </c>
      <c r="D12" s="93" t="str">
        <f>VLOOKUP(C12,Общий!$A$2:$D$2655,2,FALSE)</f>
        <v>Пружина M3BAR/M5BAR</v>
      </c>
      <c r="E12" s="13">
        <f>VLOOKUP(C12,Общий!$A$2:$D$2655,4,FALSE)</f>
        <v>25900</v>
      </c>
      <c r="F12" s="22"/>
    </row>
    <row r="13" spans="1:24" x14ac:dyDescent="0.25">
      <c r="A13" s="2" t="s">
        <v>1230</v>
      </c>
      <c r="B13" s="20" t="s">
        <v>312</v>
      </c>
      <c r="C13" s="19" t="s">
        <v>1173</v>
      </c>
      <c r="D13" s="93" t="str">
        <f>VLOOKUP(C13,Общий!$A$2:$D$2655,2,FALSE)</f>
        <v xml:space="preserve"> Окончание натяжителя M3BAR, M3BARR10, M5BARR10, M5BAR</v>
      </c>
      <c r="E13" s="13">
        <f>VLOOKUP(C13,Общий!$A$2:$D$2655,4,FALSE)</f>
        <v>4900</v>
      </c>
      <c r="F13" s="22"/>
    </row>
    <row r="14" spans="1:24" x14ac:dyDescent="0.25">
      <c r="A14" s="2" t="s">
        <v>1230</v>
      </c>
      <c r="B14" s="20" t="s">
        <v>1044</v>
      </c>
      <c r="C14" s="19" t="s">
        <v>1174</v>
      </c>
      <c r="D14" s="93" t="str">
        <f>VLOOKUP(C14,Общий!$A$2:$D$2655,2,FALSE)</f>
        <v>Подставка M7BARR10, M7BAR, LBAR, LBARR10, M3BAR, M3BARR10, M5BAR, M5BARR10</v>
      </c>
      <c r="E14" s="13">
        <f>VLOOKUP(C14,Общий!$A$2:$D$2655,4,FALSE)</f>
        <v>1900</v>
      </c>
      <c r="F14" s="22"/>
    </row>
    <row r="15" spans="1:24" x14ac:dyDescent="0.25">
      <c r="A15" s="2" t="s">
        <v>1230</v>
      </c>
      <c r="B15" s="18" t="s">
        <v>409</v>
      </c>
      <c r="C15" s="19" t="s">
        <v>1175</v>
      </c>
      <c r="D15" s="93" t="str">
        <f>VLOOKUP(C15,Общий!$A$2:$D$2655,2,FALSE)</f>
        <v>Проводка блока управления LBAR, M3BAR, M5BAR, M7BAR</v>
      </c>
      <c r="E15" s="13">
        <f>VLOOKUP(C15,Общий!$A$2:$D$2655,4,FALSE)</f>
        <v>1900</v>
      </c>
      <c r="F15" s="22"/>
    </row>
    <row r="16" spans="1:24" x14ac:dyDescent="0.25">
      <c r="A16" s="2" t="s">
        <v>1230</v>
      </c>
      <c r="B16" s="20" t="s">
        <v>397</v>
      </c>
      <c r="C16" s="19" t="s">
        <v>1176</v>
      </c>
      <c r="D16" s="93" t="str">
        <f>VLOOKUP(C16,Общий!$A$2:$D$2655,2,FALSE)</f>
        <v>Проводка блока управления M3BAR, M5BAR</v>
      </c>
      <c r="E16" s="13">
        <f>VLOOKUP(C16,Общий!$A$2:$D$2655,4,FALSE)</f>
        <v>500</v>
      </c>
      <c r="F16" s="22"/>
    </row>
    <row r="17" spans="1:6" x14ac:dyDescent="0.25">
      <c r="A17" s="2" t="s">
        <v>1230</v>
      </c>
      <c r="B17" s="18" t="s">
        <v>398</v>
      </c>
      <c r="C17" s="19" t="s">
        <v>1177</v>
      </c>
      <c r="D17" s="93" t="str">
        <f>VLOOKUP(C17,Общий!$A$2:$D$2655,2,FALSE)</f>
        <v>Проводка блока управления LBAR, LBARR10, M3BAR, M3BARR10, M5BAR, M7BAR, M7BARR10</v>
      </c>
      <c r="E17" s="13">
        <f>VLOOKUP(C17,Общий!$A$2:$D$2655,4,FALSE)</f>
        <v>500</v>
      </c>
      <c r="F17" s="22"/>
    </row>
    <row r="18" spans="1:6" x14ac:dyDescent="0.25">
      <c r="A18" s="2" t="s">
        <v>1230</v>
      </c>
      <c r="B18" s="20" t="s">
        <v>1179</v>
      </c>
      <c r="C18" s="19" t="s">
        <v>1178</v>
      </c>
      <c r="D18" s="93" t="str">
        <f>VLOOKUP(C18,Общий!$A$2:$D$2655,2,FALSE)</f>
        <v>Проводка блока управления LBAR, LBARR10, M3BAR, M3BARR10, M5BAR, M7BAR, M7BARR10</v>
      </c>
      <c r="E18" s="13">
        <f>VLOOKUP(C18,Общий!$A$2:$D$2655,4,FALSE)</f>
        <v>900</v>
      </c>
      <c r="F18" s="22"/>
    </row>
    <row r="19" spans="1:6" x14ac:dyDescent="0.25">
      <c r="A19" s="2" t="s">
        <v>1230</v>
      </c>
      <c r="B19" s="20" t="s">
        <v>572</v>
      </c>
      <c r="C19" s="7" t="s">
        <v>61</v>
      </c>
      <c r="D19" s="93" t="str">
        <f>VLOOKUP(C19,Общий!$A$2:$D$2655,2,FALSE)</f>
        <v>Сетевой фильтр LBAR, LBARR10, M3BAR, M3BARR10, M5BAR, M5BARR10, M7BAR, M7BARR10, MC824HR10</v>
      </c>
      <c r="E19" s="13">
        <f>VLOOKUP(C19,Общий!$A$2:$D$2655,4,FALSE)</f>
        <v>5900</v>
      </c>
      <c r="F19" s="22"/>
    </row>
    <row r="20" spans="1:6" x14ac:dyDescent="0.25">
      <c r="A20" s="2" t="s">
        <v>1230</v>
      </c>
      <c r="B20" s="18" t="s">
        <v>541</v>
      </c>
      <c r="C20" s="19" t="s">
        <v>182</v>
      </c>
      <c r="D20" s="93" t="str">
        <f>VLOOKUP(C20,Общий!$A$2:$D$2655,2,FALSE)</f>
        <v>Мост диодный SPIN22R10,23R10/SO2000/RB,HS/RUN1500/SLH/PP7024/SBAR/XBAR/MBAR/LBAR</v>
      </c>
      <c r="E20" s="13">
        <f>VLOOKUP(C20,Общий!$A$2:$D$2655,4,FALSE)</f>
        <v>1900</v>
      </c>
      <c r="F20" s="22"/>
    </row>
    <row r="21" spans="1:6" ht="24" x14ac:dyDescent="0.25">
      <c r="A21" s="2" t="s">
        <v>1230</v>
      </c>
      <c r="B21" s="20" t="s">
        <v>1086</v>
      </c>
      <c r="C21" s="19" t="s">
        <v>166</v>
      </c>
      <c r="D21" s="93" t="str">
        <f>VLOOKUP(C21,Общий!$A$2:$D$2655,2,FALSE)</f>
        <v>Предохранитель LBAR, LBARR10, M3BAR, M3BARR10, M5BAR, M5BARR10, M7BAR, M7BARR10, RB250HSR10, RB400KCER10, RBKCE, SN6041R10, SO2000R10, SN6041, SPO600KLT</v>
      </c>
      <c r="E21" s="13">
        <f>VLOOKUP(C21,Общий!$A$2:$D$2655,4,FALSE)</f>
        <v>500</v>
      </c>
      <c r="F21" s="22"/>
    </row>
    <row r="22" spans="1:6" x14ac:dyDescent="0.25">
      <c r="A22" s="2" t="s">
        <v>1230</v>
      </c>
      <c r="B22" s="18" t="s">
        <v>1181</v>
      </c>
      <c r="C22" s="19" t="s">
        <v>1180</v>
      </c>
      <c r="D22" s="15" t="str">
        <f>VLOOKUP(C22,Общий!$A$2:$D$2655,2,FALSE)</f>
        <v>Крышка корпуса MBAR</v>
      </c>
      <c r="E22" s="13">
        <f>VLOOKUP(C22,Общий!$A$2:$D$2655,4,FALSE)</f>
        <v>25900</v>
      </c>
      <c r="F22" s="22"/>
    </row>
    <row r="23" spans="1:6" x14ac:dyDescent="0.25">
      <c r="A23" s="2" t="s">
        <v>1230</v>
      </c>
      <c r="B23" s="18" t="s">
        <v>1182</v>
      </c>
      <c r="C23" s="19" t="s">
        <v>1127</v>
      </c>
      <c r="D23" s="93" t="str">
        <f>VLOOKUP(C23,Общий!$A$2:$D$2655,2,FALSE)</f>
        <v>Заглушка фотоэлемента WIDES/MBAR/LBAR</v>
      </c>
      <c r="E23" s="13">
        <f>VLOOKUP(C23,Общий!$A$2:$D$2655,4,FALSE)</f>
        <v>900</v>
      </c>
      <c r="F23" s="22"/>
    </row>
    <row r="24" spans="1:6" x14ac:dyDescent="0.25">
      <c r="A24" s="2" t="s">
        <v>1230</v>
      </c>
      <c r="B24" s="20" t="s">
        <v>1089</v>
      </c>
      <c r="C24" s="19" t="s">
        <v>1183</v>
      </c>
      <c r="D24" s="93" t="str">
        <f>VLOOKUP(C24,Общий!$A$2:$D$2655,2,FALSE)</f>
        <v>Заглушка MBAR/LBAR</v>
      </c>
      <c r="E24" s="13">
        <f>VLOOKUP(C24,Общий!$A$2:$D$2655,4,FALSE)</f>
        <v>900</v>
      </c>
      <c r="F24" s="22"/>
    </row>
    <row r="25" spans="1:6" ht="36" x14ac:dyDescent="0.25">
      <c r="A25" s="2" t="s">
        <v>1230</v>
      </c>
      <c r="B25" s="18" t="s">
        <v>1090</v>
      </c>
      <c r="C25" s="19" t="s">
        <v>536</v>
      </c>
      <c r="D25" s="93" t="str">
        <f>VLOOKUP(C25,Общий!$A$2:$D$2655,2,FALSE)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VLOOKUP(C25,Общий!$A$2:$D$2655,4,FALSE)</f>
        <v>500</v>
      </c>
      <c r="F25" s="22"/>
    </row>
    <row r="26" spans="1:6" x14ac:dyDescent="0.25">
      <c r="A26" s="2" t="s">
        <v>1230</v>
      </c>
      <c r="B26" s="20" t="s">
        <v>1185</v>
      </c>
      <c r="C26" s="19" t="s">
        <v>1184</v>
      </c>
      <c r="D26" s="93" t="str">
        <f>VLOOKUP(C26,Общий!$A$2:$D$2655,2,FALSE)</f>
        <v>Личинка замка MBAR/LBAR</v>
      </c>
      <c r="E26" s="13">
        <f>VLOOKUP(C26,Общий!$A$2:$D$2655,4,FALSE)</f>
        <v>2900</v>
      </c>
      <c r="F26" s="22"/>
    </row>
    <row r="27" spans="1:6" x14ac:dyDescent="0.25">
      <c r="A27" s="2" t="s">
        <v>1230</v>
      </c>
      <c r="B27" s="18" t="s">
        <v>1046</v>
      </c>
      <c r="C27" s="19" t="s">
        <v>1092</v>
      </c>
      <c r="D27" s="93" t="str">
        <f>VLOOKUP(C27,Общий!$A$2:$D$2655,2,FALSE)</f>
        <v>Шайба передняя замка крышки MBAR/LBAR/SIGNO4</v>
      </c>
      <c r="E27" s="13">
        <f>VLOOKUP(C27,Общий!$A$2:$D$2655,4,FALSE)</f>
        <v>900</v>
      </c>
      <c r="F27" s="22"/>
    </row>
    <row r="28" spans="1:6" x14ac:dyDescent="0.25">
      <c r="A28" s="2" t="s">
        <v>1230</v>
      </c>
      <c r="B28" s="18" t="s">
        <v>1187</v>
      </c>
      <c r="C28" s="19" t="s">
        <v>1186</v>
      </c>
      <c r="D28" s="93" t="str">
        <f>VLOOKUP(C28,Общий!$A$2:$D$2655,2,FALSE)</f>
        <v>Шайба задняя замка крышки MBAR/LBAR</v>
      </c>
      <c r="E28" s="13">
        <f>VLOOKUP(C28,Общий!$A$2:$D$2655,4,FALSE)</f>
        <v>900</v>
      </c>
      <c r="F28" s="22"/>
    </row>
    <row r="29" spans="1:6" x14ac:dyDescent="0.25">
      <c r="A29" s="2" t="s">
        <v>1230</v>
      </c>
      <c r="B29" s="20" t="s">
        <v>1188</v>
      </c>
      <c r="C29" s="19" t="s">
        <v>1081</v>
      </c>
      <c r="D29" s="15" t="str">
        <f>VLOOKUP(C29,Общий!$A$2:$D$2655,2,FALSE)</f>
        <v>Рычаг замка верхней крышки SIGNO/MBAR/LBAR</v>
      </c>
      <c r="E29" s="13">
        <f>VLOOKUP(C29,Общий!$A$2:$D$2655,4,FALSE)</f>
        <v>900</v>
      </c>
      <c r="F29" s="22"/>
    </row>
    <row r="30" spans="1:6" x14ac:dyDescent="0.25">
      <c r="A30" s="2" t="s">
        <v>1230</v>
      </c>
      <c r="B30" s="20" t="s">
        <v>1190</v>
      </c>
      <c r="C30" s="19" t="s">
        <v>1189</v>
      </c>
      <c r="D30" s="93" t="str">
        <f>VLOOKUP(C30,Общий!$A$2:$D$2655,2,FALSE)</f>
        <v>Прокладка LBAR, LBAR R10, M3BAR, M3BAR R10, M5BAR, M5BAR R10, M7BAR, M7BAR R10</v>
      </c>
      <c r="E30" s="13">
        <f>VLOOKUP(C30,Общий!$A$2:$D$2655,4,FALSE)</f>
        <v>900</v>
      </c>
      <c r="F30" s="22"/>
    </row>
    <row r="31" spans="1:6" x14ac:dyDescent="0.25">
      <c r="A31" s="2" t="s">
        <v>1230</v>
      </c>
      <c r="B31" s="18" t="s">
        <v>1192</v>
      </c>
      <c r="C31" s="19" t="s">
        <v>1191</v>
      </c>
      <c r="D31" s="93" t="str">
        <f>VLOOKUP(C31,Общий!$A$2:$D$2655,2,FALSE)</f>
        <v>Личинка замка разблокировки MBAR/LBAR</v>
      </c>
      <c r="E31" s="13">
        <f>VLOOKUP(C31,Общий!$A$2:$D$2655,4,FALSE)</f>
        <v>2900</v>
      </c>
      <c r="F31" s="22"/>
    </row>
    <row r="32" spans="1:6" x14ac:dyDescent="0.25">
      <c r="A32" s="2" t="s">
        <v>1230</v>
      </c>
      <c r="B32" s="20" t="s">
        <v>1194</v>
      </c>
      <c r="C32" s="19" t="s">
        <v>1193</v>
      </c>
      <c r="D32" s="93" t="str">
        <f>VLOOKUP(C32,Общий!$A$2:$D$2655,2,FALSE)</f>
        <v>Клипса MBAR/LBAR</v>
      </c>
      <c r="E32" s="13">
        <f>VLOOKUP(C32,Общий!$A$2:$D$2655,4,FALSE)</f>
        <v>900</v>
      </c>
      <c r="F32" s="22"/>
    </row>
    <row r="33" spans="1:6" x14ac:dyDescent="0.25">
      <c r="A33" s="2" t="s">
        <v>1230</v>
      </c>
      <c r="B33" s="18" t="s">
        <v>1196</v>
      </c>
      <c r="C33" s="19" t="s">
        <v>1195</v>
      </c>
      <c r="D33" s="93" t="str">
        <f>VLOOKUP(C33,Общий!$A$2:$D$2655,2,FALSE)</f>
        <v>Сердечник замка разблокировки MBAR/LBAR</v>
      </c>
      <c r="E33" s="13">
        <f>VLOOKUP(C33,Общий!$A$2:$D$2655,4,FALSE)</f>
        <v>1900</v>
      </c>
      <c r="F33" s="22"/>
    </row>
    <row r="34" spans="1:6" x14ac:dyDescent="0.25">
      <c r="A34" s="2" t="s">
        <v>1230</v>
      </c>
      <c r="B34" s="18" t="s">
        <v>1198</v>
      </c>
      <c r="C34" s="7" t="s">
        <v>1197</v>
      </c>
      <c r="D34" s="93" t="str">
        <f>VLOOKUP(C34,Общий!$A$2:$D$2655,2,FALSE)</f>
        <v>Сухари для фиксации стрелы WIDEM/MBAR</v>
      </c>
      <c r="E34" s="13">
        <f>VLOOKUP(C34,Общий!$A$2:$D$2655,4,FALSE)</f>
        <v>11900</v>
      </c>
      <c r="F34" s="22"/>
    </row>
    <row r="35" spans="1:6" x14ac:dyDescent="0.25">
      <c r="A35" s="2" t="s">
        <v>1230</v>
      </c>
      <c r="B35" s="20" t="s">
        <v>1199</v>
      </c>
      <c r="C35" s="19" t="s">
        <v>1124</v>
      </c>
      <c r="D35" s="93" t="str">
        <f>VLOOKUP(C35,Общий!$A$2:$D$2655,2,FALSE)</f>
        <v>Штифт основания крепления стрелы MBAR/LBAR</v>
      </c>
      <c r="E35" s="13">
        <f>VLOOKUP(C35,Общий!$A$2:$D$2655,4,FALSE)</f>
        <v>900</v>
      </c>
      <c r="F35" s="22"/>
    </row>
    <row r="36" spans="1:6" x14ac:dyDescent="0.25">
      <c r="A36" s="2" t="s">
        <v>1230</v>
      </c>
      <c r="B36" s="20" t="s">
        <v>1201</v>
      </c>
      <c r="C36" s="19" t="s">
        <v>1200</v>
      </c>
      <c r="D36" s="93" t="str">
        <f>VLOOKUP(C36,Общий!$A$2:$D$2655,2,FALSE)</f>
        <v>Плата управления MBAR/LBAR</v>
      </c>
      <c r="E36" s="13">
        <f>VLOOKUP(C36,Общий!$A$2:$D$2655,4,FALSE)</f>
        <v>49900</v>
      </c>
      <c r="F36" s="22"/>
    </row>
    <row r="37" spans="1:6" x14ac:dyDescent="0.25">
      <c r="A37" s="2" t="s">
        <v>1230</v>
      </c>
      <c r="B37" s="4" t="s">
        <v>66</v>
      </c>
      <c r="C37" s="7" t="s">
        <v>1202</v>
      </c>
      <c r="D37" s="15" t="str">
        <f>VLOOKUP(C37,Общий!$A$2:$D$2655,2,FALSE)</f>
        <v>Комплект пружины M3BAR/M5BAR</v>
      </c>
      <c r="E37" s="13">
        <f>VLOOKUP(C37,Общий!$A$2:$D$2655,4,FALSE)</f>
        <v>19900</v>
      </c>
      <c r="F37" s="22"/>
    </row>
    <row r="38" spans="1:6" x14ac:dyDescent="0.25">
      <c r="A38" s="2" t="s">
        <v>1230</v>
      </c>
      <c r="B38" s="4" t="s">
        <v>9</v>
      </c>
      <c r="C38" s="7" t="s">
        <v>1203</v>
      </c>
      <c r="D38" s="15" t="str">
        <f>VLOOKUP(C38,Общий!$A$2:$D$2655,2,FALSE)</f>
        <v>Комплект электродвигателя M3BAR/M5BAR</v>
      </c>
      <c r="E38" s="13">
        <f>VLOOKUP(C38,Общий!$A$2:$D$2655,4,FALSE)</f>
        <v>49900</v>
      </c>
      <c r="F38" s="22"/>
    </row>
    <row r="39" spans="1:6" x14ac:dyDescent="0.25">
      <c r="A39" s="2" t="s">
        <v>1230</v>
      </c>
      <c r="B39" s="4" t="s">
        <v>17</v>
      </c>
      <c r="C39" s="7" t="s">
        <v>1231</v>
      </c>
      <c r="D39" s="15" t="str">
        <f>VLOOKUP(C39,Общий!$A$2:$D$2655,2,FALSE)</f>
        <v>Редуктор MBAR5,7/LBAR</v>
      </c>
      <c r="E39" s="13">
        <f>VLOOKUP(C39,Общий!$A$2:$D$2655,4,FALSE)</f>
        <v>99900</v>
      </c>
      <c r="F39" s="22"/>
    </row>
    <row r="40" spans="1:6" x14ac:dyDescent="0.25">
      <c r="A40" s="2" t="s">
        <v>1230</v>
      </c>
      <c r="B40" s="4" t="s">
        <v>44</v>
      </c>
      <c r="C40" s="7" t="s">
        <v>1205</v>
      </c>
      <c r="D40" s="15" t="str">
        <f>VLOOKUP(C40,Общий!$A$2:$D$2655,2,FALSE)</f>
        <v>Комплект верхних крышек SBAR, MBAR</v>
      </c>
      <c r="E40" s="13">
        <f>VLOOKUP(C40,Общий!$A$2:$D$2655,4,FALSE)</f>
        <v>25900</v>
      </c>
      <c r="F40" s="22"/>
    </row>
    <row r="41" spans="1:6" x14ac:dyDescent="0.25">
      <c r="A41" s="2" t="s">
        <v>1230</v>
      </c>
      <c r="B41" s="4" t="s">
        <v>132</v>
      </c>
      <c r="C41" s="7" t="s">
        <v>1206</v>
      </c>
      <c r="D41" s="15" t="str">
        <f>VLOOKUP(C41,Общий!$A$2:$D$2655,2,FALSE)</f>
        <v>Комплект трансформатора MBAR/LBAR</v>
      </c>
      <c r="E41" s="13">
        <f>VLOOKUP(C41,Общий!$A$2:$D$2655,4,FALSE)</f>
        <v>17900</v>
      </c>
      <c r="F41" s="22"/>
    </row>
    <row r="42" spans="1:6" x14ac:dyDescent="0.25">
      <c r="A42" s="2" t="s">
        <v>1230</v>
      </c>
      <c r="B42" s="4" t="s">
        <v>129</v>
      </c>
      <c r="C42" s="7" t="s">
        <v>1207</v>
      </c>
      <c r="D42" s="15" t="str">
        <f>VLOOKUP(C42,Общий!$A$2:$D$2655,2,FALSE)</f>
        <v>Комплект корпуса MBAR</v>
      </c>
      <c r="E42" s="13">
        <f>VLOOKUP(C42,Общий!$A$2:$D$2655,4,FALSE)</f>
        <v>99900</v>
      </c>
      <c r="F42" s="22"/>
    </row>
    <row r="43" spans="1:6" x14ac:dyDescent="0.25">
      <c r="A43" s="2" t="s">
        <v>1230</v>
      </c>
      <c r="B43" s="4" t="s">
        <v>385</v>
      </c>
      <c r="C43" s="7" t="s">
        <v>1208</v>
      </c>
      <c r="D43" s="15" t="str">
        <f>VLOOKUP(C43,Общий!$A$2:$D$2655,2,FALSE)</f>
        <v>Комплект рычага разблокировки MBAR,MBARR10</v>
      </c>
      <c r="E43" s="13">
        <f>VLOOKUP(C43,Общий!$A$2:$D$2655,4,FALSE)</f>
        <v>3900</v>
      </c>
      <c r="F43" s="22"/>
    </row>
    <row r="44" spans="1:6" x14ac:dyDescent="0.25">
      <c r="A44" s="2" t="s">
        <v>1230</v>
      </c>
      <c r="B44" s="4" t="s">
        <v>185</v>
      </c>
      <c r="C44" s="7" t="s">
        <v>1232</v>
      </c>
      <c r="D44" s="15" t="str">
        <f>VLOOKUP(C44,Общий!$A$2:$D$2655,2,FALSE)</f>
        <v>Комплект вала разблокировки M5BAR</v>
      </c>
      <c r="E44" s="13">
        <f>VLOOKUP(C44,Общий!$A$2:$D$2655,4,FALSE)</f>
        <v>19900</v>
      </c>
      <c r="F44" s="22"/>
    </row>
    <row r="45" spans="1:6" x14ac:dyDescent="0.25">
      <c r="A45" s="2" t="s">
        <v>1230</v>
      </c>
      <c r="B45" s="4" t="s">
        <v>136</v>
      </c>
      <c r="C45" s="7" t="s">
        <v>1137</v>
      </c>
      <c r="D45" s="15" t="str">
        <f>VLOOKUP(C45,Общий!$A$2:$D$2655,2,FALSE)</f>
        <v>Комплект заглушек стрел WIDEL/MBAR/LBAR</v>
      </c>
      <c r="E45" s="13">
        <f>VLOOKUP(C45,Общий!$A$2:$D$2655,4,FALSE)</f>
        <v>3900</v>
      </c>
      <c r="F45" s="22"/>
    </row>
    <row r="46" spans="1:6" x14ac:dyDescent="0.25">
      <c r="A46" s="2" t="s">
        <v>1230</v>
      </c>
      <c r="B46" s="4" t="s">
        <v>387</v>
      </c>
      <c r="C46" s="7" t="s">
        <v>1210</v>
      </c>
      <c r="D46" s="15" t="str">
        <f>VLOOKUP(C46,Общий!$A$2:$D$2655,2,FALSE)</f>
        <v>Коромысло M3BAR/M5BAR/M3BARR10/M5BARR10</v>
      </c>
      <c r="E46" s="13">
        <f>VLOOKUP(C46,Общий!$A$2:$D$2655,4,FALSE)</f>
        <v>15900</v>
      </c>
      <c r="F46" s="22"/>
    </row>
    <row r="47" spans="1:6" x14ac:dyDescent="0.25">
      <c r="A47" s="2" t="s">
        <v>1230</v>
      </c>
      <c r="B47" s="4" t="s">
        <v>1140</v>
      </c>
      <c r="C47" s="7" t="s">
        <v>1211</v>
      </c>
      <c r="D47" s="15" t="str">
        <f>VLOOKUP(C47,Общий!$A$2:$D$2655,2,FALSE)</f>
        <v>Комплект крепления стрелы MBAR/LBAR</v>
      </c>
      <c r="E47" s="13">
        <f>VLOOKUP(C47,Общий!$A$2:$D$2655,4,FALSE)</f>
        <v>19900</v>
      </c>
      <c r="F47" s="22"/>
    </row>
    <row r="48" spans="1:6" x14ac:dyDescent="0.25">
      <c r="A48" s="2" t="s">
        <v>1230</v>
      </c>
      <c r="B48" s="6" t="s">
        <v>808</v>
      </c>
      <c r="C48" s="7" t="s">
        <v>1018</v>
      </c>
      <c r="D48" s="11" t="str">
        <f>VLOOKUP(C48,Общий!$A$2:$D$2655,2,FALSE)</f>
        <v>Комплект для установки фотоэлемента SBAR/MBAR/LBAR/WIDE</v>
      </c>
      <c r="E48" s="13">
        <f>VLOOKUP(C48,Общий!$A$2:$D$2655,4,FALSE)</f>
        <v>900</v>
      </c>
      <c r="F48" s="22"/>
    </row>
    <row r="49" spans="1:6" ht="15.75" thickBot="1" x14ac:dyDescent="0.3">
      <c r="A49" s="2" t="s">
        <v>1230</v>
      </c>
      <c r="B49" s="4" t="s">
        <v>1143</v>
      </c>
      <c r="C49" s="7" t="s">
        <v>1212</v>
      </c>
      <c r="D49" s="15" t="str">
        <f>VLOOKUP(C49,Общий!$A$2:$D$2655,2,FALSE)</f>
        <v>Комплект из одного концевого упора  MBAR/LBAR</v>
      </c>
      <c r="E49" s="13">
        <f>VLOOKUP(C49,Общий!$A$2:$D$2655,4,FALSE)</f>
        <v>900</v>
      </c>
      <c r="F49" s="22"/>
    </row>
    <row r="50" spans="1:6" ht="15.75" thickTop="1" x14ac:dyDescent="0.25">
      <c r="B50" s="76" t="s">
        <v>1270</v>
      </c>
      <c r="C50" s="80" t="s">
        <v>1350</v>
      </c>
      <c r="D50" s="74" t="str">
        <f>VLOOKUP(C50,Общий!$A$2:$D$2655,2,FALSE)</f>
        <v>Подшипник MBAR/LBAR</v>
      </c>
      <c r="E50" s="75">
        <f>VLOOKUP(C50,Общий!$A$2:$D$2655,4,FALSE)</f>
        <v>5900</v>
      </c>
      <c r="F50" s="76" t="s">
        <v>1302</v>
      </c>
    </row>
    <row r="51" spans="1:6" x14ac:dyDescent="0.25">
      <c r="B51" s="79" t="s">
        <v>1270</v>
      </c>
      <c r="C51" s="81" t="s">
        <v>1391</v>
      </c>
      <c r="D51" s="77" t="str">
        <f>VLOOKUP(C51,Общий!$A$2:$D$2655,2,FALSE)</f>
        <v>Сетевой фильтр MBAR/LBAR</v>
      </c>
      <c r="E51" s="78">
        <f>VLOOKUP(C51,Общий!$A$2:$D$2655,4,FALSE)</f>
        <v>4900</v>
      </c>
      <c r="F51" s="79" t="s">
        <v>1302</v>
      </c>
    </row>
    <row r="52" spans="1:6" x14ac:dyDescent="0.25">
      <c r="B52" s="79" t="s">
        <v>1270</v>
      </c>
      <c r="C52" s="81" t="s">
        <v>1405</v>
      </c>
      <c r="D52" s="77" t="str">
        <f>VLOOKUP(C52,Общий!$A$2:$D$2655,2,FALSE)</f>
        <v>Крышка крепления стрелы MBAR/LBAR</v>
      </c>
      <c r="E52" s="78">
        <f>VLOOKUP(C52,Общий!$A$2:$D$2655,4,FALSE)</f>
        <v>15900</v>
      </c>
      <c r="F52" s="79" t="s">
        <v>1302</v>
      </c>
    </row>
    <row r="53" spans="1:6" x14ac:dyDescent="0.25">
      <c r="B53" s="79" t="s">
        <v>1270</v>
      </c>
      <c r="C53" s="81" t="s">
        <v>1435</v>
      </c>
      <c r="D53" s="77" t="str">
        <f>VLOOKUP(C53,Общий!$A$2:$D$2655,2,FALSE)</f>
        <v>Комплект электродвигателя MBAR/LBAR</v>
      </c>
      <c r="E53" s="78">
        <f>VLOOKUP(C53,Общий!$A$2:$D$2655,4,FALSE)</f>
        <v>49900</v>
      </c>
      <c r="F53" s="79" t="s">
        <v>1302</v>
      </c>
    </row>
    <row r="54" spans="1:6" x14ac:dyDescent="0.25">
      <c r="B54" s="79" t="s">
        <v>1270</v>
      </c>
      <c r="C54" s="81" t="s">
        <v>1497</v>
      </c>
      <c r="D54" s="77" t="str">
        <f>VLOOKUP(C54,Общий!$A$2:$D$2655,2,FALSE)</f>
        <v>Основание энкодера SIGNO, MBAR</v>
      </c>
      <c r="E54" s="78">
        <f>VLOOKUP(C54,Общий!$A$2:$D$2655,4,FALSE)</f>
        <v>900</v>
      </c>
      <c r="F54" s="79" t="s">
        <v>1302</v>
      </c>
    </row>
    <row r="55" spans="1:6" x14ac:dyDescent="0.25">
      <c r="B55" s="79" t="s">
        <v>1270</v>
      </c>
      <c r="C55" s="81" t="s">
        <v>1282</v>
      </c>
      <c r="D55" s="77" t="str">
        <f>VLOOKUP(C55,Общий!$A$2:$D$2655,2,FALSE)</f>
        <v>Пружина RB350,400,600,1000/RD/RO500,1000/TH1500,1551/RUN1800,2500/SIGNO/MBAR/LBAR</v>
      </c>
      <c r="E55" s="78">
        <f>VLOOKUP(C55,Общий!$A$2:$D$2655,4,FALSE)</f>
        <v>900</v>
      </c>
      <c r="F55" s="79" t="s">
        <v>1302</v>
      </c>
    </row>
    <row r="56" spans="1:6" x14ac:dyDescent="0.25">
      <c r="B56" s="79" t="s">
        <v>1270</v>
      </c>
      <c r="C56" s="81" t="s">
        <v>1758</v>
      </c>
      <c r="D56" s="77" t="str">
        <f>VLOOKUP(C56,Общий!$A$2:$D$2655,2,FALSE)</f>
        <v>Крышка крепления стрелы MBAR/LBAR</v>
      </c>
      <c r="E56" s="78">
        <f>VLOOKUP(C56,Общий!$A$2:$D$2655,4,FALSE)</f>
        <v>900</v>
      </c>
      <c r="F56" s="79" t="s">
        <v>1302</v>
      </c>
    </row>
    <row r="57" spans="1:6" x14ac:dyDescent="0.25">
      <c r="B57" s="79" t="s">
        <v>1270</v>
      </c>
      <c r="C57" s="81" t="s">
        <v>1998</v>
      </c>
      <c r="D57" s="77" t="str">
        <f>VLOOKUP(C57,Общий!$A$2:$D$2655,2,FALSE)</f>
        <v>Корпус энкодера SIGNO/MBAR/LBAR</v>
      </c>
      <c r="E57" s="78">
        <f>VLOOKUP(C57,Общий!$A$2:$D$2655,4,FALSE)</f>
        <v>900</v>
      </c>
      <c r="F57" s="79" t="s">
        <v>1302</v>
      </c>
    </row>
    <row r="58" spans="1:6" x14ac:dyDescent="0.25">
      <c r="B58" s="79" t="s">
        <v>1270</v>
      </c>
      <c r="C58" s="81" t="s">
        <v>2223</v>
      </c>
      <c r="D58" s="77" t="str">
        <f>VLOOKUP(C58,Общий!$A$2:$D$2655,2,FALSE)</f>
        <v>Выжимной палец MBAR/LBAR</v>
      </c>
      <c r="E58" s="78">
        <f>VLOOKUP(C58,Общий!$A$2:$D$2655,4,FALSE)</f>
        <v>900</v>
      </c>
      <c r="F58" s="79" t="s">
        <v>1302</v>
      </c>
    </row>
    <row r="59" spans="1:6" x14ac:dyDescent="0.25">
      <c r="B59" s="79">
        <v>106</v>
      </c>
      <c r="C59" s="81" t="s">
        <v>1184</v>
      </c>
      <c r="D59" s="77" t="str">
        <f>VLOOKUP(C59,Общий!$A$2:$D$2655,2,FALSE)</f>
        <v>Личинка замка MBAR/LBAR</v>
      </c>
      <c r="E59" s="78">
        <f>VLOOKUP(C59,Общий!$A$2:$D$2655,4,FALSE)</f>
        <v>2900</v>
      </c>
      <c r="F59" s="79" t="s">
        <v>1302</v>
      </c>
    </row>
    <row r="60" spans="1:6" x14ac:dyDescent="0.25">
      <c r="B60" s="79">
        <v>120</v>
      </c>
      <c r="C60" s="81" t="s">
        <v>1191</v>
      </c>
      <c r="D60" s="77" t="str">
        <f>VLOOKUP(C60,Общий!$A$2:$D$2655,2,FALSE)</f>
        <v>Личинка замка разблокировки MBAR/LBAR</v>
      </c>
      <c r="E60" s="78">
        <f>VLOOKUP(C60,Общий!$A$2:$D$2655,4,FALSE)</f>
        <v>2900</v>
      </c>
      <c r="F60" s="79" t="s">
        <v>1302</v>
      </c>
    </row>
    <row r="61" spans="1:6" x14ac:dyDescent="0.25">
      <c r="B61" s="79" t="s">
        <v>808</v>
      </c>
      <c r="C61" s="81" t="s">
        <v>1018</v>
      </c>
      <c r="D61" s="77" t="str">
        <f>VLOOKUP(C61,Общий!$A$2:$D$2655,2,FALSE)</f>
        <v>Комплект для установки фотоэлемента SBAR/MBAR/LBAR/WIDE</v>
      </c>
      <c r="E61" s="78">
        <f>VLOOKUP(C61,Общий!$A$2:$D$2655,4,FALSE)</f>
        <v>900</v>
      </c>
      <c r="F61" s="79" t="s">
        <v>1302</v>
      </c>
    </row>
    <row r="62" spans="1:6" x14ac:dyDescent="0.25">
      <c r="B62" s="79">
        <v>51</v>
      </c>
      <c r="C62" s="81" t="s">
        <v>505</v>
      </c>
      <c r="D62" s="77" t="str">
        <f>VLOOKUP(C62,Общий!$A$2:$D$2655,2,FALSE)</f>
        <v>Штифт винтовой шестерни TH1500/RUN1500/RUNHS/MBAR/LBAR</v>
      </c>
      <c r="E62" s="78">
        <f>VLOOKUP(C62,Общий!$A$2:$D$2655,4,FALSE)</f>
        <v>900</v>
      </c>
      <c r="F62" s="79" t="s">
        <v>1302</v>
      </c>
    </row>
    <row r="63" spans="1:6" x14ac:dyDescent="0.25">
      <c r="B63" s="79">
        <v>122</v>
      </c>
      <c r="C63" s="81" t="s">
        <v>1195</v>
      </c>
      <c r="D63" s="77" t="str">
        <f>VLOOKUP(C63,Общий!$A$2:$D$2655,2,FALSE)</f>
        <v>Сердечник замка разблокировки MBAR/LBAR</v>
      </c>
      <c r="E63" s="78">
        <f>VLOOKUP(C63,Общий!$A$2:$D$2655,4,FALSE)</f>
        <v>1900</v>
      </c>
      <c r="F63" s="79" t="s">
        <v>1302</v>
      </c>
    </row>
    <row r="64" spans="1:6" x14ac:dyDescent="0.25">
      <c r="B64" s="79">
        <v>101</v>
      </c>
      <c r="C64" s="81" t="s">
        <v>1180</v>
      </c>
      <c r="D64" s="77" t="str">
        <f>VLOOKUP(C64,Общий!$A$2:$D$2655,2,FALSE)</f>
        <v>Крышка корпуса MBAR</v>
      </c>
      <c r="E64" s="78">
        <f>VLOOKUP(C64,Общий!$A$2:$D$2655,4,FALSE)</f>
        <v>25900</v>
      </c>
      <c r="F64" s="79" t="s">
        <v>1302</v>
      </c>
    </row>
    <row r="65" spans="2:6" x14ac:dyDescent="0.25">
      <c r="B65" s="79">
        <v>104</v>
      </c>
      <c r="C65" s="81" t="s">
        <v>1183</v>
      </c>
      <c r="D65" s="77" t="str">
        <f>VLOOKUP(C65,Общий!$A$2:$D$2655,2,FALSE)</f>
        <v>Заглушка MBAR/LBAR</v>
      </c>
      <c r="E65" s="78">
        <f>VLOOKUP(C65,Общий!$A$2:$D$2655,4,FALSE)</f>
        <v>900</v>
      </c>
      <c r="F65" s="79" t="s">
        <v>1302</v>
      </c>
    </row>
    <row r="66" spans="2:6" x14ac:dyDescent="0.25">
      <c r="B66" s="79" t="s">
        <v>1143</v>
      </c>
      <c r="C66" s="81" t="s">
        <v>1212</v>
      </c>
      <c r="D66" s="77" t="str">
        <f>VLOOKUP(C66,Общий!$A$2:$D$2655,2,FALSE)</f>
        <v>Комплект из одного концевого упора  MBAR/LBAR</v>
      </c>
      <c r="E66" s="78">
        <f>VLOOKUP(C66,Общий!$A$2:$D$2655,4,FALSE)</f>
        <v>900</v>
      </c>
      <c r="F66" s="79" t="s">
        <v>1302</v>
      </c>
    </row>
    <row r="67" spans="2:6" x14ac:dyDescent="0.25">
      <c r="B67" s="79" t="s">
        <v>387</v>
      </c>
      <c r="C67" s="81" t="s">
        <v>1210</v>
      </c>
      <c r="D67" s="77" t="str">
        <f>VLOOKUP(C67,Общий!$A$2:$D$2655,2,FALSE)</f>
        <v>Коромысло M3BAR/M5BAR/M3BARR10/M5BARR10</v>
      </c>
      <c r="E67" s="78">
        <f>VLOOKUP(C67,Общий!$A$2:$D$2655,4,FALSE)</f>
        <v>15900</v>
      </c>
      <c r="F67" s="79" t="s">
        <v>1302</v>
      </c>
    </row>
    <row r="68" spans="2:6" x14ac:dyDescent="0.25">
      <c r="B68" s="79" t="s">
        <v>9</v>
      </c>
      <c r="C68" s="81" t="s">
        <v>1203</v>
      </c>
      <c r="D68" s="77" t="str">
        <f>VLOOKUP(C68,Общий!$A$2:$D$2655,2,FALSE)</f>
        <v>Комплект электродвигателя M3BAR/M5BAR</v>
      </c>
      <c r="E68" s="78">
        <f>VLOOKUP(C68,Общий!$A$2:$D$2655,4,FALSE)</f>
        <v>49900</v>
      </c>
      <c r="F6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DB173532-969D-4F69-AD02-178F5B00BA9B}"/>
  </hyperlinks>
  <pageMargins left="0.23622047244094491" right="0.23622047244094491" top="0.35433070866141736" bottom="0.35433070866141736" header="0" footer="0"/>
  <pageSetup paperSize="9"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E4C-C757-41C0-AC77-57BDE55388B7}">
  <sheetPr codeName="Worksheet____16"/>
  <dimension ref="A1:N10"/>
  <sheetViews>
    <sheetView view="pageLayout" topLeftCell="B1" zoomScaleNormal="100" workbookViewId="0">
      <selection activeCell="E16" sqref="E16"/>
    </sheetView>
  </sheetViews>
  <sheetFormatPr defaultRowHeight="15" x14ac:dyDescent="0.25"/>
  <cols>
    <col min="1" max="1" width="7.85546875" hidden="1" customWidth="1"/>
    <col min="2" max="2" width="2.85546875" bestFit="1" customWidth="1"/>
    <col min="3" max="3" width="10" bestFit="1" customWidth="1"/>
    <col min="4" max="4" width="20.140625" bestFit="1" customWidth="1"/>
    <col min="5" max="5" width="15.7109375" customWidth="1"/>
    <col min="6" max="6" width="10.7109375" customWidth="1"/>
    <col min="8" max="8" width="14.140625" customWidth="1"/>
  </cols>
  <sheetData>
    <row r="1" spans="1:14" ht="15" customHeight="1" x14ac:dyDescent="0.25">
      <c r="A1" s="130" t="e" vm="1">
        <v>#VALUE!</v>
      </c>
      <c r="B1" s="130"/>
      <c r="C1" s="130"/>
      <c r="D1" s="130"/>
      <c r="E1" s="130"/>
      <c r="F1" s="133" t="s">
        <v>2370</v>
      </c>
      <c r="G1" s="133"/>
      <c r="H1" s="133"/>
      <c r="I1" s="131" t="e" vm="2">
        <v>#VALUE!</v>
      </c>
      <c r="J1" s="131"/>
      <c r="K1" s="131"/>
      <c r="L1" s="131"/>
      <c r="M1" s="131"/>
      <c r="N1" s="131"/>
    </row>
    <row r="2" spans="1:14" ht="15" customHeight="1" x14ac:dyDescent="0.25">
      <c r="A2" s="130"/>
      <c r="B2" s="130"/>
      <c r="C2" s="130"/>
      <c r="D2" s="130"/>
      <c r="E2" s="130"/>
      <c r="F2" s="133"/>
      <c r="G2" s="133"/>
      <c r="H2" s="133"/>
      <c r="I2" s="131"/>
      <c r="J2" s="131"/>
      <c r="K2" s="131"/>
      <c r="L2" s="131"/>
      <c r="M2" s="131"/>
      <c r="N2" s="131"/>
    </row>
    <row r="3" spans="1:14" ht="15" customHeight="1"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38</v>
      </c>
      <c r="B6" s="4">
        <v>18</v>
      </c>
      <c r="C6" s="2" t="s">
        <v>39</v>
      </c>
      <c r="D6" s="15" t="str">
        <f>VLOOKUP(C6,Общий!$A$2:$D$2655,2,FALSE)</f>
        <v>Подвесы DPRO500</v>
      </c>
      <c r="E6" s="4">
        <f>VLOOKUP(C6,Общий!$A$2:$D$2655,4,FALSE)</f>
        <v>500</v>
      </c>
      <c r="F6" s="2"/>
    </row>
    <row r="7" spans="1:14" x14ac:dyDescent="0.25">
      <c r="A7" s="2" t="s">
        <v>38</v>
      </c>
      <c r="B7" s="6" t="s">
        <v>15</v>
      </c>
      <c r="C7" s="5" t="s">
        <v>40</v>
      </c>
      <c r="D7" s="15" t="str">
        <f>VLOOKUP(C7,Общий!$A$2:$D$2655,2,FALSE)</f>
        <v>Корпус  DPRO500</v>
      </c>
      <c r="E7" s="4">
        <f>VLOOKUP(C7,Общий!$A$2:$D$2655,4,FALSE)</f>
        <v>9900</v>
      </c>
      <c r="F7" s="2"/>
    </row>
    <row r="8" spans="1:14" ht="24" x14ac:dyDescent="0.25">
      <c r="A8" s="2" t="s">
        <v>38</v>
      </c>
      <c r="B8" s="4" t="s">
        <v>9</v>
      </c>
      <c r="C8" s="2" t="s">
        <v>41</v>
      </c>
      <c r="D8" s="15" t="str">
        <f>VLOOKUP(C8,Общий!$A$2:$D$2655,2,FALSE)</f>
        <v>Комплект кнопок DPRO924/DPRO500</v>
      </c>
      <c r="E8" s="4">
        <f>VLOOKUP(C8,Общий!$A$2:$D$2655,4,FALSE)</f>
        <v>7900</v>
      </c>
      <c r="F8" s="2"/>
    </row>
    <row r="9" spans="1:14" ht="24" x14ac:dyDescent="0.25">
      <c r="A9" s="2" t="s">
        <v>38</v>
      </c>
      <c r="B9" s="4" t="s">
        <v>17</v>
      </c>
      <c r="C9" s="2" t="s">
        <v>42</v>
      </c>
      <c r="D9" s="15" t="str">
        <f>VLOOKUP(C9,Общий!$A$2:$D$2655,2,FALSE)</f>
        <v>Плата управления DPRO500</v>
      </c>
      <c r="E9" s="4">
        <f>VLOOKUP(C9,Общий!$A$2:$D$2655,4,FALSE)</f>
        <v>19900</v>
      </c>
      <c r="F9" s="2"/>
    </row>
    <row r="10" spans="1:14" ht="24" x14ac:dyDescent="0.25">
      <c r="A10" s="2" t="s">
        <v>38</v>
      </c>
      <c r="B10" s="4" t="s">
        <v>44</v>
      </c>
      <c r="C10" s="2" t="s">
        <v>43</v>
      </c>
      <c r="D10" s="15" t="str">
        <f>VLOOKUP(C10,Общий!$A$2:$D$2655,2,FALSE)</f>
        <v>Переключатель DPRO500</v>
      </c>
      <c r="E10" s="4">
        <f>VLOOKUP(C10,Общий!$A$2:$D$2655,4,FALSE)</f>
        <v>9900</v>
      </c>
      <c r="F10"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N3"/>
  </mergeCells>
  <hyperlinks>
    <hyperlink ref="F3:H3" location="Оглавление!A1" display="Содержание &gt;&gt;&gt;" xr:uid="{7923AC85-C214-4427-AE4C-7C414F420279}"/>
  </hyperlinks>
  <pageMargins left="0.23622047244094491" right="0.23622047244094491" top="0.35433070866141736" bottom="0.35433070866141736" header="0" footer="0"/>
  <pageSetup paperSize="9" orientation="landscape"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CF37-9DB4-483D-B44F-DF8CBBA17FE6}">
  <sheetPr codeName="Worksheet____141">
    <pageSetUpPr fitToPage="1"/>
  </sheetPr>
  <dimension ref="A1:U62"/>
  <sheetViews>
    <sheetView view="pageLayout" topLeftCell="B1" zoomScale="85" zoomScaleNormal="100" zoomScalePageLayoutView="85" workbookViewId="0">
      <selection activeCell="C41" sqref="C41"/>
    </sheetView>
  </sheetViews>
  <sheetFormatPr defaultRowHeight="15" x14ac:dyDescent="0.25"/>
  <cols>
    <col min="1" max="1" width="9" hidden="1" customWidth="1"/>
    <col min="2" max="2" width="4" bestFit="1" customWidth="1"/>
    <col min="3" max="3" width="14.5703125" bestFit="1" customWidth="1"/>
    <col min="4" max="4" width="89" customWidth="1"/>
    <col min="5" max="5" width="8.7109375" bestFit="1" customWidth="1"/>
    <col min="6" max="6" width="14.140625" bestFit="1" customWidth="1"/>
  </cols>
  <sheetData>
    <row r="1" spans="1:21" ht="15" customHeight="1" x14ac:dyDescent="0.25">
      <c r="A1" s="130" t="e" vm="1">
        <v>#VALUE!</v>
      </c>
      <c r="B1" s="130"/>
      <c r="C1" s="130"/>
      <c r="D1" s="130"/>
      <c r="E1" s="133" t="s">
        <v>2491</v>
      </c>
      <c r="F1" s="133"/>
      <c r="G1" s="133"/>
      <c r="H1" s="133"/>
      <c r="I1" s="131" t="e" vm="2">
        <v>#VALUE!</v>
      </c>
      <c r="J1" s="131"/>
      <c r="K1" s="131"/>
      <c r="L1" s="131"/>
      <c r="M1" s="131"/>
      <c r="N1" s="131"/>
      <c r="O1" s="131"/>
      <c r="P1" s="131"/>
      <c r="Q1" s="131"/>
      <c r="R1" s="131"/>
      <c r="S1" s="131"/>
      <c r="T1" s="69"/>
      <c r="U1" s="69"/>
    </row>
    <row r="2" spans="1:21" ht="15" customHeight="1" x14ac:dyDescent="0.25">
      <c r="A2" s="130"/>
      <c r="B2" s="130"/>
      <c r="C2" s="130"/>
      <c r="D2" s="130"/>
      <c r="E2" s="133"/>
      <c r="F2" s="133"/>
      <c r="G2" s="133"/>
      <c r="H2" s="133"/>
      <c r="I2" s="131"/>
      <c r="J2" s="131"/>
      <c r="K2" s="131"/>
      <c r="L2" s="131"/>
      <c r="M2" s="131"/>
      <c r="N2" s="131"/>
      <c r="O2" s="131"/>
      <c r="P2" s="131"/>
      <c r="Q2" s="131"/>
      <c r="R2" s="131"/>
      <c r="S2" s="131"/>
      <c r="T2" s="69"/>
      <c r="U2" s="69"/>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69"/>
      <c r="U3" s="69"/>
    </row>
    <row r="5" spans="1:21" ht="24" x14ac:dyDescent="0.25">
      <c r="A5" s="23" t="s">
        <v>0</v>
      </c>
      <c r="B5" s="23" t="s">
        <v>2</v>
      </c>
      <c r="C5" s="23" t="s">
        <v>1</v>
      </c>
      <c r="D5" s="23" t="s">
        <v>1267</v>
      </c>
      <c r="E5" s="24" t="s">
        <v>1268</v>
      </c>
      <c r="F5" s="24" t="s">
        <v>1269</v>
      </c>
    </row>
    <row r="6" spans="1:21" x14ac:dyDescent="0.25">
      <c r="A6" s="2" t="s">
        <v>1233</v>
      </c>
      <c r="B6" s="18" t="s">
        <v>1170</v>
      </c>
      <c r="C6" s="7" t="s">
        <v>1169</v>
      </c>
      <c r="D6" s="93" t="str">
        <f>VLOOKUP(C6,Общий!$A$2:$D$2655,2,FALSE)</f>
        <v>Пластина крепления M3BAR, M5BARR10, M7BARR10</v>
      </c>
      <c r="E6" s="13">
        <f>VLOOKUP(C6,Общий!$A$2:$D$2655,4,FALSE)</f>
        <v>39900</v>
      </c>
      <c r="F6" s="22"/>
    </row>
    <row r="7" spans="1:21" x14ac:dyDescent="0.25">
      <c r="A7" s="2" t="s">
        <v>1233</v>
      </c>
      <c r="B7" s="18" t="s">
        <v>122</v>
      </c>
      <c r="C7" s="7" t="s">
        <v>1171</v>
      </c>
      <c r="D7" s="93" t="str">
        <f>VLOOKUP(C7,Общий!$A$2:$D$2655,2,FALSE)</f>
        <v>Шестерня винтовая LBAR R10, M3BAR, M5BARR10, M7BARR10</v>
      </c>
      <c r="E7" s="13">
        <f>VLOOKUP(C7,Общий!$A$2:$D$2655,4,FALSE)</f>
        <v>9900</v>
      </c>
      <c r="F7" s="22"/>
    </row>
    <row r="8" spans="1:21" x14ac:dyDescent="0.25">
      <c r="A8" s="2" t="s">
        <v>1233</v>
      </c>
      <c r="B8" s="20" t="s">
        <v>301</v>
      </c>
      <c r="C8" s="7" t="s">
        <v>1216</v>
      </c>
      <c r="D8" s="93" t="str">
        <f>VLOOKUP(C8,Общий!$A$2:$D$2655,2,FALSE)</f>
        <v>Энкодер MBAR/LBAR</v>
      </c>
      <c r="E8" s="13">
        <f>VLOOKUP(C8,Общий!$A$2:$D$2655,4,FALSE)</f>
        <v>6900</v>
      </c>
      <c r="F8" s="22"/>
    </row>
    <row r="9" spans="1:21" x14ac:dyDescent="0.25">
      <c r="A9" s="2" t="s">
        <v>1233</v>
      </c>
      <c r="B9" s="20" t="s">
        <v>394</v>
      </c>
      <c r="C9" s="7" t="s">
        <v>1217</v>
      </c>
      <c r="D9" s="93" t="str">
        <f>VLOOKUP(C9,Общий!$A$2:$D$2655,2,FALSE)</f>
        <v>Проводка электродвигателя LBAR R10, M3BARR10, M5BARR10, M7BARR10</v>
      </c>
      <c r="E9" s="13">
        <f>VLOOKUP(C9,Общий!$A$2:$D$2655,4,FALSE)</f>
        <v>1900</v>
      </c>
      <c r="F9" s="22"/>
    </row>
    <row r="10" spans="1:21" x14ac:dyDescent="0.25">
      <c r="A10" s="2" t="s">
        <v>1233</v>
      </c>
      <c r="B10" s="18" t="s">
        <v>282</v>
      </c>
      <c r="C10" s="19" t="s">
        <v>1094</v>
      </c>
      <c r="D10" s="93" t="str">
        <f>VLOOKUP(C10,Общий!$A$2:$D$2655,2,FALSE)</f>
        <v>Проводка электродвигателя SIGNO3, 4, 6 / LBAR, LBARR10, M3BAR, M3BARR10, M5BAR, M7BAR, M7BARR10</v>
      </c>
      <c r="E10" s="13">
        <f>VLOOKUP(C10,Общий!$A$2:$D$2655,4,FALSE)</f>
        <v>1900</v>
      </c>
      <c r="F10" s="22"/>
    </row>
    <row r="11" spans="1:21" x14ac:dyDescent="0.25">
      <c r="A11" s="2" t="s">
        <v>1233</v>
      </c>
      <c r="B11" s="18" t="s">
        <v>459</v>
      </c>
      <c r="C11" s="19" t="s">
        <v>1172</v>
      </c>
      <c r="D11" s="15" t="str">
        <f>VLOOKUP(C11,Общий!$A$2:$D$2655,2,FALSE)</f>
        <v>Пружина M3BAR/M5BAR</v>
      </c>
      <c r="E11" s="13">
        <f>VLOOKUP(C11,Общий!$A$2:$D$2655,4,FALSE)</f>
        <v>25900</v>
      </c>
      <c r="F11" s="22"/>
    </row>
    <row r="12" spans="1:21" x14ac:dyDescent="0.25">
      <c r="A12" s="2" t="s">
        <v>1233</v>
      </c>
      <c r="B12" s="18">
        <v>66</v>
      </c>
      <c r="C12" s="7" t="s">
        <v>1173</v>
      </c>
      <c r="D12" s="93" t="str">
        <f>VLOOKUP(C12,Общий!$A$2:$D$2655,2,FALSE)</f>
        <v xml:space="preserve"> Окончание натяжителя M3BAR, M3BARR10, M5BARR10, M5BAR</v>
      </c>
      <c r="E12" s="13">
        <f>VLOOKUP(C12,Общий!$A$2:$D$2655,4,FALSE)</f>
        <v>4900</v>
      </c>
      <c r="F12" s="22"/>
    </row>
    <row r="13" spans="1:21" x14ac:dyDescent="0.25">
      <c r="A13" s="2" t="s">
        <v>1233</v>
      </c>
      <c r="B13" s="18" t="s">
        <v>1044</v>
      </c>
      <c r="C13" s="19" t="s">
        <v>1174</v>
      </c>
      <c r="D13" s="93" t="str">
        <f>VLOOKUP(C13,Общий!$A$2:$D$2655,2,FALSE)</f>
        <v>Подставка M7BARR10, M7BAR, LBAR, LBARR10, M3BAR, M3BARR10, M5BAR, M5BARR10</v>
      </c>
      <c r="E13" s="13">
        <f>VLOOKUP(C13,Общий!$A$2:$D$2655,4,FALSE)</f>
        <v>1900</v>
      </c>
      <c r="F13" s="22"/>
    </row>
    <row r="14" spans="1:21" x14ac:dyDescent="0.25">
      <c r="A14" s="2" t="s">
        <v>1233</v>
      </c>
      <c r="B14" s="20">
        <v>81</v>
      </c>
      <c r="C14" s="7" t="s">
        <v>1234</v>
      </c>
      <c r="D14" s="93" t="str">
        <f>VLOOKUP(C14,Общий!$A$2:$D$2655,2,FALSE)</f>
        <v>Подставка многофункциональная MBAR/LBAR</v>
      </c>
      <c r="E14" s="13">
        <f>VLOOKUP(C14,Общий!$A$2:$D$2655,4,FALSE)</f>
        <v>1900</v>
      </c>
      <c r="F14" s="22"/>
    </row>
    <row r="15" spans="1:21" x14ac:dyDescent="0.25">
      <c r="A15" s="2" t="s">
        <v>1233</v>
      </c>
      <c r="B15" s="20" t="s">
        <v>398</v>
      </c>
      <c r="C15" s="19" t="s">
        <v>1177</v>
      </c>
      <c r="D15" s="93" t="str">
        <f>VLOOKUP(C15,Общий!$A$2:$D$2655,2,FALSE)</f>
        <v>Проводка блока управления LBAR, LBARR10, M3BAR, M3BARR10, M5BAR, M7BAR, M7BARR10</v>
      </c>
      <c r="E15" s="13">
        <f>VLOOKUP(C15,Общий!$A$2:$D$2655,4,FALSE)</f>
        <v>500</v>
      </c>
      <c r="F15" s="22"/>
    </row>
    <row r="16" spans="1:21" x14ac:dyDescent="0.25">
      <c r="A16" s="2" t="s">
        <v>1233</v>
      </c>
      <c r="B16" s="18" t="s">
        <v>1179</v>
      </c>
      <c r="C16" s="19" t="s">
        <v>1178</v>
      </c>
      <c r="D16" s="93" t="str">
        <f>VLOOKUP(C16,Общий!$A$2:$D$2655,2,FALSE)</f>
        <v>Проводка блока управления LBAR, LBARR10, M3BAR, M3BARR10, M5BAR, M7BAR, M7BARR10</v>
      </c>
      <c r="E16" s="13">
        <f>VLOOKUP(C16,Общий!$A$2:$D$2655,4,FALSE)</f>
        <v>900</v>
      </c>
      <c r="F16" s="22"/>
    </row>
    <row r="17" spans="1:6" x14ac:dyDescent="0.25">
      <c r="A17" s="2" t="s">
        <v>1233</v>
      </c>
      <c r="B17" s="18" t="s">
        <v>572</v>
      </c>
      <c r="C17" s="7" t="s">
        <v>61</v>
      </c>
      <c r="D17" s="93" t="str">
        <f>VLOOKUP(C17,Общий!$A$2:$D$2655,2,FALSE)</f>
        <v>Сетевой фильтр LBAR, LBARR10, M3BAR, M3BARR10, M5BAR, M5BARR10, M7BAR, M7BARR10, MC824HR10</v>
      </c>
      <c r="E17" s="13">
        <f>VLOOKUP(C17,Общий!$A$2:$D$2655,4,FALSE)</f>
        <v>5900</v>
      </c>
      <c r="F17" s="22"/>
    </row>
    <row r="18" spans="1:6" x14ac:dyDescent="0.25">
      <c r="A18" s="2" t="s">
        <v>1233</v>
      </c>
      <c r="B18" s="20" t="s">
        <v>541</v>
      </c>
      <c r="C18" s="19" t="s">
        <v>182</v>
      </c>
      <c r="D18" s="93" t="str">
        <f>VLOOKUP(C18,Общий!$A$2:$D$2655,2,FALSE)</f>
        <v>Мост диодный SPIN22R10,23R10/SO2000/RB,HS/RUN1500/SLH/PP7024/SBAR/XBAR/MBAR/LBAR</v>
      </c>
      <c r="E18" s="13">
        <f>VLOOKUP(C18,Общий!$A$2:$D$2655,4,FALSE)</f>
        <v>1900</v>
      </c>
      <c r="F18" s="22"/>
    </row>
    <row r="19" spans="1:6" ht="24" x14ac:dyDescent="0.25">
      <c r="A19" s="2" t="s">
        <v>1233</v>
      </c>
      <c r="B19" s="18" t="s">
        <v>1086</v>
      </c>
      <c r="C19" s="19" t="s">
        <v>166</v>
      </c>
      <c r="D19" s="93" t="str">
        <f>VLOOKUP(C19,Общий!$A$2:$D$2655,2,FALSE)</f>
        <v>Предохранитель LBAR, LBARR10, M3BAR, M3BARR10, M5BAR, M5BARR10, M7BAR, M7BARR10, RB250HSR10, RB400KCER10, RBKCE, SN6041R10, SO2000R10, SN6041, SPO600KLT</v>
      </c>
      <c r="E19" s="13">
        <f>VLOOKUP(C19,Общий!$A$2:$D$2655,4,FALSE)</f>
        <v>500</v>
      </c>
      <c r="F19" s="22"/>
    </row>
    <row r="20" spans="1:6" x14ac:dyDescent="0.25">
      <c r="A20" s="2" t="s">
        <v>1233</v>
      </c>
      <c r="B20" s="20" t="s">
        <v>1181</v>
      </c>
      <c r="C20" s="19" t="s">
        <v>1180</v>
      </c>
      <c r="D20" s="15" t="str">
        <f>VLOOKUP(C20,Общий!$A$2:$D$2655,2,FALSE)</f>
        <v>Крышка корпуса MBAR</v>
      </c>
      <c r="E20" s="13">
        <f>VLOOKUP(C20,Общий!$A$2:$D$2655,4,FALSE)</f>
        <v>25900</v>
      </c>
      <c r="F20" s="22"/>
    </row>
    <row r="21" spans="1:6" x14ac:dyDescent="0.25">
      <c r="A21" s="2" t="s">
        <v>1233</v>
      </c>
      <c r="B21" s="20" t="s">
        <v>1182</v>
      </c>
      <c r="C21" s="19" t="s">
        <v>1127</v>
      </c>
      <c r="D21" s="93" t="str">
        <f>VLOOKUP(C21,Общий!$A$2:$D$2655,2,FALSE)</f>
        <v>Заглушка фотоэлемента WIDES/MBAR/LBAR</v>
      </c>
      <c r="E21" s="13">
        <f>VLOOKUP(C21,Общий!$A$2:$D$2655,4,FALSE)</f>
        <v>900</v>
      </c>
      <c r="F21" s="22"/>
    </row>
    <row r="22" spans="1:6" x14ac:dyDescent="0.25">
      <c r="A22" s="2" t="s">
        <v>1233</v>
      </c>
      <c r="B22" s="18" t="s">
        <v>1089</v>
      </c>
      <c r="C22" s="19" t="s">
        <v>1183</v>
      </c>
      <c r="D22" s="93" t="str">
        <f>VLOOKUP(C22,Общий!$A$2:$D$2655,2,FALSE)</f>
        <v>Заглушка MBAR/LBAR</v>
      </c>
      <c r="E22" s="13">
        <f>VLOOKUP(C22,Общий!$A$2:$D$2655,4,FALSE)</f>
        <v>900</v>
      </c>
      <c r="F22" s="22"/>
    </row>
    <row r="23" spans="1:6" ht="36" x14ac:dyDescent="0.25">
      <c r="A23" s="2" t="s">
        <v>1233</v>
      </c>
      <c r="B23" s="20" t="s">
        <v>1090</v>
      </c>
      <c r="C23" s="19" t="s">
        <v>536</v>
      </c>
      <c r="D23" s="93" t="str">
        <f>VLOOKUP(C23,Общий!$A$2:$D$2655,2,FALSE)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VLOOKUP(C23,Общий!$A$2:$D$2655,4,FALSE)</f>
        <v>500</v>
      </c>
      <c r="F23" s="22"/>
    </row>
    <row r="24" spans="1:6" x14ac:dyDescent="0.25">
      <c r="A24" s="2" t="s">
        <v>1233</v>
      </c>
      <c r="B24" s="18" t="s">
        <v>1185</v>
      </c>
      <c r="C24" s="19" t="s">
        <v>1184</v>
      </c>
      <c r="D24" s="93" t="str">
        <f>VLOOKUP(C24,Общий!$A$2:$D$2655,2,FALSE)</f>
        <v>Личинка замка MBAR/LBAR</v>
      </c>
      <c r="E24" s="13">
        <f>VLOOKUP(C24,Общий!$A$2:$D$2655,4,FALSE)</f>
        <v>2900</v>
      </c>
      <c r="F24" s="22"/>
    </row>
    <row r="25" spans="1:6" x14ac:dyDescent="0.25">
      <c r="A25" s="2" t="s">
        <v>1233</v>
      </c>
      <c r="B25" s="20" t="s">
        <v>1046</v>
      </c>
      <c r="C25" s="19" t="s">
        <v>1092</v>
      </c>
      <c r="D25" s="93" t="str">
        <f>VLOOKUP(C25,Общий!$A$2:$D$2655,2,FALSE)</f>
        <v>Шайба передняя замка крышки MBAR/LBAR/SIGNO4</v>
      </c>
      <c r="E25" s="13">
        <f>VLOOKUP(C25,Общий!$A$2:$D$2655,4,FALSE)</f>
        <v>900</v>
      </c>
      <c r="F25" s="22"/>
    </row>
    <row r="26" spans="1:6" x14ac:dyDescent="0.25">
      <c r="A26" s="2" t="s">
        <v>1233</v>
      </c>
      <c r="B26" s="20" t="s">
        <v>1187</v>
      </c>
      <c r="C26" s="19" t="s">
        <v>1186</v>
      </c>
      <c r="D26" s="93" t="str">
        <f>VLOOKUP(C26,Общий!$A$2:$D$2655,2,FALSE)</f>
        <v>Шайба задняя замка крышки MBAR/LBAR</v>
      </c>
      <c r="E26" s="13">
        <f>VLOOKUP(C26,Общий!$A$2:$D$2655,4,FALSE)</f>
        <v>900</v>
      </c>
      <c r="F26" s="22"/>
    </row>
    <row r="27" spans="1:6" x14ac:dyDescent="0.25">
      <c r="A27" s="2" t="s">
        <v>1233</v>
      </c>
      <c r="B27" s="18" t="s">
        <v>1188</v>
      </c>
      <c r="C27" s="19" t="s">
        <v>1081</v>
      </c>
      <c r="D27" s="15" t="str">
        <f>VLOOKUP(C27,Общий!$A$2:$D$2655,2,FALSE)</f>
        <v>Рычаг замка верхней крышки SIGNO/MBAR/LBAR</v>
      </c>
      <c r="E27" s="13">
        <f>VLOOKUP(C27,Общий!$A$2:$D$2655,4,FALSE)</f>
        <v>900</v>
      </c>
      <c r="F27" s="22"/>
    </row>
    <row r="28" spans="1:6" x14ac:dyDescent="0.25">
      <c r="A28" s="2" t="s">
        <v>1233</v>
      </c>
      <c r="B28" s="18" t="s">
        <v>1190</v>
      </c>
      <c r="C28" s="19" t="s">
        <v>1189</v>
      </c>
      <c r="D28" s="93" t="str">
        <f>VLOOKUP(C28,Общий!$A$2:$D$2655,2,FALSE)</f>
        <v>Прокладка LBAR, LBAR R10, M3BAR, M3BAR R10, M5BAR, M5BAR R10, M7BAR, M7BAR R10</v>
      </c>
      <c r="E28" s="13">
        <f>VLOOKUP(C28,Общий!$A$2:$D$2655,4,FALSE)</f>
        <v>900</v>
      </c>
      <c r="F28" s="22"/>
    </row>
    <row r="29" spans="1:6" x14ac:dyDescent="0.25">
      <c r="A29" s="2" t="s">
        <v>1233</v>
      </c>
      <c r="B29" s="20" t="s">
        <v>1192</v>
      </c>
      <c r="C29" s="19" t="s">
        <v>1191</v>
      </c>
      <c r="D29" s="93" t="str">
        <f>VLOOKUP(C29,Общий!$A$2:$D$2655,2,FALSE)</f>
        <v>Личинка замка разблокировки MBAR/LBAR</v>
      </c>
      <c r="E29" s="13">
        <f>VLOOKUP(C29,Общий!$A$2:$D$2655,4,FALSE)</f>
        <v>2900</v>
      </c>
      <c r="F29" s="22"/>
    </row>
    <row r="30" spans="1:6" x14ac:dyDescent="0.25">
      <c r="A30" s="2" t="s">
        <v>1233</v>
      </c>
      <c r="B30" s="18" t="s">
        <v>1194</v>
      </c>
      <c r="C30" s="19" t="s">
        <v>1193</v>
      </c>
      <c r="D30" s="93" t="str">
        <f>VLOOKUP(C30,Общий!$A$2:$D$2655,2,FALSE)</f>
        <v>Клипса MBAR/LBAR</v>
      </c>
      <c r="E30" s="13">
        <f>VLOOKUP(C30,Общий!$A$2:$D$2655,4,FALSE)</f>
        <v>900</v>
      </c>
      <c r="F30" s="22"/>
    </row>
    <row r="31" spans="1:6" x14ac:dyDescent="0.25">
      <c r="A31" s="2" t="s">
        <v>1233</v>
      </c>
      <c r="B31" s="20" t="s">
        <v>1196</v>
      </c>
      <c r="C31" s="19" t="s">
        <v>1195</v>
      </c>
      <c r="D31" s="93" t="str">
        <f>VLOOKUP(C31,Общий!$A$2:$D$2655,2,FALSE)</f>
        <v>Сердечник замка разблокировки MBAR/LBAR</v>
      </c>
      <c r="E31" s="13">
        <f>VLOOKUP(C31,Общий!$A$2:$D$2655,4,FALSE)</f>
        <v>1900</v>
      </c>
      <c r="F31" s="22"/>
    </row>
    <row r="32" spans="1:6" x14ac:dyDescent="0.25">
      <c r="A32" s="2" t="s">
        <v>1233</v>
      </c>
      <c r="B32" s="20" t="s">
        <v>1198</v>
      </c>
      <c r="C32" s="7" t="s">
        <v>1197</v>
      </c>
      <c r="D32" s="93" t="str">
        <f>VLOOKUP(C32,Общий!$A$2:$D$2655,2,FALSE)</f>
        <v>Сухари для фиксации стрелы WIDEM/MBAR</v>
      </c>
      <c r="E32" s="13">
        <f>VLOOKUP(C32,Общий!$A$2:$D$2655,4,FALSE)</f>
        <v>11900</v>
      </c>
      <c r="F32" s="22"/>
    </row>
    <row r="33" spans="1:6" x14ac:dyDescent="0.25">
      <c r="A33" s="2" t="s">
        <v>1233</v>
      </c>
      <c r="B33" s="18" t="s">
        <v>1199</v>
      </c>
      <c r="C33" s="19" t="s">
        <v>1124</v>
      </c>
      <c r="D33" s="93" t="str">
        <f>VLOOKUP(C33,Общий!$A$2:$D$2655,2,FALSE)</f>
        <v>Штифт основания крепления стрелы MBAR/LBAR</v>
      </c>
      <c r="E33" s="13">
        <f>VLOOKUP(C33,Общий!$A$2:$D$2655,4,FALSE)</f>
        <v>900</v>
      </c>
      <c r="F33" s="22"/>
    </row>
    <row r="34" spans="1:6" x14ac:dyDescent="0.25">
      <c r="A34" s="2" t="s">
        <v>1233</v>
      </c>
      <c r="B34" s="18">
        <v>152</v>
      </c>
      <c r="C34" s="7" t="s">
        <v>1218</v>
      </c>
      <c r="D34" s="93" t="s">
        <v>333</v>
      </c>
      <c r="E34" s="13"/>
      <c r="F34" s="22"/>
    </row>
    <row r="35" spans="1:6" x14ac:dyDescent="0.25">
      <c r="A35" s="2" t="s">
        <v>1233</v>
      </c>
      <c r="B35" s="4" t="s">
        <v>66</v>
      </c>
      <c r="C35" s="7" t="s">
        <v>1202</v>
      </c>
      <c r="D35" s="15" t="str">
        <f>VLOOKUP(C35,Общий!$A$2:$D$2655,2,FALSE)</f>
        <v>Комплект пружины M3BAR/M5BAR</v>
      </c>
      <c r="E35" s="13">
        <f>VLOOKUP(C35,Общий!$A$2:$D$2655,4,FALSE)</f>
        <v>19900</v>
      </c>
      <c r="F35" s="22"/>
    </row>
    <row r="36" spans="1:6" x14ac:dyDescent="0.25">
      <c r="A36" s="2" t="s">
        <v>1233</v>
      </c>
      <c r="B36" s="4" t="s">
        <v>9</v>
      </c>
      <c r="C36" s="7" t="s">
        <v>1219</v>
      </c>
      <c r="D36" s="15" t="str">
        <f>VLOOKUP(C36,Общий!$A$2:$D$2655,2,FALSE)</f>
        <v>Комплект электродвигателя MBAR</v>
      </c>
      <c r="E36" s="13">
        <f>VLOOKUP(C36,Общий!$A$2:$D$2655,4,FALSE)</f>
        <v>49900</v>
      </c>
      <c r="F36" s="22"/>
    </row>
    <row r="37" spans="1:6" x14ac:dyDescent="0.25">
      <c r="A37" s="2" t="s">
        <v>1233</v>
      </c>
      <c r="B37" s="4" t="s">
        <v>17</v>
      </c>
      <c r="C37" s="7" t="s">
        <v>1235</v>
      </c>
      <c r="D37" s="15" t="str">
        <f>VLOOKUP(C37,Общий!$A$2:$D$2655,2,FALSE)</f>
        <v>Редуктор M5BARR10</v>
      </c>
      <c r="E37" s="13">
        <f>VLOOKUP(C37,Общий!$A$2:$D$2655,4,FALSE)</f>
        <v>99900</v>
      </c>
      <c r="F37" s="22"/>
    </row>
    <row r="38" spans="1:6" x14ac:dyDescent="0.25">
      <c r="A38" s="2" t="s">
        <v>1233</v>
      </c>
      <c r="B38" s="4" t="s">
        <v>44</v>
      </c>
      <c r="C38" s="7" t="s">
        <v>1205</v>
      </c>
      <c r="D38" s="15" t="str">
        <f>VLOOKUP(C38,Общий!$A$2:$D$2655,2,FALSE)</f>
        <v>Комплект верхних крышек SBAR, MBAR</v>
      </c>
      <c r="E38" s="13">
        <f>VLOOKUP(C38,Общий!$A$2:$D$2655,4,FALSE)</f>
        <v>25900</v>
      </c>
      <c r="F38" s="22"/>
    </row>
    <row r="39" spans="1:6" x14ac:dyDescent="0.25">
      <c r="A39" s="2" t="s">
        <v>1233</v>
      </c>
      <c r="B39" s="4" t="s">
        <v>132</v>
      </c>
      <c r="C39" s="7" t="s">
        <v>1206</v>
      </c>
      <c r="D39" s="15" t="str">
        <f>VLOOKUP(C39,Общий!$A$2:$D$2655,2,FALSE)</f>
        <v>Комплект трансформатора MBAR/LBAR</v>
      </c>
      <c r="E39" s="13">
        <f>VLOOKUP(C39,Общий!$A$2:$D$2655,4,FALSE)</f>
        <v>17900</v>
      </c>
      <c r="F39" s="22"/>
    </row>
    <row r="40" spans="1:6" x14ac:dyDescent="0.25">
      <c r="A40" s="2" t="s">
        <v>1233</v>
      </c>
      <c r="B40" s="4" t="s">
        <v>129</v>
      </c>
      <c r="C40" s="7" t="s">
        <v>1207</v>
      </c>
      <c r="D40" s="15" t="str">
        <f>VLOOKUP(C40,Общий!$A$2:$D$2655,2,FALSE)</f>
        <v>Комплект корпуса MBAR</v>
      </c>
      <c r="E40" s="13">
        <f>VLOOKUP(C40,Общий!$A$2:$D$2655,4,FALSE)</f>
        <v>99900</v>
      </c>
      <c r="F40" s="22"/>
    </row>
    <row r="41" spans="1:6" x14ac:dyDescent="0.25">
      <c r="A41" s="2" t="s">
        <v>1233</v>
      </c>
      <c r="B41" s="4" t="s">
        <v>385</v>
      </c>
      <c r="C41" s="7" t="s">
        <v>1208</v>
      </c>
      <c r="D41" s="15" t="str">
        <f>VLOOKUP(C41,Общий!$A$2:$D$2655,2,FALSE)</f>
        <v>Комплект рычага разблокировки MBAR,MBARR10</v>
      </c>
      <c r="E41" s="13">
        <f>VLOOKUP(C41,Общий!$A$2:$D$2655,4,FALSE)</f>
        <v>3900</v>
      </c>
      <c r="F41" s="22"/>
    </row>
    <row r="42" spans="1:6" x14ac:dyDescent="0.25">
      <c r="A42" s="2" t="s">
        <v>1233</v>
      </c>
      <c r="B42" s="4" t="s">
        <v>185</v>
      </c>
      <c r="C42" s="7" t="s">
        <v>1232</v>
      </c>
      <c r="D42" s="15" t="str">
        <f>VLOOKUP(C42,Общий!$A$2:$D$2655,2,FALSE)</f>
        <v>Комплект вала разблокировки M5BAR</v>
      </c>
      <c r="E42" s="13">
        <f>VLOOKUP(C42,Общий!$A$2:$D$2655,4,FALSE)</f>
        <v>19900</v>
      </c>
      <c r="F42" s="22"/>
    </row>
    <row r="43" spans="1:6" x14ac:dyDescent="0.25">
      <c r="A43" s="2" t="s">
        <v>1233</v>
      </c>
      <c r="B43" s="4" t="s">
        <v>136</v>
      </c>
      <c r="C43" s="7" t="s">
        <v>1137</v>
      </c>
      <c r="D43" s="15" t="str">
        <f>VLOOKUP(C43,Общий!$A$2:$D$2655,2,FALSE)</f>
        <v>Комплект заглушек стрел WIDEL/MBAR/LBAR</v>
      </c>
      <c r="E43" s="13">
        <f>VLOOKUP(C43,Общий!$A$2:$D$2655,4,FALSE)</f>
        <v>3900</v>
      </c>
      <c r="F43" s="22"/>
    </row>
    <row r="44" spans="1:6" x14ac:dyDescent="0.25">
      <c r="A44" s="2" t="s">
        <v>1233</v>
      </c>
      <c r="B44" s="4" t="s">
        <v>387</v>
      </c>
      <c r="C44" s="7" t="s">
        <v>1210</v>
      </c>
      <c r="D44" s="15" t="str">
        <f>VLOOKUP(C44,Общий!$A$2:$D$2655,2,FALSE)</f>
        <v>Коромысло M3BAR/M5BAR/M3BARR10/M5BARR10</v>
      </c>
      <c r="E44" s="13">
        <f>VLOOKUP(C44,Общий!$A$2:$D$2655,4,FALSE)</f>
        <v>15900</v>
      </c>
      <c r="F44" s="22"/>
    </row>
    <row r="45" spans="1:6" x14ac:dyDescent="0.25">
      <c r="A45" s="2" t="s">
        <v>1233</v>
      </c>
      <c r="B45" s="4" t="s">
        <v>1140</v>
      </c>
      <c r="C45" s="7" t="s">
        <v>1211</v>
      </c>
      <c r="D45" s="15" t="str">
        <f>VLOOKUP(C45,Общий!$A$2:$D$2655,2,FALSE)</f>
        <v>Комплект крепления стрелы MBAR/LBAR</v>
      </c>
      <c r="E45" s="13">
        <f>VLOOKUP(C45,Общий!$A$2:$D$2655,4,FALSE)</f>
        <v>19900</v>
      </c>
      <c r="F45" s="22"/>
    </row>
    <row r="46" spans="1:6" x14ac:dyDescent="0.25">
      <c r="A46" s="2" t="s">
        <v>1233</v>
      </c>
      <c r="B46" s="6" t="s">
        <v>808</v>
      </c>
      <c r="C46" s="7" t="s">
        <v>1018</v>
      </c>
      <c r="D46" s="11" t="str">
        <f>VLOOKUP(C46,Общий!$A$2:$D$2655,2,FALSE)</f>
        <v>Комплект для установки фотоэлемента SBAR/MBAR/LBAR/WIDE</v>
      </c>
      <c r="E46" s="13">
        <f>VLOOKUP(C46,Общий!$A$2:$D$2655,4,FALSE)</f>
        <v>900</v>
      </c>
      <c r="F46" s="22"/>
    </row>
    <row r="47" spans="1:6" x14ac:dyDescent="0.25">
      <c r="A47" s="2" t="s">
        <v>1233</v>
      </c>
      <c r="B47" s="4" t="s">
        <v>1143</v>
      </c>
      <c r="C47" s="7" t="s">
        <v>1212</v>
      </c>
      <c r="D47" s="15" t="str">
        <f>VLOOKUP(C47,Общий!$A$2:$D$2655,2,FALSE)</f>
        <v>Комплект из одного концевого упора  MBAR/LBAR</v>
      </c>
      <c r="E47" s="13">
        <f>VLOOKUP(C47,Общий!$A$2:$D$2655,4,FALSE)</f>
        <v>900</v>
      </c>
      <c r="F47" s="22"/>
    </row>
    <row r="48" spans="1:6" x14ac:dyDescent="0.25">
      <c r="A48" s="2" t="s">
        <v>1233</v>
      </c>
      <c r="B48" s="4" t="s">
        <v>1223</v>
      </c>
      <c r="C48" s="7" t="s">
        <v>1222</v>
      </c>
      <c r="D48" s="15" t="str">
        <f>VLOOKUP(C48,Общий!$A$2:$D$2655,2,FALSE)</f>
        <v>Комплект концевого выключателя M3BARR10,M5BARR10,M7BARR10,LBARR10</v>
      </c>
      <c r="E48" s="13">
        <f>VLOOKUP(C48,Общий!$A$2:$D$2655,4,FALSE)</f>
        <v>7900</v>
      </c>
      <c r="F48" s="22"/>
    </row>
    <row r="49" spans="1:6" x14ac:dyDescent="0.25">
      <c r="A49" s="2" t="s">
        <v>1233</v>
      </c>
      <c r="B49" s="4" t="s">
        <v>1225</v>
      </c>
      <c r="C49" s="7" t="s">
        <v>1224</v>
      </c>
      <c r="D49" s="12" t="str">
        <f>VLOOKUP(C49,Общий!$A$2:$D$2655,2,FALSE)</f>
        <v>Плата управления MBAR/LBAR</v>
      </c>
      <c r="E49" s="13">
        <f>VLOOKUP(C49,Общий!$A$2:$D$2655,4,FALSE)</f>
        <v>49900</v>
      </c>
      <c r="F49" s="22"/>
    </row>
    <row r="50" spans="1:6" x14ac:dyDescent="0.25">
      <c r="A50" s="2" t="s">
        <v>1233</v>
      </c>
      <c r="B50" s="4" t="s">
        <v>1227</v>
      </c>
      <c r="C50" s="7" t="s">
        <v>1226</v>
      </c>
      <c r="D50" s="15" t="str">
        <f>VLOOKUP(C50,Общий!$A$2:$D$2655,2,FALSE)</f>
        <v>Ключ разблокировки LBAR/MBAR/HYKE</v>
      </c>
      <c r="E50" s="13">
        <f>VLOOKUP(C50,Общий!$A$2:$D$2655,4,FALSE)</f>
        <v>1900</v>
      </c>
      <c r="F50" s="22"/>
    </row>
    <row r="51" spans="1:6" ht="15.75" thickBot="1" x14ac:dyDescent="0.3">
      <c r="A51" s="2" t="s">
        <v>1233</v>
      </c>
      <c r="B51" s="4" t="s">
        <v>1229</v>
      </c>
      <c r="C51" s="7" t="s">
        <v>1228</v>
      </c>
      <c r="D51" s="15" t="str">
        <f>VLOOKUP(C51,Общий!$A$2:$D$2655,2,FALSE)</f>
        <v>Ключ разблокировки LBAR/MBAR/HYKE</v>
      </c>
      <c r="E51" s="13">
        <f>VLOOKUP(C51,Общий!$A$2:$D$2655,4,FALSE)</f>
        <v>1900</v>
      </c>
      <c r="F51" s="22"/>
    </row>
    <row r="52" spans="1:6" ht="15.75" thickTop="1" x14ac:dyDescent="0.25">
      <c r="B52" s="76" t="s">
        <v>1270</v>
      </c>
      <c r="C52" s="80" t="s">
        <v>1497</v>
      </c>
      <c r="D52" s="74" t="str">
        <f>VLOOKUP(C52,Общий!$A$2:$D$2655,2,FALSE)</f>
        <v>Основание энкодера SIGNO, MBAR</v>
      </c>
      <c r="E52" s="75">
        <f>VLOOKUP(C52,Общий!$A$2:$D$2655,4,FALSE)</f>
        <v>900</v>
      </c>
      <c r="F52" s="76" t="s">
        <v>1302</v>
      </c>
    </row>
    <row r="53" spans="1:6" x14ac:dyDescent="0.25">
      <c r="B53" s="79">
        <v>106</v>
      </c>
      <c r="C53" s="81" t="s">
        <v>1184</v>
      </c>
      <c r="D53" s="77" t="str">
        <f>VLOOKUP(C53,Общий!$A$2:$D$2655,2,FALSE)</f>
        <v>Личинка замка MBAR/LBAR</v>
      </c>
      <c r="E53" s="78">
        <f>VLOOKUP(C53,Общий!$A$2:$D$2655,4,FALSE)</f>
        <v>2900</v>
      </c>
      <c r="F53" s="79" t="s">
        <v>1302</v>
      </c>
    </row>
    <row r="54" spans="1:6" x14ac:dyDescent="0.25">
      <c r="B54" s="79">
        <v>120</v>
      </c>
      <c r="C54" s="81" t="s">
        <v>1191</v>
      </c>
      <c r="D54" s="77" t="str">
        <f>VLOOKUP(C54,Общий!$A$2:$D$2655,2,FALSE)</f>
        <v>Личинка замка разблокировки MBAR/LBAR</v>
      </c>
      <c r="E54" s="78">
        <f>VLOOKUP(C54,Общий!$A$2:$D$2655,4,FALSE)</f>
        <v>2900</v>
      </c>
      <c r="F54" s="79" t="s">
        <v>1302</v>
      </c>
    </row>
    <row r="55" spans="1:6" x14ac:dyDescent="0.25">
      <c r="B55" s="79" t="s">
        <v>808</v>
      </c>
      <c r="C55" s="81" t="s">
        <v>1018</v>
      </c>
      <c r="D55" s="77" t="str">
        <f>VLOOKUP(C55,Общий!$A$2:$D$2655,2,FALSE)</f>
        <v>Комплект для установки фотоэлемента SBAR/MBAR/LBAR/WIDE</v>
      </c>
      <c r="E55" s="78">
        <f>VLOOKUP(C55,Общий!$A$2:$D$2655,4,FALSE)</f>
        <v>900</v>
      </c>
      <c r="F55" s="79" t="s">
        <v>1302</v>
      </c>
    </row>
    <row r="56" spans="1:6" x14ac:dyDescent="0.25">
      <c r="B56" s="79">
        <v>122</v>
      </c>
      <c r="C56" s="81" t="s">
        <v>1195</v>
      </c>
      <c r="D56" s="77" t="str">
        <f>VLOOKUP(C56,Общий!$A$2:$D$2655,2,FALSE)</f>
        <v>Сердечник замка разблокировки MBAR/LBAR</v>
      </c>
      <c r="E56" s="78">
        <f>VLOOKUP(C56,Общий!$A$2:$D$2655,4,FALSE)</f>
        <v>1900</v>
      </c>
      <c r="F56" s="79" t="s">
        <v>1302</v>
      </c>
    </row>
    <row r="57" spans="1:6" x14ac:dyDescent="0.25">
      <c r="B57" s="79">
        <v>101</v>
      </c>
      <c r="C57" s="81" t="s">
        <v>1180</v>
      </c>
      <c r="D57" s="77" t="str">
        <f>VLOOKUP(C57,Общий!$A$2:$D$2655,2,FALSE)</f>
        <v>Крышка корпуса MBAR</v>
      </c>
      <c r="E57" s="78">
        <f>VLOOKUP(C57,Общий!$A$2:$D$2655,4,FALSE)</f>
        <v>25900</v>
      </c>
      <c r="F57" s="79" t="s">
        <v>1302</v>
      </c>
    </row>
    <row r="58" spans="1:6" x14ac:dyDescent="0.25">
      <c r="B58" s="79">
        <v>81</v>
      </c>
      <c r="C58" s="81" t="s">
        <v>1234</v>
      </c>
      <c r="D58" s="77" t="str">
        <f>VLOOKUP(C58,Общий!$A$2:$D$2655,2,FALSE)</f>
        <v>Подставка многофункциональная MBAR/LBAR</v>
      </c>
      <c r="E58" s="78">
        <f>VLOOKUP(C58,Общий!$A$2:$D$2655,4,FALSE)</f>
        <v>1900</v>
      </c>
      <c r="F58" s="79" t="s">
        <v>1302</v>
      </c>
    </row>
    <row r="59" spans="1:6" x14ac:dyDescent="0.25">
      <c r="B59" s="79">
        <v>104</v>
      </c>
      <c r="C59" s="81" t="s">
        <v>1183</v>
      </c>
      <c r="D59" s="77" t="str">
        <f>VLOOKUP(C59,Общий!$A$2:$D$2655,2,FALSE)</f>
        <v>Заглушка MBAR/LBAR</v>
      </c>
      <c r="E59" s="78">
        <f>VLOOKUP(C59,Общий!$A$2:$D$2655,4,FALSE)</f>
        <v>900</v>
      </c>
      <c r="F59" s="79" t="s">
        <v>1302</v>
      </c>
    </row>
    <row r="60" spans="1:6" x14ac:dyDescent="0.25">
      <c r="B60" s="79" t="s">
        <v>1143</v>
      </c>
      <c r="C60" s="81" t="s">
        <v>1212</v>
      </c>
      <c r="D60" s="77" t="str">
        <f>VLOOKUP(C60,Общий!$A$2:$D$2655,2,FALSE)</f>
        <v>Комплект из одного концевого упора  MBAR/LBAR</v>
      </c>
      <c r="E60" s="78">
        <f>VLOOKUP(C60,Общий!$A$2:$D$2655,4,FALSE)</f>
        <v>900</v>
      </c>
      <c r="F60" s="79" t="s">
        <v>1302</v>
      </c>
    </row>
    <row r="61" spans="1:6" x14ac:dyDescent="0.25">
      <c r="B61" s="79" t="s">
        <v>1223</v>
      </c>
      <c r="C61" s="81" t="s">
        <v>1222</v>
      </c>
      <c r="D61" s="77" t="str">
        <f>VLOOKUP(C61,Общий!$A$2:$D$2655,2,FALSE)</f>
        <v>Комплект концевого выключателя M3BARR10,M5BARR10,M7BARR10,LBARR10</v>
      </c>
      <c r="E61" s="78">
        <f>VLOOKUP(C61,Общий!$A$2:$D$2655,4,FALSE)</f>
        <v>7900</v>
      </c>
      <c r="F61" s="79" t="s">
        <v>1302</v>
      </c>
    </row>
    <row r="62" spans="1:6" x14ac:dyDescent="0.25">
      <c r="B62" s="79" t="s">
        <v>387</v>
      </c>
      <c r="C62" s="81" t="s">
        <v>1210</v>
      </c>
      <c r="D62" s="77" t="str">
        <f>VLOOKUP(C62,Общий!$A$2:$D$2655,2,FALSE)</f>
        <v>Коромысло M3BAR/M5BAR/M3BARR10/M5BARR10</v>
      </c>
      <c r="E62" s="78">
        <f>VLOOKUP(C62,Общий!$A$2:$D$2655,4,FALSE)</f>
        <v>15900</v>
      </c>
      <c r="F6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D0950764-2165-4C44-B0BC-1FC245539B91}"/>
  </hyperlinks>
  <pageMargins left="0.23622047244094491" right="0.23622047244094491" top="0.35433070866141736" bottom="0.35433070866141736" header="0" footer="0"/>
  <pageSetup paperSize="9" scale="57" orientation="landscape"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BB51-A5E2-468D-98D0-A242CFA8C209}">
  <sheetPr codeName="Worksheet____142">
    <pageSetUpPr fitToPage="1"/>
  </sheetPr>
  <dimension ref="A1:V71"/>
  <sheetViews>
    <sheetView view="pageLayout" topLeftCell="B1" zoomScale="70" zoomScaleNormal="100" zoomScalePageLayoutView="70" workbookViewId="0">
      <selection activeCell="C43" sqref="C43"/>
    </sheetView>
  </sheetViews>
  <sheetFormatPr defaultRowHeight="15" x14ac:dyDescent="0.25"/>
  <cols>
    <col min="1" max="1" width="7.85546875" hidden="1" customWidth="1"/>
    <col min="2" max="2" width="4.28515625" bestFit="1" customWidth="1"/>
    <col min="3" max="3" width="14.5703125" bestFit="1" customWidth="1"/>
    <col min="4" max="4" width="95.28515625" customWidth="1"/>
    <col min="5" max="5" width="8.7109375" bestFit="1" customWidth="1"/>
    <col min="6" max="6" width="14.140625" bestFit="1" customWidth="1"/>
    <col min="20" max="20" width="12.42578125" customWidth="1"/>
  </cols>
  <sheetData>
    <row r="1" spans="1:22" ht="15" customHeight="1" x14ac:dyDescent="0.25">
      <c r="A1" s="130" t="e" vm="1">
        <v>#VALUE!</v>
      </c>
      <c r="B1" s="130"/>
      <c r="C1" s="130"/>
      <c r="D1" s="130"/>
      <c r="E1" s="133" t="s">
        <v>2492</v>
      </c>
      <c r="F1" s="133"/>
      <c r="G1" s="133"/>
      <c r="H1" s="133"/>
      <c r="I1" s="131" t="e" vm="2">
        <v>#VALUE!</v>
      </c>
      <c r="J1" s="131"/>
      <c r="K1" s="131"/>
      <c r="L1" s="131"/>
      <c r="M1" s="131"/>
      <c r="N1" s="131"/>
      <c r="O1" s="131"/>
      <c r="P1" s="131"/>
      <c r="Q1" s="131"/>
      <c r="R1" s="131"/>
      <c r="S1" s="131"/>
      <c r="T1" s="131"/>
      <c r="U1" s="131"/>
      <c r="V1" s="131"/>
    </row>
    <row r="2" spans="1:22"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row>
    <row r="3" spans="1:22"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row>
    <row r="5" spans="1:22" ht="24" x14ac:dyDescent="0.25">
      <c r="A5" s="23" t="s">
        <v>0</v>
      </c>
      <c r="B5" s="23" t="s">
        <v>2</v>
      </c>
      <c r="C5" s="23" t="s">
        <v>1</v>
      </c>
      <c r="D5" s="23" t="s">
        <v>1267</v>
      </c>
      <c r="E5" s="24" t="s">
        <v>1268</v>
      </c>
      <c r="F5" s="24" t="s">
        <v>1269</v>
      </c>
    </row>
    <row r="6" spans="1:22" x14ac:dyDescent="0.25">
      <c r="A6" s="2" t="s">
        <v>1236</v>
      </c>
      <c r="B6" s="3" t="s">
        <v>216</v>
      </c>
      <c r="C6" s="7" t="s">
        <v>1214</v>
      </c>
      <c r="D6" s="93" t="str">
        <f>VLOOKUP(C6,Общий!$A$2:$D$2655,2,FALSE)</f>
        <v>Пластина крепления M3BARR10, M5BAR, M7BAR</v>
      </c>
      <c r="E6" s="13">
        <f>VLOOKUP(C6,Общий!$A$2:$D$2655,4,FALSE)</f>
        <v>19900</v>
      </c>
      <c r="F6" s="22"/>
    </row>
    <row r="7" spans="1:22" x14ac:dyDescent="0.25">
      <c r="A7" s="2" t="s">
        <v>1236</v>
      </c>
      <c r="B7" s="4" t="s">
        <v>122</v>
      </c>
      <c r="C7" s="7" t="s">
        <v>1215</v>
      </c>
      <c r="D7" s="93" t="str">
        <f>VLOOKUP(C7,Общий!$A$2:$D$2655,2,FALSE)</f>
        <v>Шестерня винтовая MBAR/LBAR</v>
      </c>
      <c r="E7" s="13">
        <f>VLOOKUP(C7,Общий!$A$2:$D$2655,4,FALSE)</f>
        <v>9900</v>
      </c>
      <c r="F7" s="22"/>
    </row>
    <row r="8" spans="1:22" x14ac:dyDescent="0.25">
      <c r="A8" s="2" t="s">
        <v>1236</v>
      </c>
      <c r="B8" s="3" t="s">
        <v>301</v>
      </c>
      <c r="C8" s="7" t="s">
        <v>555</v>
      </c>
      <c r="D8" s="93" t="str">
        <f>VLOOKUP(C8,Общий!$A$2:$D$2655,2,FALSE)</f>
        <v>Энкодер RUN1800,2500/LBAR/SIGNO/MBAR</v>
      </c>
      <c r="E8" s="13">
        <f>VLOOKUP(C8,Общий!$A$2:$D$2655,4,FALSE)</f>
        <v>2900</v>
      </c>
      <c r="F8" s="22"/>
    </row>
    <row r="9" spans="1:22" x14ac:dyDescent="0.25">
      <c r="A9" s="2" t="s">
        <v>1236</v>
      </c>
      <c r="B9" s="4" t="s">
        <v>259</v>
      </c>
      <c r="C9" s="7" t="s">
        <v>505</v>
      </c>
      <c r="D9" s="93" t="str">
        <f>VLOOKUP(C9,Общий!$A$2:$D$2655,2,FALSE)</f>
        <v>Штифт винтовой шестерни TH1500/RUN1500/RUNHS/MBAR/LBAR</v>
      </c>
      <c r="E9" s="13">
        <f>VLOOKUP(C9,Общий!$A$2:$D$2655,4,FALSE)</f>
        <v>900</v>
      </c>
      <c r="F9" s="22"/>
    </row>
    <row r="10" spans="1:22" x14ac:dyDescent="0.25">
      <c r="A10" s="2" t="s">
        <v>1236</v>
      </c>
      <c r="B10" s="3" t="s">
        <v>394</v>
      </c>
      <c r="C10" s="7" t="s">
        <v>1066</v>
      </c>
      <c r="D10" s="93" t="str">
        <f>VLOOKUP(C10,Общий!$A$2:$D$2655,2,FALSE)</f>
        <v>Проводка энкодера SIGNO3, 4, 6</v>
      </c>
      <c r="E10" s="13">
        <f>VLOOKUP(C10,Общий!$A$2:$D$2655,4,FALSE)</f>
        <v>1900</v>
      </c>
      <c r="F10" s="22"/>
    </row>
    <row r="11" spans="1:22" x14ac:dyDescent="0.25">
      <c r="A11" s="2" t="s">
        <v>1236</v>
      </c>
      <c r="B11" s="4" t="s">
        <v>282</v>
      </c>
      <c r="C11" s="7" t="s">
        <v>1094</v>
      </c>
      <c r="D11" s="93" t="str">
        <f>VLOOKUP(C11,Общий!$A$2:$D$2655,2,FALSE)</f>
        <v>Проводка электродвигателя SIGNO3, 4, 6 / LBAR, LBARR10, M3BAR, M3BARR10, M5BAR, M7BAR, M7BARR10</v>
      </c>
      <c r="E11" s="13">
        <f>VLOOKUP(C11,Общий!$A$2:$D$2655,4,FALSE)</f>
        <v>1900</v>
      </c>
      <c r="F11" s="22"/>
    </row>
    <row r="12" spans="1:22" x14ac:dyDescent="0.25">
      <c r="A12" s="2" t="s">
        <v>1236</v>
      </c>
      <c r="B12" s="4" t="s">
        <v>459</v>
      </c>
      <c r="C12" s="7" t="s">
        <v>1237</v>
      </c>
      <c r="D12" s="15" t="str">
        <f>VLOOKUP(C12,Общий!$A$2:$D$2655,2,FALSE)</f>
        <v>Пружина LBAR/M7BAR</v>
      </c>
      <c r="E12" s="13">
        <f>VLOOKUP(C12,Общий!$A$2:$D$2655,4,FALSE)</f>
        <v>25900</v>
      </c>
      <c r="F12" s="22"/>
    </row>
    <row r="13" spans="1:22" x14ac:dyDescent="0.25">
      <c r="A13" s="2" t="s">
        <v>1236</v>
      </c>
      <c r="B13" s="3">
        <v>61</v>
      </c>
      <c r="C13" s="7" t="s">
        <v>1238</v>
      </c>
      <c r="D13" s="93" t="s">
        <v>333</v>
      </c>
      <c r="E13" s="13"/>
      <c r="F13" s="22"/>
    </row>
    <row r="14" spans="1:22" x14ac:dyDescent="0.25">
      <c r="A14" s="2" t="s">
        <v>1236</v>
      </c>
      <c r="B14" s="4">
        <v>66</v>
      </c>
      <c r="C14" s="7" t="s">
        <v>1239</v>
      </c>
      <c r="D14" s="93" t="str">
        <f>VLOOKUP(C14,Общий!$A$2:$D$2655,2,FALSE)</f>
        <v>Шарнир натяжителя пружины LBAR/M7BAR</v>
      </c>
      <c r="E14" s="13">
        <f>VLOOKUP(C14,Общий!$A$2:$D$2655,4,FALSE)</f>
        <v>2900</v>
      </c>
      <c r="F14" s="22"/>
    </row>
    <row r="15" spans="1:22" x14ac:dyDescent="0.25">
      <c r="A15" s="2" t="s">
        <v>1236</v>
      </c>
      <c r="B15" s="3" t="s">
        <v>1044</v>
      </c>
      <c r="C15" s="7" t="s">
        <v>1174</v>
      </c>
      <c r="D15" s="93" t="str">
        <f>VLOOKUP(C15,Общий!$A$2:$D$2655,2,FALSE)</f>
        <v>Подставка M7BARR10, M7BAR, LBAR, LBARR10, M3BAR, M3BARR10, M5BAR, M5BARR10</v>
      </c>
      <c r="E15" s="13">
        <f>VLOOKUP(C15,Общий!$A$2:$D$2655,4,FALSE)</f>
        <v>1900</v>
      </c>
      <c r="F15" s="22"/>
    </row>
    <row r="16" spans="1:22" x14ac:dyDescent="0.25">
      <c r="A16" s="2" t="s">
        <v>1236</v>
      </c>
      <c r="B16" s="4" t="s">
        <v>1240</v>
      </c>
      <c r="C16" s="7" t="s">
        <v>1234</v>
      </c>
      <c r="D16" s="93" t="str">
        <f>VLOOKUP(C16,Общий!$A$2:$D$2655,2,FALSE)</f>
        <v>Подставка многофункциональная MBAR/LBAR</v>
      </c>
      <c r="E16" s="13">
        <f>VLOOKUP(C16,Общий!$A$2:$D$2655,4,FALSE)</f>
        <v>1900</v>
      </c>
      <c r="F16" s="22"/>
    </row>
    <row r="17" spans="1:6" x14ac:dyDescent="0.25">
      <c r="A17" s="2" t="s">
        <v>1236</v>
      </c>
      <c r="B17" s="4" t="s">
        <v>409</v>
      </c>
      <c r="C17" s="7" t="s">
        <v>1175</v>
      </c>
      <c r="D17" s="93" t="str">
        <f>VLOOKUP(C17,Общий!$A$2:$D$2655,2,FALSE)</f>
        <v>Проводка блока управления LBAR, M3BAR, M5BAR, M7BAR</v>
      </c>
      <c r="E17" s="13">
        <f>VLOOKUP(C17,Общий!$A$2:$D$2655,4,FALSE)</f>
        <v>1900</v>
      </c>
      <c r="F17" s="22"/>
    </row>
    <row r="18" spans="1:6" x14ac:dyDescent="0.25">
      <c r="A18" s="2" t="s">
        <v>1236</v>
      </c>
      <c r="B18" s="4" t="s">
        <v>398</v>
      </c>
      <c r="C18" s="7" t="s">
        <v>1177</v>
      </c>
      <c r="D18" s="93" t="str">
        <f>VLOOKUP(C18,Общий!$A$2:$D$2655,2,FALSE)</f>
        <v>Проводка блока управления LBAR, LBARR10, M3BAR, M3BARR10, M5BAR, M7BAR, M7BARR10</v>
      </c>
      <c r="E18" s="13">
        <f>VLOOKUP(C18,Общий!$A$2:$D$2655,4,FALSE)</f>
        <v>500</v>
      </c>
      <c r="F18" s="22"/>
    </row>
    <row r="19" spans="1:6" x14ac:dyDescent="0.25">
      <c r="A19" s="2" t="s">
        <v>1236</v>
      </c>
      <c r="B19" s="3" t="s">
        <v>1179</v>
      </c>
      <c r="C19" s="7" t="s">
        <v>1178</v>
      </c>
      <c r="D19" s="93" t="str">
        <f>VLOOKUP(C19,Общий!$A$2:$D$2655,2,FALSE)</f>
        <v>Проводка блока управления LBAR, LBARR10, M3BAR, M3BARR10, M5BAR, M7BAR, M7BARR10</v>
      </c>
      <c r="E19" s="13">
        <f>VLOOKUP(C19,Общий!$A$2:$D$2655,4,FALSE)</f>
        <v>900</v>
      </c>
      <c r="F19" s="22"/>
    </row>
    <row r="20" spans="1:6" x14ac:dyDescent="0.25">
      <c r="A20" s="2" t="s">
        <v>1236</v>
      </c>
      <c r="B20" s="3" t="s">
        <v>572</v>
      </c>
      <c r="C20" s="7" t="s">
        <v>61</v>
      </c>
      <c r="D20" s="93" t="str">
        <f>VLOOKUP(C20,Общий!$A$2:$D$2655,2,FALSE)</f>
        <v>Сетевой фильтр LBAR, LBARR10, M3BAR, M3BARR10, M5BAR, M5BARR10, M7BAR, M7BARR10, MC824HR10</v>
      </c>
      <c r="E20" s="13">
        <f>VLOOKUP(C20,Общий!$A$2:$D$2655,4,FALSE)</f>
        <v>5900</v>
      </c>
      <c r="F20" s="22"/>
    </row>
    <row r="21" spans="1:6" x14ac:dyDescent="0.25">
      <c r="A21" s="2" t="s">
        <v>1236</v>
      </c>
      <c r="B21" s="4" t="s">
        <v>541</v>
      </c>
      <c r="C21" s="7" t="s">
        <v>182</v>
      </c>
      <c r="D21" s="93" t="str">
        <f>VLOOKUP(C21,Общий!$A$2:$D$2655,2,FALSE)</f>
        <v>Мост диодный SPIN22R10,23R10/SO2000/RB,HS/RUN1500/SLH/PP7024/SBAR/XBAR/MBAR/LBAR</v>
      </c>
      <c r="E21" s="13">
        <f>VLOOKUP(C21,Общий!$A$2:$D$2655,4,FALSE)</f>
        <v>1900</v>
      </c>
      <c r="F21" s="22"/>
    </row>
    <row r="22" spans="1:6" ht="24" x14ac:dyDescent="0.25">
      <c r="A22" s="2" t="s">
        <v>1236</v>
      </c>
      <c r="B22" s="3" t="s">
        <v>1086</v>
      </c>
      <c r="C22" s="7" t="s">
        <v>166</v>
      </c>
      <c r="D22" s="93" t="str">
        <f>VLOOKUP(C22,Общий!$A$2:$D$2655,2,FALSE)</f>
        <v>Предохранитель LBAR, LBARR10, M3BAR, M3BARR10, M5BAR, M5BARR10, M7BAR, M7BARR10, RB250HSR10, RB400KCER10, RBKCE, SN6041R10, SO2000R10, SN6041, SPO600KLT</v>
      </c>
      <c r="E22" s="13">
        <f>VLOOKUP(C22,Общий!$A$2:$D$2655,4,FALSE)</f>
        <v>500</v>
      </c>
      <c r="F22" s="22"/>
    </row>
    <row r="23" spans="1:6" x14ac:dyDescent="0.25">
      <c r="A23" s="2" t="s">
        <v>1236</v>
      </c>
      <c r="B23" s="4" t="s">
        <v>1181</v>
      </c>
      <c r="C23" s="7" t="s">
        <v>1180</v>
      </c>
      <c r="D23" s="15" t="str">
        <f>VLOOKUP(C23,Общий!$A$2:$D$2655,2,FALSE)</f>
        <v>Крышка корпуса MBAR</v>
      </c>
      <c r="E23" s="13">
        <f>VLOOKUP(C23,Общий!$A$2:$D$2655,4,FALSE)</f>
        <v>25900</v>
      </c>
      <c r="F23" s="22"/>
    </row>
    <row r="24" spans="1:6" x14ac:dyDescent="0.25">
      <c r="A24" s="2" t="s">
        <v>1236</v>
      </c>
      <c r="B24" s="4" t="s">
        <v>1182</v>
      </c>
      <c r="C24" s="7" t="s">
        <v>1127</v>
      </c>
      <c r="D24" s="93" t="str">
        <f>VLOOKUP(C24,Общий!$A$2:$D$2655,2,FALSE)</f>
        <v>Заглушка фотоэлемента WIDES/MBAR/LBAR</v>
      </c>
      <c r="E24" s="13">
        <f>VLOOKUP(C24,Общий!$A$2:$D$2655,4,FALSE)</f>
        <v>900</v>
      </c>
      <c r="F24" s="22"/>
    </row>
    <row r="25" spans="1:6" x14ac:dyDescent="0.25">
      <c r="A25" s="2" t="s">
        <v>1236</v>
      </c>
      <c r="B25" s="3" t="s">
        <v>1089</v>
      </c>
      <c r="C25" s="7" t="s">
        <v>1183</v>
      </c>
      <c r="D25" s="93" t="str">
        <f>VLOOKUP(C25,Общий!$A$2:$D$2655,2,FALSE)</f>
        <v>Заглушка MBAR/LBAR</v>
      </c>
      <c r="E25" s="13">
        <f>VLOOKUP(C25,Общий!$A$2:$D$2655,4,FALSE)</f>
        <v>900</v>
      </c>
      <c r="F25" s="22"/>
    </row>
    <row r="26" spans="1:6" ht="36" x14ac:dyDescent="0.25">
      <c r="A26" s="2" t="s">
        <v>1236</v>
      </c>
      <c r="B26" s="4" t="s">
        <v>1090</v>
      </c>
      <c r="C26" s="7" t="s">
        <v>536</v>
      </c>
      <c r="D26" s="93" t="str">
        <f>VLOOKUP(C26,Общий!$A$2:$D$2655,2,FALSE)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6" s="13">
        <f>VLOOKUP(C26,Общий!$A$2:$D$2655,4,FALSE)</f>
        <v>500</v>
      </c>
      <c r="F26" s="22"/>
    </row>
    <row r="27" spans="1:6" x14ac:dyDescent="0.25">
      <c r="A27" s="2" t="s">
        <v>1236</v>
      </c>
      <c r="B27" s="3" t="s">
        <v>1185</v>
      </c>
      <c r="C27" s="7" t="s">
        <v>1184</v>
      </c>
      <c r="D27" s="93" t="str">
        <f>VLOOKUP(C27,Общий!$A$2:$D$2655,2,FALSE)</f>
        <v>Личинка замка MBAR/LBAR</v>
      </c>
      <c r="E27" s="13">
        <f>VLOOKUP(C27,Общий!$A$2:$D$2655,4,FALSE)</f>
        <v>2900</v>
      </c>
      <c r="F27" s="22"/>
    </row>
    <row r="28" spans="1:6" x14ac:dyDescent="0.25">
      <c r="A28" s="2" t="s">
        <v>1236</v>
      </c>
      <c r="B28" s="4" t="s">
        <v>1046</v>
      </c>
      <c r="C28" s="7" t="s">
        <v>1092</v>
      </c>
      <c r="D28" s="93" t="str">
        <f>VLOOKUP(C28,Общий!$A$2:$D$2655,2,FALSE)</f>
        <v>Шайба передняя замка крышки MBAR/LBAR/SIGNO4</v>
      </c>
      <c r="E28" s="13">
        <f>VLOOKUP(C28,Общий!$A$2:$D$2655,4,FALSE)</f>
        <v>900</v>
      </c>
      <c r="F28" s="22"/>
    </row>
    <row r="29" spans="1:6" x14ac:dyDescent="0.25">
      <c r="A29" s="2" t="s">
        <v>1236</v>
      </c>
      <c r="B29" s="4" t="s">
        <v>1187</v>
      </c>
      <c r="C29" s="7" t="s">
        <v>1186</v>
      </c>
      <c r="D29" s="93" t="str">
        <f>VLOOKUP(C29,Общий!$A$2:$D$2655,2,FALSE)</f>
        <v>Шайба задняя замка крышки MBAR/LBAR</v>
      </c>
      <c r="E29" s="13">
        <f>VLOOKUP(C29,Общий!$A$2:$D$2655,4,FALSE)</f>
        <v>900</v>
      </c>
      <c r="F29" s="22"/>
    </row>
    <row r="30" spans="1:6" x14ac:dyDescent="0.25">
      <c r="A30" s="2" t="s">
        <v>1236</v>
      </c>
      <c r="B30" s="3" t="s">
        <v>1188</v>
      </c>
      <c r="C30" s="7" t="s">
        <v>1081</v>
      </c>
      <c r="D30" s="15" t="str">
        <f>VLOOKUP(C30,Общий!$A$2:$D$2655,2,FALSE)</f>
        <v>Рычаг замка верхней крышки SIGNO/MBAR/LBAR</v>
      </c>
      <c r="E30" s="13">
        <f>VLOOKUP(C30,Общий!$A$2:$D$2655,4,FALSE)</f>
        <v>900</v>
      </c>
      <c r="F30" s="22"/>
    </row>
    <row r="31" spans="1:6" x14ac:dyDescent="0.25">
      <c r="A31" s="2" t="s">
        <v>1236</v>
      </c>
      <c r="B31" s="3" t="s">
        <v>1190</v>
      </c>
      <c r="C31" s="7" t="s">
        <v>1189</v>
      </c>
      <c r="D31" s="93" t="str">
        <f>VLOOKUP(C31,Общий!$A$2:$D$2655,2,FALSE)</f>
        <v>Прокладка LBAR, LBAR R10, M3BAR, M3BAR R10, M5BAR, M5BAR R10, M7BAR, M7BAR R10</v>
      </c>
      <c r="E31" s="13">
        <f>VLOOKUP(C31,Общий!$A$2:$D$2655,4,FALSE)</f>
        <v>900</v>
      </c>
      <c r="F31" s="22"/>
    </row>
    <row r="32" spans="1:6" x14ac:dyDescent="0.25">
      <c r="A32" s="2" t="s">
        <v>1236</v>
      </c>
      <c r="B32" s="4" t="s">
        <v>1192</v>
      </c>
      <c r="C32" s="7" t="s">
        <v>1191</v>
      </c>
      <c r="D32" s="93" t="str">
        <f>VLOOKUP(C32,Общий!$A$2:$D$2655,2,FALSE)</f>
        <v>Личинка замка разблокировки MBAR/LBAR</v>
      </c>
      <c r="E32" s="13">
        <f>VLOOKUP(C32,Общий!$A$2:$D$2655,4,FALSE)</f>
        <v>2900</v>
      </c>
      <c r="F32" s="22"/>
    </row>
    <row r="33" spans="1:6" x14ac:dyDescent="0.25">
      <c r="A33" s="2" t="s">
        <v>1236</v>
      </c>
      <c r="B33" s="3" t="s">
        <v>1194</v>
      </c>
      <c r="C33" s="7" t="s">
        <v>1193</v>
      </c>
      <c r="D33" s="93" t="str">
        <f>VLOOKUP(C33,Общий!$A$2:$D$2655,2,FALSE)</f>
        <v>Клипса MBAR/LBAR</v>
      </c>
      <c r="E33" s="13">
        <f>VLOOKUP(C33,Общий!$A$2:$D$2655,4,FALSE)</f>
        <v>900</v>
      </c>
      <c r="F33" s="22"/>
    </row>
    <row r="34" spans="1:6" x14ac:dyDescent="0.25">
      <c r="A34" s="2" t="s">
        <v>1236</v>
      </c>
      <c r="B34" s="4" t="s">
        <v>1196</v>
      </c>
      <c r="C34" s="7" t="s">
        <v>1195</v>
      </c>
      <c r="D34" s="93" t="str">
        <f>VLOOKUP(C34,Общий!$A$2:$D$2655,2,FALSE)</f>
        <v>Сердечник замка разблокировки MBAR/LBAR</v>
      </c>
      <c r="E34" s="13">
        <f>VLOOKUP(C34,Общий!$A$2:$D$2655,4,FALSE)</f>
        <v>1900</v>
      </c>
      <c r="F34" s="22"/>
    </row>
    <row r="35" spans="1:6" x14ac:dyDescent="0.25">
      <c r="A35" s="2" t="s">
        <v>1236</v>
      </c>
      <c r="B35" s="4">
        <v>144</v>
      </c>
      <c r="C35" s="7" t="s">
        <v>1241</v>
      </c>
      <c r="D35" s="93" t="str">
        <f>VLOOKUP(C35,Общий!$A$2:$D$2655,2,FALSE)</f>
        <v>Концевик натяжителя M7BARR10, M7BAR</v>
      </c>
      <c r="E35" s="13">
        <f>VLOOKUP(C35,Общий!$A$2:$D$2655,4,FALSE)</f>
        <v>3900</v>
      </c>
      <c r="F35" s="22"/>
    </row>
    <row r="36" spans="1:6" x14ac:dyDescent="0.25">
      <c r="A36" s="2" t="s">
        <v>1236</v>
      </c>
      <c r="B36" s="3" t="s">
        <v>1201</v>
      </c>
      <c r="C36" s="7" t="s">
        <v>1200</v>
      </c>
      <c r="D36" s="93" t="str">
        <f>VLOOKUP(C36,Общий!$A$2:$D$2655,2,FALSE)</f>
        <v>Плата управления MBAR/LBAR</v>
      </c>
      <c r="E36" s="13">
        <f>VLOOKUP(C36,Общий!$A$2:$D$2655,4,FALSE)</f>
        <v>49900</v>
      </c>
      <c r="F36" s="22"/>
    </row>
    <row r="37" spans="1:6" x14ac:dyDescent="0.25">
      <c r="A37" s="2" t="s">
        <v>1236</v>
      </c>
      <c r="B37" s="4" t="s">
        <v>66</v>
      </c>
      <c r="C37" s="7" t="s">
        <v>1242</v>
      </c>
      <c r="D37" s="15" t="str">
        <f>VLOOKUP(C37,Общий!$A$2:$D$2655,2,FALSE)</f>
        <v>Комплект пружины M7BAR</v>
      </c>
      <c r="E37" s="13">
        <f>VLOOKUP(C37,Общий!$A$2:$D$2655,4,FALSE)</f>
        <v>39900</v>
      </c>
      <c r="F37" s="22"/>
    </row>
    <row r="38" spans="1:6" x14ac:dyDescent="0.25">
      <c r="A38" s="2" t="s">
        <v>1236</v>
      </c>
      <c r="B38" s="4" t="s">
        <v>9</v>
      </c>
      <c r="C38" s="7" t="s">
        <v>1243</v>
      </c>
      <c r="D38" s="15" t="str">
        <f>VLOOKUP(C38,Общий!$A$2:$D$2655,2,FALSE)</f>
        <v>Комплект электродвигателя M7BAR</v>
      </c>
      <c r="E38" s="13">
        <f>VLOOKUP(C38,Общий!$A$2:$D$2655,4,FALSE)</f>
        <v>49900</v>
      </c>
      <c r="F38" s="22"/>
    </row>
    <row r="39" spans="1:6" x14ac:dyDescent="0.25">
      <c r="A39" s="2" t="s">
        <v>1236</v>
      </c>
      <c r="B39" s="4" t="s">
        <v>17</v>
      </c>
      <c r="C39" s="7" t="s">
        <v>1244</v>
      </c>
      <c r="D39" s="15" t="str">
        <f>VLOOKUP(C39,Общий!$A$2:$D$2655,2,FALSE)</f>
        <v>Редуктор MBAR5,7/LBAR</v>
      </c>
      <c r="E39" s="13">
        <f>VLOOKUP(C39,Общий!$A$2:$D$2655,4,FALSE)</f>
        <v>99900</v>
      </c>
      <c r="F39" s="22"/>
    </row>
    <row r="40" spans="1:6" x14ac:dyDescent="0.25">
      <c r="A40" s="2" t="s">
        <v>1236</v>
      </c>
      <c r="B40" s="4" t="s">
        <v>44</v>
      </c>
      <c r="C40" s="7" t="s">
        <v>1205</v>
      </c>
      <c r="D40" s="15" t="str">
        <f>VLOOKUP(C40,Общий!$A$2:$D$2655,2,FALSE)</f>
        <v>Комплект верхних крышек SBAR, MBAR</v>
      </c>
      <c r="E40" s="13">
        <f>VLOOKUP(C40,Общий!$A$2:$D$2655,4,FALSE)</f>
        <v>25900</v>
      </c>
      <c r="F40" s="22"/>
    </row>
    <row r="41" spans="1:6" x14ac:dyDescent="0.25">
      <c r="A41" s="2" t="s">
        <v>1236</v>
      </c>
      <c r="B41" s="4" t="s">
        <v>132</v>
      </c>
      <c r="C41" s="7" t="s">
        <v>1206</v>
      </c>
      <c r="D41" s="15" t="str">
        <f>VLOOKUP(C41,Общий!$A$2:$D$2655,2,FALSE)</f>
        <v>Комплект трансформатора MBAR/LBAR</v>
      </c>
      <c r="E41" s="13">
        <f>VLOOKUP(C41,Общий!$A$2:$D$2655,4,FALSE)</f>
        <v>17900</v>
      </c>
      <c r="F41" s="22"/>
    </row>
    <row r="42" spans="1:6" x14ac:dyDescent="0.25">
      <c r="A42" s="2" t="s">
        <v>1236</v>
      </c>
      <c r="B42" s="4" t="s">
        <v>129</v>
      </c>
      <c r="C42" s="7" t="s">
        <v>1207</v>
      </c>
      <c r="D42" s="15" t="str">
        <f>VLOOKUP(C42,Общий!$A$2:$D$2655,2,FALSE)</f>
        <v>Комплект корпуса MBAR</v>
      </c>
      <c r="E42" s="13">
        <f>VLOOKUP(C42,Общий!$A$2:$D$2655,4,FALSE)</f>
        <v>99900</v>
      </c>
      <c r="F42" s="22"/>
    </row>
    <row r="43" spans="1:6" x14ac:dyDescent="0.25">
      <c r="A43" s="2" t="s">
        <v>1236</v>
      </c>
      <c r="B43" s="4" t="s">
        <v>385</v>
      </c>
      <c r="C43" s="7" t="s">
        <v>1208</v>
      </c>
      <c r="D43" s="15" t="str">
        <f>VLOOKUP(C43,Общий!$A$2:$D$2655,2,FALSE)</f>
        <v>Комплект рычага разблокировки MBAR,MBARR10</v>
      </c>
      <c r="E43" s="13">
        <f>VLOOKUP(C43,Общий!$A$2:$D$2655,4,FALSE)</f>
        <v>3900</v>
      </c>
      <c r="F43" s="22"/>
    </row>
    <row r="44" spans="1:6" x14ac:dyDescent="0.25">
      <c r="A44" s="2" t="s">
        <v>1236</v>
      </c>
      <c r="B44" s="4" t="s">
        <v>185</v>
      </c>
      <c r="C44" s="7" t="s">
        <v>1245</v>
      </c>
      <c r="D44" s="15" t="str">
        <f>VLOOKUP(C44,Общий!$A$2:$D$2655,2,FALSE)</f>
        <v>Комплект вала разблокировки M7BAR/LBAR</v>
      </c>
      <c r="E44" s="13">
        <f>VLOOKUP(C44,Общий!$A$2:$D$2655,4,FALSE)</f>
        <v>19900</v>
      </c>
      <c r="F44" s="22"/>
    </row>
    <row r="45" spans="1:6" x14ac:dyDescent="0.25">
      <c r="A45" s="2" t="s">
        <v>1236</v>
      </c>
      <c r="B45" s="4" t="s">
        <v>136</v>
      </c>
      <c r="C45" s="7" t="s">
        <v>1137</v>
      </c>
      <c r="D45" s="15" t="str">
        <f>VLOOKUP(C45,Общий!$A$2:$D$2655,2,FALSE)</f>
        <v>Комплект заглушек стрел WIDEL/MBAR/LBAR</v>
      </c>
      <c r="E45" s="13">
        <f>VLOOKUP(C45,Общий!$A$2:$D$2655,4,FALSE)</f>
        <v>3900</v>
      </c>
      <c r="F45" s="22"/>
    </row>
    <row r="46" spans="1:6" x14ac:dyDescent="0.25">
      <c r="A46" s="2" t="s">
        <v>1236</v>
      </c>
      <c r="B46" s="4" t="s">
        <v>387</v>
      </c>
      <c r="C46" s="7" t="s">
        <v>1246</v>
      </c>
      <c r="D46" s="15" t="str">
        <f>VLOOKUP(C46,Общий!$A$2:$D$2655,2,FALSE)</f>
        <v>Комплект коромысла M7BAR/LBAR</v>
      </c>
      <c r="E46" s="13">
        <f>VLOOKUP(C46,Общий!$A$2:$D$2655,4,FALSE)</f>
        <v>9900</v>
      </c>
      <c r="F46" s="22"/>
    </row>
    <row r="47" spans="1:6" x14ac:dyDescent="0.25">
      <c r="A47" s="2" t="s">
        <v>1236</v>
      </c>
      <c r="B47" s="4" t="s">
        <v>1140</v>
      </c>
      <c r="C47" s="7" t="s">
        <v>1211</v>
      </c>
      <c r="D47" s="15" t="str">
        <f>VLOOKUP(C47,Общий!$A$2:$D$2655,2,FALSE)</f>
        <v>Комплект крепления стрелы MBAR/LBAR</v>
      </c>
      <c r="E47" s="13">
        <f>VLOOKUP(C47,Общий!$A$2:$D$2655,4,FALSE)</f>
        <v>19900</v>
      </c>
      <c r="F47" s="22"/>
    </row>
    <row r="48" spans="1:6" x14ac:dyDescent="0.25">
      <c r="A48" s="2" t="s">
        <v>1236</v>
      </c>
      <c r="B48" s="6" t="s">
        <v>808</v>
      </c>
      <c r="C48" s="7" t="s">
        <v>1018</v>
      </c>
      <c r="D48" s="11" t="str">
        <f>VLOOKUP(C48,Общий!$A$2:$D$2655,2,FALSE)</f>
        <v>Комплект для установки фотоэлемента SBAR/MBAR/LBAR/WIDE</v>
      </c>
      <c r="E48" s="13">
        <f>VLOOKUP(C48,Общий!$A$2:$D$2655,4,FALSE)</f>
        <v>900</v>
      </c>
      <c r="F48" s="22"/>
    </row>
    <row r="49" spans="1:6" ht="15.75" thickBot="1" x14ac:dyDescent="0.3">
      <c r="A49" s="2" t="s">
        <v>1236</v>
      </c>
      <c r="B49" s="4" t="s">
        <v>1143</v>
      </c>
      <c r="C49" s="7" t="s">
        <v>1212</v>
      </c>
      <c r="D49" s="15" t="str">
        <f>VLOOKUP(C49,Общий!$A$2:$D$2655,2,FALSE)</f>
        <v>Комплект из одного концевого упора  MBAR/LBAR</v>
      </c>
      <c r="E49" s="13">
        <f>VLOOKUP(C49,Общий!$A$2:$D$2655,4,FALSE)</f>
        <v>900</v>
      </c>
      <c r="F49" s="22"/>
    </row>
    <row r="50" spans="1:6" ht="15.75" thickTop="1" x14ac:dyDescent="0.25">
      <c r="B50" s="76" t="s">
        <v>1270</v>
      </c>
      <c r="C50" s="80" t="s">
        <v>1338</v>
      </c>
      <c r="D50" s="74" t="str">
        <f>VLOOKUP(C50,Общий!$A$2:$D$2655,2,FALSE)</f>
        <v xml:space="preserve">Выходной вал M7BAR/LBAR </v>
      </c>
      <c r="E50" s="75">
        <f>VLOOKUP(C50,Общий!$A$2:$D$2655,4,FALSE)</f>
        <v>39900</v>
      </c>
      <c r="F50" s="76" t="s">
        <v>1302</v>
      </c>
    </row>
    <row r="51" spans="1:6" x14ac:dyDescent="0.25">
      <c r="B51" s="79" t="s">
        <v>1270</v>
      </c>
      <c r="C51" s="81" t="s">
        <v>1350</v>
      </c>
      <c r="D51" s="77" t="str">
        <f>VLOOKUP(C51,Общий!$A$2:$D$2655,2,FALSE)</f>
        <v>Подшипник MBAR/LBAR</v>
      </c>
      <c r="E51" s="78">
        <f>VLOOKUP(C51,Общий!$A$2:$D$2655,4,FALSE)</f>
        <v>5900</v>
      </c>
      <c r="F51" s="79" t="s">
        <v>1302</v>
      </c>
    </row>
    <row r="52" spans="1:6" x14ac:dyDescent="0.25">
      <c r="B52" s="79" t="s">
        <v>1270</v>
      </c>
      <c r="C52" s="81" t="s">
        <v>1391</v>
      </c>
      <c r="D52" s="77" t="str">
        <f>VLOOKUP(C52,Общий!$A$2:$D$2655,2,FALSE)</f>
        <v>Сетевой фильтр MBAR/LBAR</v>
      </c>
      <c r="E52" s="78">
        <f>VLOOKUP(C52,Общий!$A$2:$D$2655,4,FALSE)</f>
        <v>4900</v>
      </c>
      <c r="F52" s="79" t="s">
        <v>1302</v>
      </c>
    </row>
    <row r="53" spans="1:6" x14ac:dyDescent="0.25">
      <c r="B53" s="79" t="s">
        <v>1270</v>
      </c>
      <c r="C53" s="81" t="s">
        <v>1405</v>
      </c>
      <c r="D53" s="77" t="str">
        <f>VLOOKUP(C53,Общий!$A$2:$D$2655,2,FALSE)</f>
        <v>Крышка крепления стрелы MBAR/LBAR</v>
      </c>
      <c r="E53" s="78">
        <f>VLOOKUP(C53,Общий!$A$2:$D$2655,4,FALSE)</f>
        <v>15900</v>
      </c>
      <c r="F53" s="79" t="s">
        <v>1302</v>
      </c>
    </row>
    <row r="54" spans="1:6" x14ac:dyDescent="0.25">
      <c r="B54" s="79" t="s">
        <v>1270</v>
      </c>
      <c r="C54" s="81" t="s">
        <v>1435</v>
      </c>
      <c r="D54" s="77" t="str">
        <f>VLOOKUP(C54,Общий!$A$2:$D$2655,2,FALSE)</f>
        <v>Комплект электродвигателя MBAR/LBAR</v>
      </c>
      <c r="E54" s="78">
        <f>VLOOKUP(C54,Общий!$A$2:$D$2655,4,FALSE)</f>
        <v>49900</v>
      </c>
      <c r="F54" s="79" t="s">
        <v>1302</v>
      </c>
    </row>
    <row r="55" spans="1:6" x14ac:dyDescent="0.25">
      <c r="B55" s="79" t="s">
        <v>1270</v>
      </c>
      <c r="C55" s="81" t="s">
        <v>1497</v>
      </c>
      <c r="D55" s="77" t="str">
        <f>VLOOKUP(C55,Общий!$A$2:$D$2655,2,FALSE)</f>
        <v>Основание энкодера SIGNO, MBAR</v>
      </c>
      <c r="E55" s="78">
        <f>VLOOKUP(C55,Общий!$A$2:$D$2655,4,FALSE)</f>
        <v>900</v>
      </c>
      <c r="F55" s="79" t="s">
        <v>1302</v>
      </c>
    </row>
    <row r="56" spans="1:6" x14ac:dyDescent="0.25">
      <c r="B56" s="79" t="s">
        <v>1270</v>
      </c>
      <c r="C56" s="81" t="s">
        <v>1282</v>
      </c>
      <c r="D56" s="77" t="str">
        <f>VLOOKUP(C56,Общий!$A$2:$D$2655,2,FALSE)</f>
        <v>Пружина RB350,400,600,1000/RD/RO500,1000/TH1500,1551/RUN1800,2500/SIGNO/MBAR/LBAR</v>
      </c>
      <c r="E56" s="78">
        <f>VLOOKUP(C56,Общий!$A$2:$D$2655,4,FALSE)</f>
        <v>900</v>
      </c>
      <c r="F56" s="79" t="s">
        <v>1302</v>
      </c>
    </row>
    <row r="57" spans="1:6" x14ac:dyDescent="0.25">
      <c r="B57" s="79" t="s">
        <v>1270</v>
      </c>
      <c r="C57" s="81" t="s">
        <v>1758</v>
      </c>
      <c r="D57" s="77" t="str">
        <f>VLOOKUP(C57,Общий!$A$2:$D$2655,2,FALSE)</f>
        <v>Крышка крепления стрелы MBAR/LBAR</v>
      </c>
      <c r="E57" s="78">
        <f>VLOOKUP(C57,Общий!$A$2:$D$2655,4,FALSE)</f>
        <v>900</v>
      </c>
      <c r="F57" s="79" t="s">
        <v>1302</v>
      </c>
    </row>
    <row r="58" spans="1:6" x14ac:dyDescent="0.25">
      <c r="B58" s="79" t="s">
        <v>1270</v>
      </c>
      <c r="C58" s="81" t="s">
        <v>1933</v>
      </c>
      <c r="D58" s="77" t="str">
        <f>VLOOKUP(C58,Общий!$A$2:$D$2655,2,FALSE)</f>
        <v>Вал узла разблокировки M7BAR/LBAR</v>
      </c>
      <c r="E58" s="78">
        <f>VLOOKUP(C58,Общий!$A$2:$D$2655,4,FALSE)</f>
        <v>15900</v>
      </c>
      <c r="F58" s="79" t="s">
        <v>1302</v>
      </c>
    </row>
    <row r="59" spans="1:6" x14ac:dyDescent="0.25">
      <c r="B59" s="79" t="s">
        <v>1270</v>
      </c>
      <c r="C59" s="81" t="s">
        <v>1998</v>
      </c>
      <c r="D59" s="77" t="str">
        <f>VLOOKUP(C59,Общий!$A$2:$D$2655,2,FALSE)</f>
        <v>Корпус энкодера SIGNO/MBAR/LBAR</v>
      </c>
      <c r="E59" s="78">
        <f>VLOOKUP(C59,Общий!$A$2:$D$2655,4,FALSE)</f>
        <v>900</v>
      </c>
      <c r="F59" s="79" t="s">
        <v>1302</v>
      </c>
    </row>
    <row r="60" spans="1:6" x14ac:dyDescent="0.25">
      <c r="B60" s="79" t="s">
        <v>1270</v>
      </c>
      <c r="C60" s="81" t="s">
        <v>2223</v>
      </c>
      <c r="D60" s="77" t="str">
        <f>VLOOKUP(C60,Общий!$A$2:$D$2655,2,FALSE)</f>
        <v>Выжимной палец MBAR/LBAR</v>
      </c>
      <c r="E60" s="78">
        <f>VLOOKUP(C60,Общий!$A$2:$D$2655,4,FALSE)</f>
        <v>900</v>
      </c>
      <c r="F60" s="79" t="s">
        <v>1302</v>
      </c>
    </row>
    <row r="61" spans="1:6" x14ac:dyDescent="0.25">
      <c r="B61" s="79">
        <v>106</v>
      </c>
      <c r="C61" s="81" t="s">
        <v>1184</v>
      </c>
      <c r="D61" s="77" t="str">
        <f>VLOOKUP(C61,Общий!$A$2:$D$2655,2,FALSE)</f>
        <v>Личинка замка MBAR/LBAR</v>
      </c>
      <c r="E61" s="78">
        <f>VLOOKUP(C61,Общий!$A$2:$D$2655,4,FALSE)</f>
        <v>2900</v>
      </c>
      <c r="F61" s="79" t="s">
        <v>1302</v>
      </c>
    </row>
    <row r="62" spans="1:6" x14ac:dyDescent="0.25">
      <c r="B62" s="79">
        <v>120</v>
      </c>
      <c r="C62" s="81" t="s">
        <v>1191</v>
      </c>
      <c r="D62" s="77" t="str">
        <f>VLOOKUP(C62,Общий!$A$2:$D$2655,2,FALSE)</f>
        <v>Личинка замка разблокировки MBAR/LBAR</v>
      </c>
      <c r="E62" s="78">
        <f>VLOOKUP(C62,Общий!$A$2:$D$2655,4,FALSE)</f>
        <v>2900</v>
      </c>
      <c r="F62" s="79" t="s">
        <v>1302</v>
      </c>
    </row>
    <row r="63" spans="1:6" x14ac:dyDescent="0.25">
      <c r="B63" s="79" t="s">
        <v>808</v>
      </c>
      <c r="C63" s="81" t="s">
        <v>1018</v>
      </c>
      <c r="D63" s="77" t="str">
        <f>VLOOKUP(C63,Общий!$A$2:$D$2655,2,FALSE)</f>
        <v>Комплект для установки фотоэлемента SBAR/MBAR/LBAR/WIDE</v>
      </c>
      <c r="E63" s="78">
        <f>VLOOKUP(C63,Общий!$A$2:$D$2655,4,FALSE)</f>
        <v>900</v>
      </c>
      <c r="F63" s="79" t="s">
        <v>1302</v>
      </c>
    </row>
    <row r="64" spans="1:6" x14ac:dyDescent="0.25">
      <c r="B64" s="79">
        <v>51</v>
      </c>
      <c r="C64" s="81" t="s">
        <v>505</v>
      </c>
      <c r="D64" s="77" t="str">
        <f>VLOOKUP(C64,Общий!$A$2:$D$2655,2,FALSE)</f>
        <v>Штифт винтовой шестерни TH1500/RUN1500/RUNHS/MBAR/LBAR</v>
      </c>
      <c r="E64" s="78">
        <f>VLOOKUP(C64,Общий!$A$2:$D$2655,4,FALSE)</f>
        <v>900</v>
      </c>
      <c r="F64" s="79" t="s">
        <v>1302</v>
      </c>
    </row>
    <row r="65" spans="2:6" x14ac:dyDescent="0.25">
      <c r="B65" s="79">
        <v>66</v>
      </c>
      <c r="C65" s="81" t="s">
        <v>1239</v>
      </c>
      <c r="D65" s="77" t="str">
        <f>VLOOKUP(C65,Общий!$A$2:$D$2655,2,FALSE)</f>
        <v>Шарнир натяжителя пружины LBAR/M7BAR</v>
      </c>
      <c r="E65" s="78">
        <f>VLOOKUP(C65,Общий!$A$2:$D$2655,4,FALSE)</f>
        <v>2900</v>
      </c>
      <c r="F65" s="79" t="s">
        <v>1302</v>
      </c>
    </row>
    <row r="66" spans="2:6" x14ac:dyDescent="0.25">
      <c r="B66" s="79">
        <v>122</v>
      </c>
      <c r="C66" s="81" t="s">
        <v>1195</v>
      </c>
      <c r="D66" s="77" t="str">
        <f>VLOOKUP(C66,Общий!$A$2:$D$2655,2,FALSE)</f>
        <v>Сердечник замка разблокировки MBAR/LBAR</v>
      </c>
      <c r="E66" s="78">
        <f>VLOOKUP(C66,Общий!$A$2:$D$2655,4,FALSE)</f>
        <v>1900</v>
      </c>
      <c r="F66" s="79" t="s">
        <v>1302</v>
      </c>
    </row>
    <row r="67" spans="2:6" x14ac:dyDescent="0.25">
      <c r="B67" s="79">
        <v>101</v>
      </c>
      <c r="C67" s="81" t="s">
        <v>1180</v>
      </c>
      <c r="D67" s="77" t="str">
        <f>VLOOKUP(C67,Общий!$A$2:$D$2655,2,FALSE)</f>
        <v>Крышка корпуса MBAR</v>
      </c>
      <c r="E67" s="78">
        <f>VLOOKUP(C67,Общий!$A$2:$D$2655,4,FALSE)</f>
        <v>25900</v>
      </c>
      <c r="F67" s="79" t="s">
        <v>1302</v>
      </c>
    </row>
    <row r="68" spans="2:6" x14ac:dyDescent="0.25">
      <c r="B68" s="79">
        <v>81</v>
      </c>
      <c r="C68" s="81" t="s">
        <v>1234</v>
      </c>
      <c r="D68" s="77" t="str">
        <f>VLOOKUP(C68,Общий!$A$2:$D$2655,2,FALSE)</f>
        <v>Подставка многофункциональная MBAR/LBAR</v>
      </c>
      <c r="E68" s="78">
        <f>VLOOKUP(C68,Общий!$A$2:$D$2655,4,FALSE)</f>
        <v>1900</v>
      </c>
      <c r="F68" s="79" t="s">
        <v>1302</v>
      </c>
    </row>
    <row r="69" spans="2:6" x14ac:dyDescent="0.25">
      <c r="B69" s="79">
        <v>104</v>
      </c>
      <c r="C69" s="81" t="s">
        <v>1183</v>
      </c>
      <c r="D69" s="77" t="str">
        <f>VLOOKUP(C69,Общий!$A$2:$D$2655,2,FALSE)</f>
        <v>Заглушка MBAR/LBAR</v>
      </c>
      <c r="E69" s="78">
        <f>VLOOKUP(C69,Общий!$A$2:$D$2655,4,FALSE)</f>
        <v>900</v>
      </c>
      <c r="F69" s="79" t="s">
        <v>1302</v>
      </c>
    </row>
    <row r="70" spans="2:6" x14ac:dyDescent="0.25">
      <c r="B70" s="79" t="s">
        <v>1143</v>
      </c>
      <c r="C70" s="81" t="s">
        <v>1212</v>
      </c>
      <c r="D70" s="77" t="str">
        <f>VLOOKUP(C70,Общий!$A$2:$D$2655,2,FALSE)</f>
        <v>Комплект из одного концевого упора  MBAR/LBAR</v>
      </c>
      <c r="E70" s="78">
        <f>VLOOKUP(C70,Общий!$A$2:$D$2655,4,FALSE)</f>
        <v>900</v>
      </c>
      <c r="F70" s="79" t="s">
        <v>1302</v>
      </c>
    </row>
    <row r="71" spans="2:6" x14ac:dyDescent="0.25">
      <c r="B71" s="79" t="s">
        <v>9</v>
      </c>
      <c r="C71" s="81" t="s">
        <v>1243</v>
      </c>
      <c r="D71" s="77" t="str">
        <f>VLOOKUP(C71,Общий!$A$2:$D$2655,2,FALSE)</f>
        <v>Комплект электродвигателя M7BAR</v>
      </c>
      <c r="E71" s="78">
        <f>VLOOKUP(C71,Общий!$A$2:$D$2655,4,FALSE)</f>
        <v>49900</v>
      </c>
      <c r="F71"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AC2EF851-316F-42EA-88C6-B1AF343F8F74}"/>
  </hyperlinks>
  <pageMargins left="0.23622047244094491" right="0.23622047244094491" top="0.35433070866141736" bottom="0.35433070866141736" header="0" footer="0"/>
  <pageSetup paperSize="9" scale="49" orientation="landscape"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19E8-C9AA-48C3-AECE-AFA1832DBD5A}">
  <sheetPr codeName="Worksheet____143">
    <pageSetUpPr fitToPage="1"/>
  </sheetPr>
  <dimension ref="A1:T61"/>
  <sheetViews>
    <sheetView view="pageLayout" topLeftCell="B1" zoomScale="85" zoomScaleNormal="100" zoomScalePageLayoutView="85" workbookViewId="0">
      <selection activeCell="C41" sqref="C41"/>
    </sheetView>
  </sheetViews>
  <sheetFormatPr defaultRowHeight="15" x14ac:dyDescent="0.25"/>
  <cols>
    <col min="1" max="1" width="9" hidden="1" customWidth="1"/>
    <col min="2" max="2" width="4" bestFit="1" customWidth="1"/>
    <col min="3" max="3" width="14.5703125" bestFit="1" customWidth="1"/>
    <col min="4" max="4" width="81.85546875" customWidth="1"/>
    <col min="5" max="5" width="8.7109375" bestFit="1" customWidth="1"/>
    <col min="6" max="6" width="14.140625" bestFit="1" customWidth="1"/>
  </cols>
  <sheetData>
    <row r="1" spans="1:20" ht="15" customHeight="1" x14ac:dyDescent="0.25">
      <c r="A1" s="130" t="e" vm="1">
        <v>#VALUE!</v>
      </c>
      <c r="B1" s="130"/>
      <c r="C1" s="130"/>
      <c r="D1" s="130"/>
      <c r="E1" s="133" t="s">
        <v>2493</v>
      </c>
      <c r="F1" s="133"/>
      <c r="G1" s="133"/>
      <c r="H1" s="133"/>
      <c r="I1" s="131" t="e" vm="2">
        <v>#VALUE!</v>
      </c>
      <c r="J1" s="131"/>
      <c r="K1" s="131"/>
      <c r="L1" s="131"/>
      <c r="M1" s="131"/>
      <c r="N1" s="131"/>
      <c r="O1" s="131"/>
      <c r="P1" s="131"/>
      <c r="Q1" s="131"/>
      <c r="R1" s="131"/>
      <c r="S1" s="131"/>
      <c r="T1" s="69"/>
    </row>
    <row r="2" spans="1:20" ht="15" customHeight="1" x14ac:dyDescent="0.25">
      <c r="A2" s="130"/>
      <c r="B2" s="130"/>
      <c r="C2" s="130"/>
      <c r="D2" s="130"/>
      <c r="E2" s="133"/>
      <c r="F2" s="133"/>
      <c r="G2" s="133"/>
      <c r="H2" s="133"/>
      <c r="I2" s="131"/>
      <c r="J2" s="131"/>
      <c r="K2" s="131"/>
      <c r="L2" s="131"/>
      <c r="M2" s="131"/>
      <c r="N2" s="131"/>
      <c r="O2" s="131"/>
      <c r="P2" s="131"/>
      <c r="Q2" s="131"/>
      <c r="R2" s="131"/>
      <c r="S2" s="131"/>
      <c r="T2" s="69"/>
    </row>
    <row r="3" spans="1:20" ht="15" customHeight="1" x14ac:dyDescent="0.25">
      <c r="A3" s="130"/>
      <c r="B3" s="130"/>
      <c r="C3" s="130"/>
      <c r="D3" s="130"/>
      <c r="E3" s="137" t="s">
        <v>1277</v>
      </c>
      <c r="F3" s="137"/>
      <c r="G3" s="137"/>
      <c r="H3" s="137"/>
      <c r="I3" s="131"/>
      <c r="J3" s="131"/>
      <c r="K3" s="131"/>
      <c r="L3" s="131"/>
      <c r="M3" s="131"/>
      <c r="N3" s="131"/>
      <c r="O3" s="131"/>
      <c r="P3" s="131"/>
      <c r="Q3" s="131"/>
      <c r="R3" s="131"/>
      <c r="S3" s="131"/>
      <c r="T3" s="69"/>
    </row>
    <row r="5" spans="1:20" ht="24" x14ac:dyDescent="0.25">
      <c r="A5" s="23" t="s">
        <v>0</v>
      </c>
      <c r="B5" s="23" t="s">
        <v>2</v>
      </c>
      <c r="C5" s="23" t="s">
        <v>1</v>
      </c>
      <c r="D5" s="23" t="s">
        <v>1267</v>
      </c>
      <c r="E5" s="24" t="s">
        <v>1268</v>
      </c>
      <c r="F5" s="24" t="s">
        <v>1269</v>
      </c>
    </row>
    <row r="6" spans="1:20" x14ac:dyDescent="0.25">
      <c r="A6" s="2" t="s">
        <v>1247</v>
      </c>
      <c r="B6" s="18" t="s">
        <v>1170</v>
      </c>
      <c r="C6" s="7" t="s">
        <v>1169</v>
      </c>
      <c r="D6" s="93" t="str">
        <f>VLOOKUP(C6,Общий!$A$2:$D$2655,2,FALSE)</f>
        <v>Пластина крепления M3BAR, M5BARR10, M7BARR10</v>
      </c>
      <c r="E6" s="13">
        <f>VLOOKUP(C6,Общий!$A$2:$D$2655,4,FALSE)</f>
        <v>39900</v>
      </c>
      <c r="F6" s="22"/>
    </row>
    <row r="7" spans="1:20" x14ac:dyDescent="0.25">
      <c r="A7" s="2" t="s">
        <v>1247</v>
      </c>
      <c r="B7" s="18" t="s">
        <v>122</v>
      </c>
      <c r="C7" s="7" t="s">
        <v>1171</v>
      </c>
      <c r="D7" s="93" t="str">
        <f>VLOOKUP(C7,Общий!$A$2:$D$2655,2,FALSE)</f>
        <v>Шестерня винтовая LBAR R10, M3BAR, M5BARR10, M7BARR10</v>
      </c>
      <c r="E7" s="13">
        <f>VLOOKUP(C7,Общий!$A$2:$D$2655,4,FALSE)</f>
        <v>9900</v>
      </c>
      <c r="F7" s="22"/>
    </row>
    <row r="8" spans="1:20" x14ac:dyDescent="0.25">
      <c r="A8" s="2" t="s">
        <v>1247</v>
      </c>
      <c r="B8" s="20" t="s">
        <v>301</v>
      </c>
      <c r="C8" s="7" t="s">
        <v>1216</v>
      </c>
      <c r="D8" s="93" t="str">
        <f>VLOOKUP(C8,Общий!$A$2:$D$2655,2,FALSE)</f>
        <v>Энкодер MBAR/LBAR</v>
      </c>
      <c r="E8" s="13">
        <f>VLOOKUP(C8,Общий!$A$2:$D$2655,4,FALSE)</f>
        <v>6900</v>
      </c>
      <c r="F8" s="22"/>
    </row>
    <row r="9" spans="1:20" x14ac:dyDescent="0.25">
      <c r="A9" s="2" t="s">
        <v>1247</v>
      </c>
      <c r="B9" s="20" t="s">
        <v>394</v>
      </c>
      <c r="C9" s="7" t="s">
        <v>1217</v>
      </c>
      <c r="D9" s="93" t="str">
        <f>VLOOKUP(C9,Общий!$A$2:$D$2655,2,FALSE)</f>
        <v>Проводка электродвигателя LBAR R10, M3BARR10, M5BARR10, M7BARR10</v>
      </c>
      <c r="E9" s="13">
        <f>VLOOKUP(C9,Общий!$A$2:$D$2655,4,FALSE)</f>
        <v>1900</v>
      </c>
      <c r="F9" s="22"/>
    </row>
    <row r="10" spans="1:20" ht="24" x14ac:dyDescent="0.25">
      <c r="A10" s="2" t="s">
        <v>1247</v>
      </c>
      <c r="B10" s="18" t="s">
        <v>282</v>
      </c>
      <c r="C10" s="19" t="s">
        <v>1094</v>
      </c>
      <c r="D10" s="93" t="str">
        <f>VLOOKUP(C10,Общий!$A$2:$D$2655,2,FALSE)</f>
        <v>Проводка электродвигателя SIGNO3, 4, 6 / LBAR, LBARR10, M3BAR, M3BARR10, M5BAR, M7BAR, M7BARR10</v>
      </c>
      <c r="E10" s="13">
        <f>VLOOKUP(C10,Общий!$A$2:$D$2655,4,FALSE)</f>
        <v>1900</v>
      </c>
      <c r="F10" s="22"/>
    </row>
    <row r="11" spans="1:20" x14ac:dyDescent="0.25">
      <c r="A11" s="2" t="s">
        <v>1247</v>
      </c>
      <c r="B11" s="18" t="s">
        <v>459</v>
      </c>
      <c r="C11" s="7" t="s">
        <v>1237</v>
      </c>
      <c r="D11" s="15" t="str">
        <f>VLOOKUP(C11,Общий!$A$2:$D$2655,2,FALSE)</f>
        <v>Пружина LBAR/M7BAR</v>
      </c>
      <c r="E11" s="13">
        <f>VLOOKUP(C11,Общий!$A$2:$D$2655,4,FALSE)</f>
        <v>25900</v>
      </c>
      <c r="F11" s="22"/>
    </row>
    <row r="12" spans="1:20" x14ac:dyDescent="0.25">
      <c r="A12" s="2" t="s">
        <v>1247</v>
      </c>
      <c r="B12" s="18">
        <v>61</v>
      </c>
      <c r="C12" s="7" t="s">
        <v>1238</v>
      </c>
      <c r="D12" s="93" t="s">
        <v>333</v>
      </c>
      <c r="E12" s="13"/>
      <c r="F12" s="22"/>
    </row>
    <row r="13" spans="1:20" x14ac:dyDescent="0.25">
      <c r="A13" s="2" t="s">
        <v>1247</v>
      </c>
      <c r="B13" s="18">
        <v>66</v>
      </c>
      <c r="C13" s="7" t="s">
        <v>1239</v>
      </c>
      <c r="D13" s="93" t="str">
        <f>VLOOKUP(C13,Общий!$A$2:$D$2655,2,FALSE)</f>
        <v>Шарнир натяжителя пружины LBAR/M7BAR</v>
      </c>
      <c r="E13" s="13">
        <f>VLOOKUP(C13,Общий!$A$2:$D$2655,4,FALSE)</f>
        <v>2900</v>
      </c>
      <c r="F13" s="22"/>
    </row>
    <row r="14" spans="1:20" x14ac:dyDescent="0.25">
      <c r="A14" s="2" t="s">
        <v>1247</v>
      </c>
      <c r="B14" s="18" t="s">
        <v>1044</v>
      </c>
      <c r="C14" s="19" t="s">
        <v>1174</v>
      </c>
      <c r="D14" s="93" t="str">
        <f>VLOOKUP(C14,Общий!$A$2:$D$2655,2,FALSE)</f>
        <v>Подставка M7BARR10, M7BAR, LBAR, LBARR10, M3BAR, M3BARR10, M5BAR, M5BARR10</v>
      </c>
      <c r="E14" s="13">
        <f>VLOOKUP(C14,Общий!$A$2:$D$2655,4,FALSE)</f>
        <v>1900</v>
      </c>
      <c r="F14" s="22"/>
    </row>
    <row r="15" spans="1:20" x14ac:dyDescent="0.25">
      <c r="A15" s="2" t="s">
        <v>1247</v>
      </c>
      <c r="B15" s="20" t="s">
        <v>398</v>
      </c>
      <c r="C15" s="19" t="s">
        <v>1177</v>
      </c>
      <c r="D15" s="93" t="str">
        <f>VLOOKUP(C15,Общий!$A$2:$D$2655,2,FALSE)</f>
        <v>Проводка блока управления LBAR, LBARR10, M3BAR, M3BARR10, M5BAR, M7BAR, M7BARR10</v>
      </c>
      <c r="E15" s="13">
        <f>VLOOKUP(C15,Общий!$A$2:$D$2655,4,FALSE)</f>
        <v>500</v>
      </c>
      <c r="F15" s="22"/>
    </row>
    <row r="16" spans="1:20" x14ac:dyDescent="0.25">
      <c r="A16" s="2" t="s">
        <v>1247</v>
      </c>
      <c r="B16" s="18" t="s">
        <v>1179</v>
      </c>
      <c r="C16" s="19" t="s">
        <v>1178</v>
      </c>
      <c r="D16" s="93" t="str">
        <f>VLOOKUP(C16,Общий!$A$2:$D$2655,2,FALSE)</f>
        <v>Проводка блока управления LBAR, LBARR10, M3BAR, M3BARR10, M5BAR, M7BAR, M7BARR10</v>
      </c>
      <c r="E16" s="13">
        <f>VLOOKUP(C16,Общий!$A$2:$D$2655,4,FALSE)</f>
        <v>900</v>
      </c>
      <c r="F16" s="22"/>
    </row>
    <row r="17" spans="1:6" x14ac:dyDescent="0.25">
      <c r="A17" s="2" t="s">
        <v>1247</v>
      </c>
      <c r="B17" s="18" t="s">
        <v>572</v>
      </c>
      <c r="C17" s="7" t="s">
        <v>61</v>
      </c>
      <c r="D17" s="93" t="str">
        <f>VLOOKUP(C17,Общий!$A$2:$D$2655,2,FALSE)</f>
        <v>Сетевой фильтр LBAR, LBARR10, M3BAR, M3BARR10, M5BAR, M5BARR10, M7BAR, M7BARR10, MC824HR10</v>
      </c>
      <c r="E17" s="13">
        <f>VLOOKUP(C17,Общий!$A$2:$D$2655,4,FALSE)</f>
        <v>5900</v>
      </c>
      <c r="F17" s="22"/>
    </row>
    <row r="18" spans="1:6" x14ac:dyDescent="0.25">
      <c r="A18" s="2" t="s">
        <v>1247</v>
      </c>
      <c r="B18" s="20" t="s">
        <v>541</v>
      </c>
      <c r="C18" s="19" t="s">
        <v>182</v>
      </c>
      <c r="D18" s="93" t="str">
        <f>VLOOKUP(C18,Общий!$A$2:$D$2655,2,FALSE)</f>
        <v>Мост диодный SPIN22R10,23R10/SO2000/RB,HS/RUN1500/SLH/PP7024/SBAR/XBAR/MBAR/LBAR</v>
      </c>
      <c r="E18" s="13">
        <f>VLOOKUP(C18,Общий!$A$2:$D$2655,4,FALSE)</f>
        <v>1900</v>
      </c>
      <c r="F18" s="22"/>
    </row>
    <row r="19" spans="1:6" ht="24" x14ac:dyDescent="0.25">
      <c r="A19" s="2" t="s">
        <v>1247</v>
      </c>
      <c r="B19" s="18" t="s">
        <v>1086</v>
      </c>
      <c r="C19" s="19" t="s">
        <v>166</v>
      </c>
      <c r="D19" s="93" t="str">
        <f>VLOOKUP(C19,Общий!$A$2:$D$2655,2,FALSE)</f>
        <v>Предохранитель LBAR, LBARR10, M3BAR, M3BARR10, M5BAR, M5BARR10, M7BAR, M7BARR10, RB250HSR10, RB400KCER10, RBKCE, SN6041R10, SO2000R10, SN6041, SPO600KLT</v>
      </c>
      <c r="E19" s="13">
        <f>VLOOKUP(C19,Общий!$A$2:$D$2655,4,FALSE)</f>
        <v>500</v>
      </c>
      <c r="F19" s="22"/>
    </row>
    <row r="20" spans="1:6" x14ac:dyDescent="0.25">
      <c r="A20" s="2" t="s">
        <v>1247</v>
      </c>
      <c r="B20" s="20" t="s">
        <v>1181</v>
      </c>
      <c r="C20" s="19" t="s">
        <v>1180</v>
      </c>
      <c r="D20" s="15" t="str">
        <f>VLOOKUP(C20,Общий!$A$2:$D$2655,2,FALSE)</f>
        <v>Крышка корпуса MBAR</v>
      </c>
      <c r="E20" s="13">
        <f>VLOOKUP(C20,Общий!$A$2:$D$2655,4,FALSE)</f>
        <v>25900</v>
      </c>
      <c r="F20" s="22"/>
    </row>
    <row r="21" spans="1:6" x14ac:dyDescent="0.25">
      <c r="A21" s="2" t="s">
        <v>1247</v>
      </c>
      <c r="B21" s="20" t="s">
        <v>1182</v>
      </c>
      <c r="C21" s="19" t="s">
        <v>1127</v>
      </c>
      <c r="D21" s="93" t="str">
        <f>VLOOKUP(C21,Общий!$A$2:$D$2655,2,FALSE)</f>
        <v>Заглушка фотоэлемента WIDES/MBAR/LBAR</v>
      </c>
      <c r="E21" s="13">
        <f>VLOOKUP(C21,Общий!$A$2:$D$2655,4,FALSE)</f>
        <v>900</v>
      </c>
      <c r="F21" s="22"/>
    </row>
    <row r="22" spans="1:6" x14ac:dyDescent="0.25">
      <c r="A22" s="2" t="s">
        <v>1247</v>
      </c>
      <c r="B22" s="18" t="s">
        <v>1089</v>
      </c>
      <c r="C22" s="19" t="s">
        <v>1183</v>
      </c>
      <c r="D22" s="93" t="str">
        <f>VLOOKUP(C22,Общий!$A$2:$D$2655,2,FALSE)</f>
        <v>Заглушка MBAR/LBAR</v>
      </c>
      <c r="E22" s="13">
        <f>VLOOKUP(C22,Общий!$A$2:$D$2655,4,FALSE)</f>
        <v>900</v>
      </c>
      <c r="F22" s="22"/>
    </row>
    <row r="23" spans="1:6" ht="36" x14ac:dyDescent="0.25">
      <c r="A23" s="2" t="s">
        <v>1247</v>
      </c>
      <c r="B23" s="20" t="s">
        <v>1090</v>
      </c>
      <c r="C23" s="19" t="s">
        <v>536</v>
      </c>
      <c r="D23" s="93" t="str">
        <f>VLOOKUP(C23,Общий!$A$2:$D$2655,2,FALSE)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VLOOKUP(C23,Общий!$A$2:$D$2655,4,FALSE)</f>
        <v>500</v>
      </c>
      <c r="F23" s="22"/>
    </row>
    <row r="24" spans="1:6" x14ac:dyDescent="0.25">
      <c r="A24" s="2" t="s">
        <v>1247</v>
      </c>
      <c r="B24" s="18" t="s">
        <v>1185</v>
      </c>
      <c r="C24" s="19" t="s">
        <v>1184</v>
      </c>
      <c r="D24" s="93" t="str">
        <f>VLOOKUP(C24,Общий!$A$2:$D$2655,2,FALSE)</f>
        <v>Личинка замка MBAR/LBAR</v>
      </c>
      <c r="E24" s="13">
        <f>VLOOKUP(C24,Общий!$A$2:$D$2655,4,FALSE)</f>
        <v>2900</v>
      </c>
      <c r="F24" s="22"/>
    </row>
    <row r="25" spans="1:6" x14ac:dyDescent="0.25">
      <c r="A25" s="2" t="s">
        <v>1247</v>
      </c>
      <c r="B25" s="20" t="s">
        <v>1046</v>
      </c>
      <c r="C25" s="19" t="s">
        <v>1092</v>
      </c>
      <c r="D25" s="93" t="str">
        <f>VLOOKUP(C25,Общий!$A$2:$D$2655,2,FALSE)</f>
        <v>Шайба передняя замка крышки MBAR/LBAR/SIGNO4</v>
      </c>
      <c r="E25" s="13">
        <f>VLOOKUP(C25,Общий!$A$2:$D$2655,4,FALSE)</f>
        <v>900</v>
      </c>
      <c r="F25" s="22"/>
    </row>
    <row r="26" spans="1:6" x14ac:dyDescent="0.25">
      <c r="A26" s="2" t="s">
        <v>1247</v>
      </c>
      <c r="B26" s="20" t="s">
        <v>1187</v>
      </c>
      <c r="C26" s="19" t="s">
        <v>1186</v>
      </c>
      <c r="D26" s="93" t="str">
        <f>VLOOKUP(C26,Общий!$A$2:$D$2655,2,FALSE)</f>
        <v>Шайба задняя замка крышки MBAR/LBAR</v>
      </c>
      <c r="E26" s="13">
        <f>VLOOKUP(C26,Общий!$A$2:$D$2655,4,FALSE)</f>
        <v>900</v>
      </c>
      <c r="F26" s="22"/>
    </row>
    <row r="27" spans="1:6" x14ac:dyDescent="0.25">
      <c r="A27" s="2" t="s">
        <v>1247</v>
      </c>
      <c r="B27" s="18" t="s">
        <v>1188</v>
      </c>
      <c r="C27" s="19" t="s">
        <v>1081</v>
      </c>
      <c r="D27" s="93" t="str">
        <f>VLOOKUP(C27,Общий!$A$2:$D$2655,2,FALSE)</f>
        <v>Рычаг замка верхней крышки SIGNO/MBAR/LBAR</v>
      </c>
      <c r="E27" s="13">
        <f>VLOOKUP(C27,Общий!$A$2:$D$2655,4,FALSE)</f>
        <v>900</v>
      </c>
      <c r="F27" s="22"/>
    </row>
    <row r="28" spans="1:6" x14ac:dyDescent="0.25">
      <c r="A28" s="2" t="s">
        <v>1247</v>
      </c>
      <c r="B28" s="18" t="s">
        <v>1190</v>
      </c>
      <c r="C28" s="19" t="s">
        <v>1189</v>
      </c>
      <c r="D28" s="93" t="str">
        <f>VLOOKUP(C28,Общий!$A$2:$D$2655,2,FALSE)</f>
        <v>Прокладка LBAR, LBAR R10, M3BAR, M3BAR R10, M5BAR, M5BAR R10, M7BAR, M7BAR R10</v>
      </c>
      <c r="E28" s="13">
        <f>VLOOKUP(C28,Общий!$A$2:$D$2655,4,FALSE)</f>
        <v>900</v>
      </c>
      <c r="F28" s="22"/>
    </row>
    <row r="29" spans="1:6" x14ac:dyDescent="0.25">
      <c r="A29" s="2" t="s">
        <v>1247</v>
      </c>
      <c r="B29" s="20" t="s">
        <v>1192</v>
      </c>
      <c r="C29" s="19" t="s">
        <v>1191</v>
      </c>
      <c r="D29" s="93" t="str">
        <f>VLOOKUP(C29,Общий!$A$2:$D$2655,2,FALSE)</f>
        <v>Личинка замка разблокировки MBAR/LBAR</v>
      </c>
      <c r="E29" s="13">
        <f>VLOOKUP(C29,Общий!$A$2:$D$2655,4,FALSE)</f>
        <v>2900</v>
      </c>
      <c r="F29" s="22"/>
    </row>
    <row r="30" spans="1:6" x14ac:dyDescent="0.25">
      <c r="A30" s="2" t="s">
        <v>1247</v>
      </c>
      <c r="B30" s="18" t="s">
        <v>1194</v>
      </c>
      <c r="C30" s="19" t="s">
        <v>1193</v>
      </c>
      <c r="D30" s="93" t="str">
        <f>VLOOKUP(C30,Общий!$A$2:$D$2655,2,FALSE)</f>
        <v>Клипса MBAR/LBAR</v>
      </c>
      <c r="E30" s="13">
        <f>VLOOKUP(C30,Общий!$A$2:$D$2655,4,FALSE)</f>
        <v>900</v>
      </c>
      <c r="F30" s="22"/>
    </row>
    <row r="31" spans="1:6" x14ac:dyDescent="0.25">
      <c r="A31" s="2" t="s">
        <v>1247</v>
      </c>
      <c r="B31" s="20" t="s">
        <v>1196</v>
      </c>
      <c r="C31" s="19" t="s">
        <v>1195</v>
      </c>
      <c r="D31" s="93" t="str">
        <f>VLOOKUP(C31,Общий!$A$2:$D$2655,2,FALSE)</f>
        <v>Сердечник замка разблокировки MBAR/LBAR</v>
      </c>
      <c r="E31" s="13">
        <f>VLOOKUP(C31,Общий!$A$2:$D$2655,4,FALSE)</f>
        <v>1900</v>
      </c>
      <c r="F31" s="22"/>
    </row>
    <row r="32" spans="1:6" x14ac:dyDescent="0.25">
      <c r="A32" s="2" t="s">
        <v>1247</v>
      </c>
      <c r="B32" s="20" t="s">
        <v>1198</v>
      </c>
      <c r="C32" s="7" t="s">
        <v>1197</v>
      </c>
      <c r="D32" s="93" t="str">
        <f>VLOOKUP(C32,Общий!$A$2:$D$2655,2,FALSE)</f>
        <v>Сухари для фиксации стрелы WIDEM/MBAR</v>
      </c>
      <c r="E32" s="13">
        <f>VLOOKUP(C32,Общий!$A$2:$D$2655,4,FALSE)</f>
        <v>11900</v>
      </c>
      <c r="F32" s="22"/>
    </row>
    <row r="33" spans="1:6" x14ac:dyDescent="0.25">
      <c r="A33" s="2" t="s">
        <v>1247</v>
      </c>
      <c r="B33" s="18" t="s">
        <v>1199</v>
      </c>
      <c r="C33" s="19" t="s">
        <v>1124</v>
      </c>
      <c r="D33" s="93" t="str">
        <f>VLOOKUP(C33,Общий!$A$2:$D$2655,2,FALSE)</f>
        <v>Штифт основания крепления стрелы MBAR/LBAR</v>
      </c>
      <c r="E33" s="13">
        <f>VLOOKUP(C33,Общий!$A$2:$D$2655,4,FALSE)</f>
        <v>900</v>
      </c>
      <c r="F33" s="22"/>
    </row>
    <row r="34" spans="1:6" x14ac:dyDescent="0.25">
      <c r="A34" s="2" t="s">
        <v>1247</v>
      </c>
      <c r="B34" s="18">
        <v>144</v>
      </c>
      <c r="C34" s="7" t="s">
        <v>1241</v>
      </c>
      <c r="D34" s="93" t="str">
        <f>VLOOKUP(C34,Общий!$A$2:$D$2655,2,FALSE)</f>
        <v>Концевик натяжителя M7BARR10, M7BAR</v>
      </c>
      <c r="E34" s="13">
        <f>VLOOKUP(C34,Общий!$A$2:$D$2655,4,FALSE)</f>
        <v>3900</v>
      </c>
      <c r="F34" s="22"/>
    </row>
    <row r="35" spans="1:6" x14ac:dyDescent="0.25">
      <c r="A35" s="2" t="s">
        <v>1247</v>
      </c>
      <c r="B35" s="4" t="s">
        <v>66</v>
      </c>
      <c r="C35" s="7" t="s">
        <v>1242</v>
      </c>
      <c r="D35" s="15" t="str">
        <f>VLOOKUP(C35,Общий!$A$2:$D$2655,2,FALSE)</f>
        <v>Комплект пружины M7BAR</v>
      </c>
      <c r="E35" s="13">
        <f>VLOOKUP(C35,Общий!$A$2:$D$2655,4,FALSE)</f>
        <v>39900</v>
      </c>
      <c r="F35" s="22"/>
    </row>
    <row r="36" spans="1:6" x14ac:dyDescent="0.25">
      <c r="A36" s="2" t="s">
        <v>1247</v>
      </c>
      <c r="B36" s="4" t="s">
        <v>9</v>
      </c>
      <c r="C36" s="7" t="s">
        <v>1219</v>
      </c>
      <c r="D36" s="15" t="str">
        <f>VLOOKUP(C36,Общий!$A$2:$D$2655,2,FALSE)</f>
        <v>Комплект электродвигателя MBAR</v>
      </c>
      <c r="E36" s="13">
        <f>VLOOKUP(C36,Общий!$A$2:$D$2655,4,FALSE)</f>
        <v>49900</v>
      </c>
      <c r="F36" s="22"/>
    </row>
    <row r="37" spans="1:6" x14ac:dyDescent="0.25">
      <c r="A37" s="2" t="s">
        <v>1247</v>
      </c>
      <c r="B37" s="4" t="s">
        <v>17</v>
      </c>
      <c r="C37" s="7" t="s">
        <v>1248</v>
      </c>
      <c r="D37" s="15" t="str">
        <f>VLOOKUP(C37,Общий!$A$2:$D$2655,2,FALSE)</f>
        <v>Редуктор M7BAR</v>
      </c>
      <c r="E37" s="13">
        <f>VLOOKUP(C37,Общий!$A$2:$D$2655,4,FALSE)</f>
        <v>99900</v>
      </c>
      <c r="F37" s="22"/>
    </row>
    <row r="38" spans="1:6" x14ac:dyDescent="0.25">
      <c r="A38" s="2" t="s">
        <v>1247</v>
      </c>
      <c r="B38" s="4" t="s">
        <v>44</v>
      </c>
      <c r="C38" s="7" t="s">
        <v>1205</v>
      </c>
      <c r="D38" s="15" t="str">
        <f>VLOOKUP(C38,Общий!$A$2:$D$2655,2,FALSE)</f>
        <v>Комплект верхних крышек SBAR, MBAR</v>
      </c>
      <c r="E38" s="13">
        <f>VLOOKUP(C38,Общий!$A$2:$D$2655,4,FALSE)</f>
        <v>25900</v>
      </c>
      <c r="F38" s="22"/>
    </row>
    <row r="39" spans="1:6" x14ac:dyDescent="0.25">
      <c r="A39" s="2" t="s">
        <v>1247</v>
      </c>
      <c r="B39" s="4" t="s">
        <v>132</v>
      </c>
      <c r="C39" s="7" t="s">
        <v>1206</v>
      </c>
      <c r="D39" s="15" t="str">
        <f>VLOOKUP(C39,Общий!$A$2:$D$2655,2,FALSE)</f>
        <v>Комплект трансформатора MBAR/LBAR</v>
      </c>
      <c r="E39" s="13">
        <f>VLOOKUP(C39,Общий!$A$2:$D$2655,4,FALSE)</f>
        <v>17900</v>
      </c>
      <c r="F39" s="22"/>
    </row>
    <row r="40" spans="1:6" x14ac:dyDescent="0.25">
      <c r="A40" s="2" t="s">
        <v>1247</v>
      </c>
      <c r="B40" s="4" t="s">
        <v>129</v>
      </c>
      <c r="C40" s="7" t="s">
        <v>1207</v>
      </c>
      <c r="D40" s="15" t="str">
        <f>VLOOKUP(C40,Общий!$A$2:$D$2655,2,FALSE)</f>
        <v>Комплект корпуса MBAR</v>
      </c>
      <c r="E40" s="13">
        <f>VLOOKUP(C40,Общий!$A$2:$D$2655,4,FALSE)</f>
        <v>99900</v>
      </c>
      <c r="F40" s="22"/>
    </row>
    <row r="41" spans="1:6" x14ac:dyDescent="0.25">
      <c r="A41" s="2" t="s">
        <v>1247</v>
      </c>
      <c r="B41" s="4" t="s">
        <v>385</v>
      </c>
      <c r="C41" s="7" t="s">
        <v>1208</v>
      </c>
      <c r="D41" s="15" t="str">
        <f>VLOOKUP(C41,Общий!$A$2:$D$2655,2,FALSE)</f>
        <v>Комплект рычага разблокировки MBAR,MBARR10</v>
      </c>
      <c r="E41" s="13">
        <f>VLOOKUP(C41,Общий!$A$2:$D$2655,4,FALSE)</f>
        <v>3900</v>
      </c>
      <c r="F41" s="22"/>
    </row>
    <row r="42" spans="1:6" x14ac:dyDescent="0.25">
      <c r="A42" s="2" t="s">
        <v>1247</v>
      </c>
      <c r="B42" s="4" t="s">
        <v>185</v>
      </c>
      <c r="C42" s="7" t="s">
        <v>1245</v>
      </c>
      <c r="D42" s="15" t="str">
        <f>VLOOKUP(C42,Общий!$A$2:$D$2655,2,FALSE)</f>
        <v>Комплект вала разблокировки M7BAR/LBAR</v>
      </c>
      <c r="E42" s="13">
        <f>VLOOKUP(C42,Общий!$A$2:$D$2655,4,FALSE)</f>
        <v>19900</v>
      </c>
      <c r="F42" s="22"/>
    </row>
    <row r="43" spans="1:6" x14ac:dyDescent="0.25">
      <c r="A43" s="2" t="s">
        <v>1247</v>
      </c>
      <c r="B43" s="4" t="s">
        <v>136</v>
      </c>
      <c r="C43" s="7" t="s">
        <v>1137</v>
      </c>
      <c r="D43" s="15" t="str">
        <f>VLOOKUP(C43,Общий!$A$2:$D$2655,2,FALSE)</f>
        <v>Комплект заглушек стрел WIDEL/MBAR/LBAR</v>
      </c>
      <c r="E43" s="13">
        <f>VLOOKUP(C43,Общий!$A$2:$D$2655,4,FALSE)</f>
        <v>3900</v>
      </c>
      <c r="F43" s="22"/>
    </row>
    <row r="44" spans="1:6" x14ac:dyDescent="0.25">
      <c r="A44" s="2" t="s">
        <v>1247</v>
      </c>
      <c r="B44" s="4" t="s">
        <v>387</v>
      </c>
      <c r="C44" s="7" t="s">
        <v>1246</v>
      </c>
      <c r="D44" s="15" t="str">
        <f>VLOOKUP(C44,Общий!$A$2:$D$2655,2,FALSE)</f>
        <v>Комплект коромысла M7BAR/LBAR</v>
      </c>
      <c r="E44" s="13">
        <f>VLOOKUP(C44,Общий!$A$2:$D$2655,4,FALSE)</f>
        <v>9900</v>
      </c>
      <c r="F44" s="22"/>
    </row>
    <row r="45" spans="1:6" x14ac:dyDescent="0.25">
      <c r="A45" s="2" t="s">
        <v>1247</v>
      </c>
      <c r="B45" s="4" t="s">
        <v>1140</v>
      </c>
      <c r="C45" s="7" t="s">
        <v>1211</v>
      </c>
      <c r="D45" s="15" t="str">
        <f>VLOOKUP(C45,Общий!$A$2:$D$2655,2,FALSE)</f>
        <v>Комплект крепления стрелы MBAR/LBAR</v>
      </c>
      <c r="E45" s="13">
        <f>VLOOKUP(C45,Общий!$A$2:$D$2655,4,FALSE)</f>
        <v>19900</v>
      </c>
      <c r="F45" s="22"/>
    </row>
    <row r="46" spans="1:6" x14ac:dyDescent="0.25">
      <c r="A46" s="2" t="s">
        <v>1247</v>
      </c>
      <c r="B46" s="6" t="s">
        <v>808</v>
      </c>
      <c r="C46" s="7" t="s">
        <v>1018</v>
      </c>
      <c r="D46" s="11" t="str">
        <f>VLOOKUP(C46,Общий!$A$2:$D$2655,2,FALSE)</f>
        <v>Комплект для установки фотоэлемента SBAR/MBAR/LBAR/WIDE</v>
      </c>
      <c r="E46" s="13">
        <f>VLOOKUP(C46,Общий!$A$2:$D$2655,4,FALSE)</f>
        <v>900</v>
      </c>
      <c r="F46" s="22"/>
    </row>
    <row r="47" spans="1:6" x14ac:dyDescent="0.25">
      <c r="A47" s="2" t="s">
        <v>1247</v>
      </c>
      <c r="B47" s="4" t="s">
        <v>1143</v>
      </c>
      <c r="C47" s="7" t="s">
        <v>1212</v>
      </c>
      <c r="D47" s="15" t="str">
        <f>VLOOKUP(C47,Общий!$A$2:$D$2655,2,FALSE)</f>
        <v>Комплект из одного концевого упора  MBAR/LBAR</v>
      </c>
      <c r="E47" s="13">
        <f>VLOOKUP(C47,Общий!$A$2:$D$2655,4,FALSE)</f>
        <v>900</v>
      </c>
      <c r="F47" s="22"/>
    </row>
    <row r="48" spans="1:6" x14ac:dyDescent="0.25">
      <c r="A48" s="2" t="s">
        <v>1247</v>
      </c>
      <c r="B48" s="4" t="s">
        <v>1223</v>
      </c>
      <c r="C48" s="7" t="s">
        <v>1222</v>
      </c>
      <c r="D48" s="15" t="str">
        <f>VLOOKUP(C48,Общий!$A$2:$D$2655,2,FALSE)</f>
        <v>Комплект концевого выключателя M3BARR10,M5BARR10,M7BARR10,LBARR10</v>
      </c>
      <c r="E48" s="13">
        <f>VLOOKUP(C48,Общий!$A$2:$D$2655,4,FALSE)</f>
        <v>7900</v>
      </c>
      <c r="F48" s="22"/>
    </row>
    <row r="49" spans="1:6" x14ac:dyDescent="0.25">
      <c r="A49" s="2" t="s">
        <v>1247</v>
      </c>
      <c r="B49" s="4" t="s">
        <v>1225</v>
      </c>
      <c r="C49" s="7" t="s">
        <v>1224</v>
      </c>
      <c r="D49" s="12" t="str">
        <f>VLOOKUP(C49,Общий!$A$2:$D$2655,2,FALSE)</f>
        <v>Плата управления MBAR/LBAR</v>
      </c>
      <c r="E49" s="13">
        <f>VLOOKUP(C49,Общий!$A$2:$D$2655,4,FALSE)</f>
        <v>49900</v>
      </c>
      <c r="F49" s="22"/>
    </row>
    <row r="50" spans="1:6" x14ac:dyDescent="0.25">
      <c r="A50" s="2" t="s">
        <v>1247</v>
      </c>
      <c r="B50" s="4" t="s">
        <v>1227</v>
      </c>
      <c r="C50" s="7" t="s">
        <v>1226</v>
      </c>
      <c r="D50" s="15" t="str">
        <f>VLOOKUP(C50,Общий!$A$2:$D$2655,2,FALSE)</f>
        <v>Ключ разблокировки LBAR/MBAR/HYKE</v>
      </c>
      <c r="E50" s="13">
        <f>VLOOKUP(C50,Общий!$A$2:$D$2655,4,FALSE)</f>
        <v>1900</v>
      </c>
      <c r="F50" s="22"/>
    </row>
    <row r="51" spans="1:6" ht="15.75" thickBot="1" x14ac:dyDescent="0.3">
      <c r="A51" s="2" t="s">
        <v>1247</v>
      </c>
      <c r="B51" s="4" t="s">
        <v>1229</v>
      </c>
      <c r="C51" s="7" t="s">
        <v>1228</v>
      </c>
      <c r="D51" s="15" t="str">
        <f>VLOOKUP(C51,Общий!$A$2:$D$2655,2,FALSE)</f>
        <v>Ключ разблокировки LBAR/MBAR/HYKE</v>
      </c>
      <c r="E51" s="13">
        <f>VLOOKUP(C51,Общий!$A$2:$D$2655,4,FALSE)</f>
        <v>1900</v>
      </c>
      <c r="F51" s="22"/>
    </row>
    <row r="52" spans="1:6" ht="15.75" thickTop="1" x14ac:dyDescent="0.25">
      <c r="B52" s="76" t="s">
        <v>1270</v>
      </c>
      <c r="C52" s="80" t="s">
        <v>1497</v>
      </c>
      <c r="D52" s="74" t="str">
        <f>VLOOKUP(C52,Общий!$A$2:$D$2655,2,FALSE)</f>
        <v>Основание энкодера SIGNO, MBAR</v>
      </c>
      <c r="E52" s="75">
        <f>VLOOKUP(C52,Общий!$A$2:$D$2655,4,FALSE)</f>
        <v>900</v>
      </c>
      <c r="F52" s="76" t="s">
        <v>1302</v>
      </c>
    </row>
    <row r="53" spans="1:6" x14ac:dyDescent="0.25">
      <c r="B53" s="79">
        <v>106</v>
      </c>
      <c r="C53" s="81" t="s">
        <v>1184</v>
      </c>
      <c r="D53" s="77" t="str">
        <f>VLOOKUP(C53,Общий!$A$2:$D$2655,2,FALSE)</f>
        <v>Личинка замка MBAR/LBAR</v>
      </c>
      <c r="E53" s="78">
        <f>VLOOKUP(C53,Общий!$A$2:$D$2655,4,FALSE)</f>
        <v>2900</v>
      </c>
      <c r="F53" s="79" t="s">
        <v>1302</v>
      </c>
    </row>
    <row r="54" spans="1:6" x14ac:dyDescent="0.25">
      <c r="B54" s="79">
        <v>120</v>
      </c>
      <c r="C54" s="81" t="s">
        <v>1191</v>
      </c>
      <c r="D54" s="77" t="str">
        <f>VLOOKUP(C54,Общий!$A$2:$D$2655,2,FALSE)</f>
        <v>Личинка замка разблокировки MBAR/LBAR</v>
      </c>
      <c r="E54" s="78">
        <f>VLOOKUP(C54,Общий!$A$2:$D$2655,4,FALSE)</f>
        <v>2900</v>
      </c>
      <c r="F54" s="79" t="s">
        <v>1302</v>
      </c>
    </row>
    <row r="55" spans="1:6" x14ac:dyDescent="0.25">
      <c r="B55" s="79" t="s">
        <v>808</v>
      </c>
      <c r="C55" s="81" t="s">
        <v>1018</v>
      </c>
      <c r="D55" s="77" t="str">
        <f>VLOOKUP(C55,Общий!$A$2:$D$2655,2,FALSE)</f>
        <v>Комплект для установки фотоэлемента SBAR/MBAR/LBAR/WIDE</v>
      </c>
      <c r="E55" s="78">
        <f>VLOOKUP(C55,Общий!$A$2:$D$2655,4,FALSE)</f>
        <v>900</v>
      </c>
      <c r="F55" s="79" t="s">
        <v>1302</v>
      </c>
    </row>
    <row r="56" spans="1:6" x14ac:dyDescent="0.25">
      <c r="B56" s="79">
        <v>66</v>
      </c>
      <c r="C56" s="81" t="s">
        <v>1239</v>
      </c>
      <c r="D56" s="77" t="str">
        <f>VLOOKUP(C56,Общий!$A$2:$D$2655,2,FALSE)</f>
        <v>Шарнир натяжителя пружины LBAR/M7BAR</v>
      </c>
      <c r="E56" s="78">
        <f>VLOOKUP(C56,Общий!$A$2:$D$2655,4,FALSE)</f>
        <v>2900</v>
      </c>
      <c r="F56" s="79" t="s">
        <v>1302</v>
      </c>
    </row>
    <row r="57" spans="1:6" x14ac:dyDescent="0.25">
      <c r="B57" s="79">
        <v>122</v>
      </c>
      <c r="C57" s="81" t="s">
        <v>1195</v>
      </c>
      <c r="D57" s="77" t="str">
        <f>VLOOKUP(C57,Общий!$A$2:$D$2655,2,FALSE)</f>
        <v>Сердечник замка разблокировки MBAR/LBAR</v>
      </c>
      <c r="E57" s="78">
        <f>VLOOKUP(C57,Общий!$A$2:$D$2655,4,FALSE)</f>
        <v>1900</v>
      </c>
      <c r="F57" s="79" t="s">
        <v>1302</v>
      </c>
    </row>
    <row r="58" spans="1:6" x14ac:dyDescent="0.25">
      <c r="B58" s="79">
        <v>101</v>
      </c>
      <c r="C58" s="81" t="s">
        <v>1180</v>
      </c>
      <c r="D58" s="77" t="str">
        <f>VLOOKUP(C58,Общий!$A$2:$D$2655,2,FALSE)</f>
        <v>Крышка корпуса MBAR</v>
      </c>
      <c r="E58" s="78">
        <f>VLOOKUP(C58,Общий!$A$2:$D$2655,4,FALSE)</f>
        <v>25900</v>
      </c>
      <c r="F58" s="79" t="s">
        <v>1302</v>
      </c>
    </row>
    <row r="59" spans="1:6" x14ac:dyDescent="0.25">
      <c r="B59" s="79">
        <v>104</v>
      </c>
      <c r="C59" s="81" t="s">
        <v>1183</v>
      </c>
      <c r="D59" s="77" t="str">
        <f>VLOOKUP(C59,Общий!$A$2:$D$2655,2,FALSE)</f>
        <v>Заглушка MBAR/LBAR</v>
      </c>
      <c r="E59" s="78">
        <f>VLOOKUP(C59,Общий!$A$2:$D$2655,4,FALSE)</f>
        <v>900</v>
      </c>
      <c r="F59" s="79" t="s">
        <v>1302</v>
      </c>
    </row>
    <row r="60" spans="1:6" x14ac:dyDescent="0.25">
      <c r="B60" s="79" t="s">
        <v>1223</v>
      </c>
      <c r="C60" s="81" t="s">
        <v>1222</v>
      </c>
      <c r="D60" s="77" t="str">
        <f>VLOOKUP(C60,Общий!$A$2:$D$2655,2,FALSE)</f>
        <v>Комплект концевого выключателя M3BARR10,M5BARR10,M7BARR10,LBARR10</v>
      </c>
      <c r="E60" s="78">
        <f>VLOOKUP(C60,Общий!$A$2:$D$2655,4,FALSE)</f>
        <v>7900</v>
      </c>
      <c r="F60" s="79" t="s">
        <v>1302</v>
      </c>
    </row>
    <row r="61" spans="1:6" x14ac:dyDescent="0.25">
      <c r="B61" s="79" t="s">
        <v>1143</v>
      </c>
      <c r="C61" s="81" t="s">
        <v>1212</v>
      </c>
      <c r="D61" s="77" t="str">
        <f>VLOOKUP(C61,Общий!$A$2:$D$2655,2,FALSE)</f>
        <v>Комплект из одного концевого упора  MBAR/LBAR</v>
      </c>
      <c r="E61" s="78">
        <f>VLOOKUP(C61,Общий!$A$2:$D$2655,4,FALSE)</f>
        <v>900</v>
      </c>
      <c r="F61"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33B81211-F95B-49C3-B9CC-A2CE795AD41D}"/>
  </hyperlinks>
  <pageMargins left="0.23622047244094491" right="0.23622047244094491" top="0.35433070866141736" bottom="0.35433070866141736" header="0" footer="0"/>
  <pageSetup paperSize="9" scale="58" orientation="landscape"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8603-8D44-40AF-8C9D-D3338046790A}">
  <sheetPr codeName="Worksheet____144">
    <pageSetUpPr fitToPage="1"/>
  </sheetPr>
  <dimension ref="A1:T68"/>
  <sheetViews>
    <sheetView view="pageLayout" topLeftCell="B1" zoomScale="85" zoomScaleNormal="100" zoomScalePageLayoutView="85" workbookViewId="0">
      <selection activeCell="C42" sqref="C42"/>
    </sheetView>
  </sheetViews>
  <sheetFormatPr defaultRowHeight="15" x14ac:dyDescent="0.25"/>
  <cols>
    <col min="1" max="1" width="7.85546875" hidden="1" customWidth="1"/>
    <col min="2" max="2" width="4" bestFit="1" customWidth="1"/>
    <col min="3" max="3" width="14.5703125" bestFit="1" customWidth="1"/>
    <col min="4" max="4" width="97.140625" customWidth="1"/>
    <col min="5" max="5" width="8.7109375" bestFit="1" customWidth="1"/>
    <col min="6" max="6" width="14.140625" bestFit="1" customWidth="1"/>
  </cols>
  <sheetData>
    <row r="1" spans="1:20" ht="15" customHeight="1" x14ac:dyDescent="0.25">
      <c r="A1" s="130" t="e" vm="1">
        <v>#VALUE!</v>
      </c>
      <c r="B1" s="130"/>
      <c r="C1" s="130"/>
      <c r="D1" s="130"/>
      <c r="E1" s="133" t="s">
        <v>2396</v>
      </c>
      <c r="F1" s="133"/>
      <c r="G1" s="133"/>
      <c r="H1" s="133"/>
      <c r="I1" s="131" t="e" vm="2">
        <v>#VALUE!</v>
      </c>
      <c r="J1" s="131"/>
      <c r="K1" s="131"/>
      <c r="L1" s="131"/>
      <c r="M1" s="131"/>
      <c r="N1" s="131"/>
      <c r="O1" s="131"/>
      <c r="P1" s="131"/>
      <c r="Q1" s="131"/>
      <c r="R1" s="131"/>
      <c r="S1" s="131"/>
      <c r="T1" s="131"/>
    </row>
    <row r="2" spans="1:20" ht="15" customHeight="1" x14ac:dyDescent="0.25">
      <c r="A2" s="130"/>
      <c r="B2" s="130"/>
      <c r="C2" s="130"/>
      <c r="D2" s="130"/>
      <c r="E2" s="133"/>
      <c r="F2" s="133"/>
      <c r="G2" s="133"/>
      <c r="H2" s="133"/>
      <c r="I2" s="131"/>
      <c r="J2" s="131"/>
      <c r="K2" s="131"/>
      <c r="L2" s="131"/>
      <c r="M2" s="131"/>
      <c r="N2" s="131"/>
      <c r="O2" s="131"/>
      <c r="P2" s="131"/>
      <c r="Q2" s="131"/>
      <c r="R2" s="131"/>
      <c r="S2" s="131"/>
      <c r="T2" s="131"/>
    </row>
    <row r="3" spans="1:20" ht="15" customHeight="1" x14ac:dyDescent="0.25">
      <c r="A3" s="130"/>
      <c r="B3" s="130"/>
      <c r="C3" s="130"/>
      <c r="D3" s="130"/>
      <c r="E3" s="137" t="s">
        <v>1277</v>
      </c>
      <c r="F3" s="137"/>
      <c r="G3" s="137"/>
      <c r="H3" s="137"/>
      <c r="I3" s="131"/>
      <c r="J3" s="131"/>
      <c r="K3" s="131"/>
      <c r="L3" s="131"/>
      <c r="M3" s="131"/>
      <c r="N3" s="131"/>
      <c r="O3" s="131"/>
      <c r="P3" s="131"/>
      <c r="Q3" s="131"/>
      <c r="R3" s="131"/>
      <c r="S3" s="131"/>
      <c r="T3" s="131"/>
    </row>
    <row r="5" spans="1:20" ht="24" x14ac:dyDescent="0.25">
      <c r="A5" s="23" t="s">
        <v>0</v>
      </c>
      <c r="B5" s="23" t="s">
        <v>2</v>
      </c>
      <c r="C5" s="23" t="s">
        <v>1</v>
      </c>
      <c r="D5" s="23" t="s">
        <v>1267</v>
      </c>
      <c r="E5" s="24" t="s">
        <v>1268</v>
      </c>
      <c r="F5" s="24" t="s">
        <v>1269</v>
      </c>
    </row>
    <row r="6" spans="1:20" x14ac:dyDescent="0.25">
      <c r="A6" s="2" t="s">
        <v>1249</v>
      </c>
      <c r="B6" s="3" t="s">
        <v>216</v>
      </c>
      <c r="C6" s="7" t="s">
        <v>1250</v>
      </c>
      <c r="D6" s="93" t="str">
        <f>VLOOKUP(C6,Общий!$A$2:$D$2655,2,FALSE)</f>
        <v>Пластина крепления LBAR</v>
      </c>
      <c r="E6" s="13">
        <f>VLOOKUP(C6,Общий!$A$2:$D$2655,4,FALSE)</f>
        <v>19900</v>
      </c>
      <c r="F6" s="22"/>
    </row>
    <row r="7" spans="1:20" x14ac:dyDescent="0.25">
      <c r="A7" s="2" t="s">
        <v>1249</v>
      </c>
      <c r="B7" s="4" t="s">
        <v>122</v>
      </c>
      <c r="C7" s="7" t="s">
        <v>1251</v>
      </c>
      <c r="D7" s="93" t="str">
        <f>VLOOKUP(C7,Общий!$A$2:$D$2655,2,FALSE)</f>
        <v>Шестерня винтовая LBAR</v>
      </c>
      <c r="E7" s="13">
        <f>VLOOKUP(C7,Общий!$A$2:$D$2655,4,FALSE)</f>
        <v>9900</v>
      </c>
      <c r="F7" s="22"/>
    </row>
    <row r="8" spans="1:20" x14ac:dyDescent="0.25">
      <c r="A8" s="2" t="s">
        <v>1249</v>
      </c>
      <c r="B8" s="3" t="s">
        <v>301</v>
      </c>
      <c r="C8" s="7" t="s">
        <v>555</v>
      </c>
      <c r="D8" s="93" t="str">
        <f>VLOOKUP(C8,Общий!$A$2:$D$2655,2,FALSE)</f>
        <v>Энкодер RUN1800,2500/LBAR/SIGNO/MBAR</v>
      </c>
      <c r="E8" s="13">
        <f>VLOOKUP(C8,Общий!$A$2:$D$2655,4,FALSE)</f>
        <v>2900</v>
      </c>
      <c r="F8" s="22"/>
    </row>
    <row r="9" spans="1:20" x14ac:dyDescent="0.25">
      <c r="A9" s="2" t="s">
        <v>1249</v>
      </c>
      <c r="B9" s="4" t="s">
        <v>259</v>
      </c>
      <c r="C9" s="7" t="s">
        <v>505</v>
      </c>
      <c r="D9" s="93" t="str">
        <f>VLOOKUP(C9,Общий!$A$2:$D$2655,2,FALSE)</f>
        <v>Штифт винтовой шестерни TH1500/RUN1500/RUNHS/MBAR/LBAR</v>
      </c>
      <c r="E9" s="13">
        <f>VLOOKUP(C9,Общий!$A$2:$D$2655,4,FALSE)</f>
        <v>900</v>
      </c>
      <c r="F9" s="22"/>
    </row>
    <row r="10" spans="1:20" x14ac:dyDescent="0.25">
      <c r="A10" s="2" t="s">
        <v>1249</v>
      </c>
      <c r="B10" s="3" t="s">
        <v>394</v>
      </c>
      <c r="C10" s="7" t="s">
        <v>1066</v>
      </c>
      <c r="D10" s="93" t="str">
        <f>VLOOKUP(C10,Общий!$A$2:$D$2655,2,FALSE)</f>
        <v>Проводка энкодера SIGNO3, 4, 6</v>
      </c>
      <c r="E10" s="13">
        <f>VLOOKUP(C10,Общий!$A$2:$D$2655,4,FALSE)</f>
        <v>1900</v>
      </c>
      <c r="F10" s="22"/>
    </row>
    <row r="11" spans="1:20" x14ac:dyDescent="0.25">
      <c r="A11" s="2" t="s">
        <v>1249</v>
      </c>
      <c r="B11" s="4" t="s">
        <v>282</v>
      </c>
      <c r="C11" s="7" t="s">
        <v>1094</v>
      </c>
      <c r="D11" s="93" t="str">
        <f>VLOOKUP(C11,Общий!$A$2:$D$2655,2,FALSE)</f>
        <v>Проводка электродвигателя SIGNO3, 4, 6 / LBAR, LBARR10, M3BAR, M3BARR10, M5BAR, M7BAR, M7BARR10</v>
      </c>
      <c r="E11" s="13">
        <f>VLOOKUP(C11,Общий!$A$2:$D$2655,4,FALSE)</f>
        <v>1900</v>
      </c>
      <c r="F11" s="22"/>
    </row>
    <row r="12" spans="1:20" x14ac:dyDescent="0.25">
      <c r="A12" s="2" t="s">
        <v>1249</v>
      </c>
      <c r="B12" s="4" t="s">
        <v>459</v>
      </c>
      <c r="C12" s="7" t="s">
        <v>1237</v>
      </c>
      <c r="D12" s="15" t="str">
        <f>VLOOKUP(C12,Общий!$A$2:$D$2655,2,FALSE)</f>
        <v>Пружина LBAR/M7BAR</v>
      </c>
      <c r="E12" s="13">
        <f>VLOOKUP(C12,Общий!$A$2:$D$2655,4,FALSE)</f>
        <v>25900</v>
      </c>
      <c r="F12" s="22"/>
    </row>
    <row r="13" spans="1:20" x14ac:dyDescent="0.25">
      <c r="A13" s="2" t="s">
        <v>1249</v>
      </c>
      <c r="B13" s="3" t="s">
        <v>312</v>
      </c>
      <c r="C13" s="7" t="s">
        <v>1239</v>
      </c>
      <c r="D13" s="93" t="str">
        <f>VLOOKUP(C13,Общий!$A$2:$D$2655,2,FALSE)</f>
        <v>Шарнир натяжителя пружины LBAR/M7BAR</v>
      </c>
      <c r="E13" s="13">
        <f>VLOOKUP(C13,Общий!$A$2:$D$2655,4,FALSE)</f>
        <v>2900</v>
      </c>
      <c r="F13" s="22"/>
    </row>
    <row r="14" spans="1:20" x14ac:dyDescent="0.25">
      <c r="A14" s="2" t="s">
        <v>1249</v>
      </c>
      <c r="B14" s="3" t="s">
        <v>1044</v>
      </c>
      <c r="C14" s="7" t="s">
        <v>1174</v>
      </c>
      <c r="D14" s="93" t="str">
        <f>VLOOKUP(C14,Общий!$A$2:$D$2655,2,FALSE)</f>
        <v>Подставка M7BARR10, M7BAR, LBAR, LBARR10, M3BAR, M3BARR10, M5BAR, M5BARR10</v>
      </c>
      <c r="E14" s="13">
        <f>VLOOKUP(C14,Общий!$A$2:$D$2655,4,FALSE)</f>
        <v>1900</v>
      </c>
      <c r="F14" s="22"/>
    </row>
    <row r="15" spans="1:20" x14ac:dyDescent="0.25">
      <c r="A15" s="2" t="s">
        <v>1249</v>
      </c>
      <c r="B15" s="4" t="s">
        <v>409</v>
      </c>
      <c r="C15" s="7" t="s">
        <v>1175</v>
      </c>
      <c r="D15" s="93" t="str">
        <f>VLOOKUP(C15,Общий!$A$2:$D$2655,2,FALSE)</f>
        <v>Проводка блока управления LBAR, M3BAR, M5BAR, M7BAR</v>
      </c>
      <c r="E15" s="13">
        <f>VLOOKUP(C15,Общий!$A$2:$D$2655,4,FALSE)</f>
        <v>1900</v>
      </c>
      <c r="F15" s="22"/>
    </row>
    <row r="16" spans="1:20" x14ac:dyDescent="0.25">
      <c r="A16" s="2" t="s">
        <v>1249</v>
      </c>
      <c r="B16" s="4" t="s">
        <v>398</v>
      </c>
      <c r="C16" s="7" t="s">
        <v>1177</v>
      </c>
      <c r="D16" s="93" t="str">
        <f>VLOOKUP(C16,Общий!$A$2:$D$2655,2,FALSE)</f>
        <v>Проводка блока управления LBAR, LBARR10, M3BAR, M3BARR10, M5BAR, M7BAR, M7BARR10</v>
      </c>
      <c r="E16" s="13">
        <f>VLOOKUP(C16,Общий!$A$2:$D$2655,4,FALSE)</f>
        <v>500</v>
      </c>
      <c r="F16" s="22"/>
    </row>
    <row r="17" spans="1:6" x14ac:dyDescent="0.25">
      <c r="A17" s="2" t="s">
        <v>1249</v>
      </c>
      <c r="B17" s="3" t="s">
        <v>1179</v>
      </c>
      <c r="C17" s="7" t="s">
        <v>1178</v>
      </c>
      <c r="D17" s="93" t="str">
        <f>VLOOKUP(C17,Общий!$A$2:$D$2655,2,FALSE)</f>
        <v>Проводка блока управления LBAR, LBARR10, M3BAR, M3BARR10, M5BAR, M7BAR, M7BARR10</v>
      </c>
      <c r="E17" s="13">
        <f>VLOOKUP(C17,Общий!$A$2:$D$2655,4,FALSE)</f>
        <v>900</v>
      </c>
      <c r="F17" s="22"/>
    </row>
    <row r="18" spans="1:6" x14ac:dyDescent="0.25">
      <c r="A18" s="2" t="s">
        <v>1249</v>
      </c>
      <c r="B18" s="3" t="s">
        <v>572</v>
      </c>
      <c r="C18" s="7" t="s">
        <v>61</v>
      </c>
      <c r="D18" s="93" t="str">
        <f>VLOOKUP(C18,Общий!$A$2:$D$2655,2,FALSE)</f>
        <v>Сетевой фильтр LBAR, LBARR10, M3BAR, M3BARR10, M5BAR, M5BARR10, M7BAR, M7BARR10, MC824HR10</v>
      </c>
      <c r="E18" s="13">
        <f>VLOOKUP(C18,Общий!$A$2:$D$2655,4,FALSE)</f>
        <v>5900</v>
      </c>
      <c r="F18" s="22"/>
    </row>
    <row r="19" spans="1:6" x14ac:dyDescent="0.25">
      <c r="A19" s="2" t="s">
        <v>1249</v>
      </c>
      <c r="B19" s="4" t="s">
        <v>541</v>
      </c>
      <c r="C19" s="7" t="s">
        <v>182</v>
      </c>
      <c r="D19" s="93" t="str">
        <f>VLOOKUP(C19,Общий!$A$2:$D$2655,2,FALSE)</f>
        <v>Мост диодный SPIN22R10,23R10/SO2000/RB,HS/RUN1500/SLH/PP7024/SBAR/XBAR/MBAR/LBAR</v>
      </c>
      <c r="E19" s="13">
        <f>VLOOKUP(C19,Общий!$A$2:$D$2655,4,FALSE)</f>
        <v>1900</v>
      </c>
      <c r="F19" s="22"/>
    </row>
    <row r="20" spans="1:6" ht="24" x14ac:dyDescent="0.25">
      <c r="A20" s="2" t="s">
        <v>1249</v>
      </c>
      <c r="B20" s="3" t="s">
        <v>1086</v>
      </c>
      <c r="C20" s="7" t="s">
        <v>166</v>
      </c>
      <c r="D20" s="93" t="str">
        <f>VLOOKUP(C20,Общий!$A$2:$D$2655,2,FALSE)</f>
        <v>Предохранитель LBAR, LBARR10, M3BAR, M3BARR10, M5BAR, M5BARR10, M7BAR, M7BARR10, RB250HSR10, RB400KCER10, RBKCE, SN6041R10, SO2000R10, SN6041, SPO600KLT</v>
      </c>
      <c r="E20" s="13">
        <f>VLOOKUP(C20,Общий!$A$2:$D$2655,4,FALSE)</f>
        <v>500</v>
      </c>
      <c r="F20" s="22"/>
    </row>
    <row r="21" spans="1:6" x14ac:dyDescent="0.25">
      <c r="A21" s="2" t="s">
        <v>1249</v>
      </c>
      <c r="B21" s="4" t="s">
        <v>1181</v>
      </c>
      <c r="C21" s="7" t="s">
        <v>1252</v>
      </c>
      <c r="D21" s="15" t="str">
        <f>VLOOKUP(C21,Общий!$A$2:$D$2655,2,FALSE)</f>
        <v>Крышка корпуса LBAR, LBAR R10</v>
      </c>
      <c r="E21" s="13">
        <f>VLOOKUP(C21,Общий!$A$2:$D$2655,4,FALSE)</f>
        <v>29900</v>
      </c>
      <c r="F21" s="22"/>
    </row>
    <row r="22" spans="1:6" x14ac:dyDescent="0.25">
      <c r="A22" s="2" t="s">
        <v>1249</v>
      </c>
      <c r="B22" s="4" t="s">
        <v>1182</v>
      </c>
      <c r="C22" s="7" t="s">
        <v>1127</v>
      </c>
      <c r="D22" s="93" t="str">
        <f>VLOOKUP(C22,Общий!$A$2:$D$2655,2,FALSE)</f>
        <v>Заглушка фотоэлемента WIDES/MBAR/LBAR</v>
      </c>
      <c r="E22" s="13">
        <f>VLOOKUP(C22,Общий!$A$2:$D$2655,4,FALSE)</f>
        <v>900</v>
      </c>
      <c r="F22" s="22"/>
    </row>
    <row r="23" spans="1:6" x14ac:dyDescent="0.25">
      <c r="A23" s="2" t="s">
        <v>1249</v>
      </c>
      <c r="B23" s="3" t="s">
        <v>1089</v>
      </c>
      <c r="C23" s="7" t="s">
        <v>1183</v>
      </c>
      <c r="D23" s="93" t="str">
        <f>VLOOKUP(C23,Общий!$A$2:$D$2655,2,FALSE)</f>
        <v>Заглушка MBAR/LBAR</v>
      </c>
      <c r="E23" s="13">
        <f>VLOOKUP(C23,Общий!$A$2:$D$2655,4,FALSE)</f>
        <v>900</v>
      </c>
      <c r="F23" s="22"/>
    </row>
    <row r="24" spans="1:6" ht="36" x14ac:dyDescent="0.25">
      <c r="A24" s="2" t="s">
        <v>1249</v>
      </c>
      <c r="B24" s="4" t="s">
        <v>1090</v>
      </c>
      <c r="C24" s="7" t="s">
        <v>536</v>
      </c>
      <c r="D24" s="93" t="str">
        <f>VLOOKUP(C24,Общий!$A$2:$D$2655,2,FALSE)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VLOOKUP(C24,Общий!$A$2:$D$2655,4,FALSE)</f>
        <v>500</v>
      </c>
      <c r="F24" s="22"/>
    </row>
    <row r="25" spans="1:6" x14ac:dyDescent="0.25">
      <c r="A25" s="2" t="s">
        <v>1249</v>
      </c>
      <c r="B25" s="3" t="s">
        <v>1185</v>
      </c>
      <c r="C25" s="7" t="s">
        <v>1184</v>
      </c>
      <c r="D25" s="93" t="str">
        <f>VLOOKUP(C25,Общий!$A$2:$D$2655,2,FALSE)</f>
        <v>Личинка замка MBAR/LBAR</v>
      </c>
      <c r="E25" s="13">
        <f>VLOOKUP(C25,Общий!$A$2:$D$2655,4,FALSE)</f>
        <v>2900</v>
      </c>
      <c r="F25" s="22"/>
    </row>
    <row r="26" spans="1:6" x14ac:dyDescent="0.25">
      <c r="A26" s="2" t="s">
        <v>1249</v>
      </c>
      <c r="B26" s="4" t="s">
        <v>1046</v>
      </c>
      <c r="C26" s="7" t="s">
        <v>1092</v>
      </c>
      <c r="D26" s="93" t="str">
        <f>VLOOKUP(C26,Общий!$A$2:$D$2655,2,FALSE)</f>
        <v>Шайба передняя замка крышки MBAR/LBAR/SIGNO4</v>
      </c>
      <c r="E26" s="13">
        <f>VLOOKUP(C26,Общий!$A$2:$D$2655,4,FALSE)</f>
        <v>900</v>
      </c>
      <c r="F26" s="22"/>
    </row>
    <row r="27" spans="1:6" x14ac:dyDescent="0.25">
      <c r="A27" s="2" t="s">
        <v>1249</v>
      </c>
      <c r="B27" s="4" t="s">
        <v>1187</v>
      </c>
      <c r="C27" s="7" t="s">
        <v>1186</v>
      </c>
      <c r="D27" s="93" t="str">
        <f>VLOOKUP(C27,Общий!$A$2:$D$2655,2,FALSE)</f>
        <v>Шайба задняя замка крышки MBAR/LBAR</v>
      </c>
      <c r="E27" s="13">
        <f>VLOOKUP(C27,Общий!$A$2:$D$2655,4,FALSE)</f>
        <v>900</v>
      </c>
      <c r="F27" s="22"/>
    </row>
    <row r="28" spans="1:6" x14ac:dyDescent="0.25">
      <c r="A28" s="2" t="s">
        <v>1249</v>
      </c>
      <c r="B28" s="3" t="s">
        <v>1188</v>
      </c>
      <c r="C28" s="7" t="s">
        <v>1081</v>
      </c>
      <c r="D28" s="15" t="str">
        <f>VLOOKUP(C28,Общий!$A$2:$D$2655,2,FALSE)</f>
        <v>Рычаг замка верхней крышки SIGNO/MBAR/LBAR</v>
      </c>
      <c r="E28" s="13">
        <f>VLOOKUP(C28,Общий!$A$2:$D$2655,4,FALSE)</f>
        <v>900</v>
      </c>
      <c r="F28" s="22"/>
    </row>
    <row r="29" spans="1:6" x14ac:dyDescent="0.25">
      <c r="A29" s="2" t="s">
        <v>1249</v>
      </c>
      <c r="B29" s="3" t="s">
        <v>1190</v>
      </c>
      <c r="C29" s="7" t="s">
        <v>1189</v>
      </c>
      <c r="D29" s="93" t="str">
        <f>VLOOKUP(C29,Общий!$A$2:$D$2655,2,FALSE)</f>
        <v>Прокладка LBAR, LBAR R10, M3BAR, M3BAR R10, M5BAR, M5BAR R10, M7BAR, M7BAR R10</v>
      </c>
      <c r="E29" s="13">
        <f>VLOOKUP(C29,Общий!$A$2:$D$2655,4,FALSE)</f>
        <v>900</v>
      </c>
      <c r="F29" s="22"/>
    </row>
    <row r="30" spans="1:6" x14ac:dyDescent="0.25">
      <c r="A30" s="2" t="s">
        <v>1249</v>
      </c>
      <c r="B30" s="4" t="s">
        <v>1192</v>
      </c>
      <c r="C30" s="7" t="s">
        <v>1191</v>
      </c>
      <c r="D30" s="93" t="str">
        <f>VLOOKUP(C30,Общий!$A$2:$D$2655,2,FALSE)</f>
        <v>Личинка замка разблокировки MBAR/LBAR</v>
      </c>
      <c r="E30" s="13">
        <f>VLOOKUP(C30,Общий!$A$2:$D$2655,4,FALSE)</f>
        <v>2900</v>
      </c>
      <c r="F30" s="22"/>
    </row>
    <row r="31" spans="1:6" x14ac:dyDescent="0.25">
      <c r="A31" s="2" t="s">
        <v>1249</v>
      </c>
      <c r="B31" s="3" t="s">
        <v>1194</v>
      </c>
      <c r="C31" s="7" t="s">
        <v>1193</v>
      </c>
      <c r="D31" s="93" t="str">
        <f>VLOOKUP(C31,Общий!$A$2:$D$2655,2,FALSE)</f>
        <v>Клипса MBAR/LBAR</v>
      </c>
      <c r="E31" s="13">
        <f>VLOOKUP(C31,Общий!$A$2:$D$2655,4,FALSE)</f>
        <v>900</v>
      </c>
      <c r="F31" s="22"/>
    </row>
    <row r="32" spans="1:6" x14ac:dyDescent="0.25">
      <c r="A32" s="2" t="s">
        <v>1249</v>
      </c>
      <c r="B32" s="4" t="s">
        <v>1196</v>
      </c>
      <c r="C32" s="7" t="s">
        <v>1195</v>
      </c>
      <c r="D32" s="93" t="str">
        <f>VLOOKUP(C32,Общий!$A$2:$D$2655,2,FALSE)</f>
        <v>Сердечник замка разблокировки MBAR/LBAR</v>
      </c>
      <c r="E32" s="13">
        <f>VLOOKUP(C32,Общий!$A$2:$D$2655,4,FALSE)</f>
        <v>1900</v>
      </c>
      <c r="F32" s="22"/>
    </row>
    <row r="33" spans="1:6" x14ac:dyDescent="0.25">
      <c r="A33" s="2" t="s">
        <v>1249</v>
      </c>
      <c r="B33" s="3" t="s">
        <v>1199</v>
      </c>
      <c r="C33" s="7" t="s">
        <v>1124</v>
      </c>
      <c r="D33" s="93" t="str">
        <f>VLOOKUP(C33,Общий!$A$2:$D$2655,2,FALSE)</f>
        <v>Штифт основания крепления стрелы MBAR/LBAR</v>
      </c>
      <c r="E33" s="13">
        <f>VLOOKUP(C33,Общий!$A$2:$D$2655,4,FALSE)</f>
        <v>900</v>
      </c>
      <c r="F33" s="22"/>
    </row>
    <row r="34" spans="1:6" x14ac:dyDescent="0.25">
      <c r="A34" s="2" t="s">
        <v>1249</v>
      </c>
      <c r="B34" s="3" t="s">
        <v>1201</v>
      </c>
      <c r="C34" s="7" t="s">
        <v>1200</v>
      </c>
      <c r="D34" s="93" t="str">
        <f>VLOOKUP(C34,Общий!$A$2:$D$2655,2,FALSE)</f>
        <v>Плата управления MBAR/LBAR</v>
      </c>
      <c r="E34" s="13">
        <f>VLOOKUP(C34,Общий!$A$2:$D$2655,4,FALSE)</f>
        <v>49900</v>
      </c>
      <c r="F34" s="22"/>
    </row>
    <row r="35" spans="1:6" x14ac:dyDescent="0.25">
      <c r="A35" s="2" t="s">
        <v>1249</v>
      </c>
      <c r="B35" s="4">
        <v>152</v>
      </c>
      <c r="C35" s="7" t="s">
        <v>1253</v>
      </c>
      <c r="D35" s="93" t="s">
        <v>333</v>
      </c>
      <c r="E35" s="13"/>
      <c r="F35" s="22"/>
    </row>
    <row r="36" spans="1:6" x14ac:dyDescent="0.25">
      <c r="A36" s="2" t="s">
        <v>1249</v>
      </c>
      <c r="B36" s="4" t="s">
        <v>66</v>
      </c>
      <c r="C36" s="7" t="s">
        <v>1254</v>
      </c>
      <c r="D36" s="15" t="str">
        <f>VLOOKUP(C36,Общий!$A$2:$D$2655,2,FALSE)</f>
        <v>Комплект пружин LBAR</v>
      </c>
      <c r="E36" s="13">
        <f>VLOOKUP(C36,Общий!$A$2:$D$2655,4,FALSE)</f>
        <v>79900</v>
      </c>
      <c r="F36" s="22"/>
    </row>
    <row r="37" spans="1:6" x14ac:dyDescent="0.25">
      <c r="A37" s="2" t="s">
        <v>1249</v>
      </c>
      <c r="B37" s="4" t="s">
        <v>9</v>
      </c>
      <c r="C37" s="7" t="s">
        <v>1255</v>
      </c>
      <c r="D37" s="15" t="str">
        <f>VLOOKUP(C37,Общий!$A$2:$D$2655,2,FALSE)</f>
        <v>Комплект электродвигателя LBAR</v>
      </c>
      <c r="E37" s="13">
        <f>VLOOKUP(C37,Общий!$A$2:$D$2655,4,FALSE)</f>
        <v>49900</v>
      </c>
      <c r="F37" s="22"/>
    </row>
    <row r="38" spans="1:6" x14ac:dyDescent="0.25">
      <c r="A38" s="2" t="s">
        <v>1249</v>
      </c>
      <c r="B38" s="4" t="s">
        <v>17</v>
      </c>
      <c r="C38" s="7" t="s">
        <v>1256</v>
      </c>
      <c r="D38" s="15" t="str">
        <f>VLOOKUP(C38,Общий!$A$2:$D$2655,2,FALSE)</f>
        <v>Редуктор MBAR5,7/LBAR</v>
      </c>
      <c r="E38" s="13">
        <f>VLOOKUP(C38,Общий!$A$2:$D$2655,4,FALSE)</f>
        <v>99900</v>
      </c>
      <c r="F38" s="22"/>
    </row>
    <row r="39" spans="1:6" x14ac:dyDescent="0.25">
      <c r="A39" s="2" t="s">
        <v>1249</v>
      </c>
      <c r="B39" s="4" t="s">
        <v>44</v>
      </c>
      <c r="C39" s="7" t="s">
        <v>1257</v>
      </c>
      <c r="D39" s="15" t="str">
        <f>VLOOKUP(C39,Общий!$A$2:$D$2655,2,FALSE)</f>
        <v>Верхняя крышка шлагбаума LBAR,LBARR10</v>
      </c>
      <c r="E39" s="13">
        <f>VLOOKUP(C39,Общий!$A$2:$D$2655,4,FALSE)</f>
        <v>39900</v>
      </c>
      <c r="F39" s="22"/>
    </row>
    <row r="40" spans="1:6" x14ac:dyDescent="0.25">
      <c r="A40" s="2" t="s">
        <v>1249</v>
      </c>
      <c r="B40" s="4" t="s">
        <v>132</v>
      </c>
      <c r="C40" s="7" t="s">
        <v>1206</v>
      </c>
      <c r="D40" s="15" t="str">
        <f>VLOOKUP(C40,Общий!$A$2:$D$2655,2,FALSE)</f>
        <v>Комплект трансформатора MBAR/LBAR</v>
      </c>
      <c r="E40" s="13">
        <f>VLOOKUP(C40,Общий!$A$2:$D$2655,4,FALSE)</f>
        <v>17900</v>
      </c>
      <c r="F40" s="22"/>
    </row>
    <row r="41" spans="1:6" x14ac:dyDescent="0.25">
      <c r="A41" s="2" t="s">
        <v>1249</v>
      </c>
      <c r="B41" s="4" t="s">
        <v>129</v>
      </c>
      <c r="C41" s="7" t="s">
        <v>1258</v>
      </c>
      <c r="D41" s="15" t="str">
        <f>VLOOKUP(C41,Общий!$A$2:$D$2655,2,FALSE)</f>
        <v>Комплект корпуса LBAR</v>
      </c>
      <c r="E41" s="13">
        <f>VLOOKUP(C41,Общий!$A$2:$D$2655,4,FALSE)</f>
        <v>99900</v>
      </c>
      <c r="F41" s="22"/>
    </row>
    <row r="42" spans="1:6" x14ac:dyDescent="0.25">
      <c r="A42" s="2" t="s">
        <v>1249</v>
      </c>
      <c r="B42" s="4" t="s">
        <v>385</v>
      </c>
      <c r="C42" s="7" t="s">
        <v>1259</v>
      </c>
      <c r="D42" s="15" t="str">
        <f>VLOOKUP(C42,Общий!$A$2:$D$2655,2,FALSE)</f>
        <v>Комплект рычага разблокировки LBAR, LBARR10</v>
      </c>
      <c r="E42" s="13">
        <f>VLOOKUP(C42,Общий!$A$2:$D$2655,4,FALSE)</f>
        <v>17900</v>
      </c>
      <c r="F42" s="22"/>
    </row>
    <row r="43" spans="1:6" x14ac:dyDescent="0.25">
      <c r="A43" s="2" t="s">
        <v>1249</v>
      </c>
      <c r="B43" s="4" t="s">
        <v>185</v>
      </c>
      <c r="C43" s="7" t="s">
        <v>1245</v>
      </c>
      <c r="D43" s="15" t="str">
        <f>VLOOKUP(C43,Общий!$A$2:$D$2655,2,FALSE)</f>
        <v>Комплект вала разблокировки M7BAR/LBAR</v>
      </c>
      <c r="E43" s="13">
        <f>VLOOKUP(C43,Общий!$A$2:$D$2655,4,FALSE)</f>
        <v>19900</v>
      </c>
      <c r="F43" s="22"/>
    </row>
    <row r="44" spans="1:6" x14ac:dyDescent="0.25">
      <c r="A44" s="2" t="s">
        <v>1249</v>
      </c>
      <c r="B44" s="4" t="s">
        <v>136</v>
      </c>
      <c r="C44" s="7" t="s">
        <v>1137</v>
      </c>
      <c r="D44" s="15" t="str">
        <f>VLOOKUP(C44,Общий!$A$2:$D$2655,2,FALSE)</f>
        <v>Комплект заглушек стрел WIDEL/MBAR/LBAR</v>
      </c>
      <c r="E44" s="13">
        <f>VLOOKUP(C44,Общий!$A$2:$D$2655,4,FALSE)</f>
        <v>3900</v>
      </c>
      <c r="F44" s="22"/>
    </row>
    <row r="45" spans="1:6" x14ac:dyDescent="0.25">
      <c r="A45" s="2" t="s">
        <v>1249</v>
      </c>
      <c r="B45" s="4" t="s">
        <v>387</v>
      </c>
      <c r="C45" s="7" t="s">
        <v>1246</v>
      </c>
      <c r="D45" s="15" t="str">
        <f>VLOOKUP(C45,Общий!$A$2:$D$2655,2,FALSE)</f>
        <v>Комплект коромысла M7BAR/LBAR</v>
      </c>
      <c r="E45" s="13">
        <f>VLOOKUP(C45,Общий!$A$2:$D$2655,4,FALSE)</f>
        <v>9900</v>
      </c>
      <c r="F45" s="22"/>
    </row>
    <row r="46" spans="1:6" x14ac:dyDescent="0.25">
      <c r="A46" s="2" t="s">
        <v>1249</v>
      </c>
      <c r="B46" s="4" t="s">
        <v>1140</v>
      </c>
      <c r="C46" s="7" t="s">
        <v>1211</v>
      </c>
      <c r="D46" s="15" t="str">
        <f>VLOOKUP(C46,Общий!$A$2:$D$2655,2,FALSE)</f>
        <v>Комплект крепления стрелы MBAR/LBAR</v>
      </c>
      <c r="E46" s="13">
        <f>VLOOKUP(C46,Общий!$A$2:$D$2655,4,FALSE)</f>
        <v>19900</v>
      </c>
      <c r="F46" s="22"/>
    </row>
    <row r="47" spans="1:6" x14ac:dyDescent="0.25">
      <c r="A47" s="2" t="s">
        <v>1249</v>
      </c>
      <c r="B47" s="6" t="s">
        <v>808</v>
      </c>
      <c r="C47" s="7" t="s">
        <v>1018</v>
      </c>
      <c r="D47" s="11" t="str">
        <f>VLOOKUP(C47,Общий!$A$2:$D$2655,2,FALSE)</f>
        <v>Комплект для установки фотоэлемента SBAR/MBAR/LBAR/WIDE</v>
      </c>
      <c r="E47" s="13">
        <f>VLOOKUP(C47,Общий!$A$2:$D$2655,4,FALSE)</f>
        <v>900</v>
      </c>
      <c r="F47" s="22"/>
    </row>
    <row r="48" spans="1:6" ht="15.75" thickBot="1" x14ac:dyDescent="0.3">
      <c r="A48" s="2" t="s">
        <v>1249</v>
      </c>
      <c r="B48" s="4" t="s">
        <v>1143</v>
      </c>
      <c r="C48" s="2" t="s">
        <v>1260</v>
      </c>
      <c r="D48" s="15" t="str">
        <f>VLOOKUP(C48,Общий!$A$2:$D$2655,2,FALSE)</f>
        <v>Комплект из двух концевых упоров MBAR/LBAR</v>
      </c>
      <c r="E48" s="13">
        <f>VLOOKUP(C48,Общий!$A$2:$D$2655,4,FALSE)</f>
        <v>1900</v>
      </c>
      <c r="F48" s="22"/>
    </row>
    <row r="49" spans="2:6" ht="15.75" thickTop="1" x14ac:dyDescent="0.25">
      <c r="B49" s="76" t="s">
        <v>1270</v>
      </c>
      <c r="C49" s="80" t="s">
        <v>1350</v>
      </c>
      <c r="D49" s="74" t="str">
        <f>VLOOKUP(C49,Общий!$A$2:$D$2655,2,FALSE)</f>
        <v>Подшипник MBAR/LBAR</v>
      </c>
      <c r="E49" s="75">
        <f>VLOOKUP(C49,Общий!$A$2:$D$2655,4,FALSE)</f>
        <v>5900</v>
      </c>
      <c r="F49" s="76" t="s">
        <v>1302</v>
      </c>
    </row>
    <row r="50" spans="2:6" x14ac:dyDescent="0.25">
      <c r="B50" s="79" t="s">
        <v>1270</v>
      </c>
      <c r="C50" s="81" t="s">
        <v>1405</v>
      </c>
      <c r="D50" s="77" t="str">
        <f>VLOOKUP(C50,Общий!$A$2:$D$2655,2,FALSE)</f>
        <v>Крышка крепления стрелы MBAR/LBAR</v>
      </c>
      <c r="E50" s="78">
        <f>VLOOKUP(C50,Общий!$A$2:$D$2655,4,FALSE)</f>
        <v>15900</v>
      </c>
      <c r="F50" s="79" t="s">
        <v>1302</v>
      </c>
    </row>
    <row r="51" spans="2:6" x14ac:dyDescent="0.25">
      <c r="B51" s="79" t="s">
        <v>1270</v>
      </c>
      <c r="C51" s="81" t="s">
        <v>1998</v>
      </c>
      <c r="D51" s="77" t="str">
        <f>VLOOKUP(C51,Общий!$A$2:$D$2655,2,FALSE)</f>
        <v>Корпус энкодера SIGNO/MBAR/LBAR</v>
      </c>
      <c r="E51" s="78">
        <f>VLOOKUP(C51,Общий!$A$2:$D$2655,4,FALSE)</f>
        <v>900</v>
      </c>
      <c r="F51" s="79" t="s">
        <v>1302</v>
      </c>
    </row>
    <row r="52" spans="2:6" x14ac:dyDescent="0.25">
      <c r="B52" s="79" t="s">
        <v>1270</v>
      </c>
      <c r="C52" s="81" t="s">
        <v>1338</v>
      </c>
      <c r="D52" s="77" t="str">
        <f>VLOOKUP(C52,Общий!$A$2:$D$2655,2,FALSE)</f>
        <v xml:space="preserve">Выходной вал M7BAR/LBAR </v>
      </c>
      <c r="E52" s="78">
        <f>VLOOKUP(C52,Общий!$A$2:$D$2655,4,FALSE)</f>
        <v>39900</v>
      </c>
      <c r="F52" s="79" t="s">
        <v>1302</v>
      </c>
    </row>
    <row r="53" spans="2:6" x14ac:dyDescent="0.25">
      <c r="B53" s="79" t="s">
        <v>1270</v>
      </c>
      <c r="C53" s="81" t="s">
        <v>1391</v>
      </c>
      <c r="D53" s="77" t="str">
        <f>VLOOKUP(C53,Общий!$A$2:$D$2655,2,FALSE)</f>
        <v>Сетевой фильтр MBAR/LBAR</v>
      </c>
      <c r="E53" s="78">
        <f>VLOOKUP(C53,Общий!$A$2:$D$2655,4,FALSE)</f>
        <v>4900</v>
      </c>
      <c r="F53" s="79" t="s">
        <v>1302</v>
      </c>
    </row>
    <row r="54" spans="2:6" x14ac:dyDescent="0.25">
      <c r="B54" s="79" t="s">
        <v>1270</v>
      </c>
      <c r="C54" s="81" t="s">
        <v>1435</v>
      </c>
      <c r="D54" s="77" t="str">
        <f>VLOOKUP(C54,Общий!$A$2:$D$2655,2,FALSE)</f>
        <v>Комплект электродвигателя MBAR/LBAR</v>
      </c>
      <c r="E54" s="78">
        <f>VLOOKUP(C54,Общий!$A$2:$D$2655,4,FALSE)</f>
        <v>49900</v>
      </c>
      <c r="F54" s="79" t="s">
        <v>1302</v>
      </c>
    </row>
    <row r="55" spans="2:6" x14ac:dyDescent="0.25">
      <c r="B55" s="79" t="s">
        <v>1270</v>
      </c>
      <c r="C55" s="81" t="s">
        <v>1282</v>
      </c>
      <c r="D55" s="77" t="str">
        <f>VLOOKUP(C55,Общий!$A$2:$D$2655,2,FALSE)</f>
        <v>Пружина RB350,400,600,1000/RD/RO500,1000/TH1500,1551/RUN1800,2500/SIGNO/MBAR/LBAR</v>
      </c>
      <c r="E55" s="78">
        <f>VLOOKUP(C55,Общий!$A$2:$D$2655,4,FALSE)</f>
        <v>900</v>
      </c>
      <c r="F55" s="79" t="s">
        <v>1302</v>
      </c>
    </row>
    <row r="56" spans="2:6" x14ac:dyDescent="0.25">
      <c r="B56" s="79" t="s">
        <v>1270</v>
      </c>
      <c r="C56" s="81" t="s">
        <v>1758</v>
      </c>
      <c r="D56" s="77" t="str">
        <f>VLOOKUP(C56,Общий!$A$2:$D$2655,2,FALSE)</f>
        <v>Крышка крепления стрелы MBAR/LBAR</v>
      </c>
      <c r="E56" s="78">
        <f>VLOOKUP(C56,Общий!$A$2:$D$2655,4,FALSE)</f>
        <v>900</v>
      </c>
      <c r="F56" s="79" t="s">
        <v>1302</v>
      </c>
    </row>
    <row r="57" spans="2:6" x14ac:dyDescent="0.25">
      <c r="B57" s="79" t="s">
        <v>1270</v>
      </c>
      <c r="C57" s="81" t="s">
        <v>1933</v>
      </c>
      <c r="D57" s="77" t="str">
        <f>VLOOKUP(C57,Общий!$A$2:$D$2655,2,FALSE)</f>
        <v>Вал узла разблокировки M7BAR/LBAR</v>
      </c>
      <c r="E57" s="78">
        <f>VLOOKUP(C57,Общий!$A$2:$D$2655,4,FALSE)</f>
        <v>15900</v>
      </c>
      <c r="F57" s="79" t="s">
        <v>1302</v>
      </c>
    </row>
    <row r="58" spans="2:6" x14ac:dyDescent="0.25">
      <c r="B58" s="79" t="s">
        <v>1270</v>
      </c>
      <c r="C58" s="81" t="s">
        <v>2223</v>
      </c>
      <c r="D58" s="77" t="str">
        <f>VLOOKUP(C58,Общий!$A$2:$D$2655,2,FALSE)</f>
        <v>Выжимной палец MBAR/LBAR</v>
      </c>
      <c r="E58" s="78">
        <f>VLOOKUP(C58,Общий!$A$2:$D$2655,4,FALSE)</f>
        <v>900</v>
      </c>
      <c r="F58" s="79" t="s">
        <v>1302</v>
      </c>
    </row>
    <row r="59" spans="2:6" x14ac:dyDescent="0.25">
      <c r="B59" s="79">
        <v>106</v>
      </c>
      <c r="C59" s="81" t="s">
        <v>1184</v>
      </c>
      <c r="D59" s="77" t="str">
        <f>VLOOKUP(C59,Общий!$A$2:$D$2655,2,FALSE)</f>
        <v>Личинка замка MBAR/LBAR</v>
      </c>
      <c r="E59" s="78">
        <f>VLOOKUP(C59,Общий!$A$2:$D$2655,4,FALSE)</f>
        <v>2900</v>
      </c>
      <c r="F59" s="79" t="s">
        <v>1302</v>
      </c>
    </row>
    <row r="60" spans="2:6" x14ac:dyDescent="0.25">
      <c r="B60" s="79">
        <v>120</v>
      </c>
      <c r="C60" s="81" t="s">
        <v>1191</v>
      </c>
      <c r="D60" s="77" t="str">
        <f>VLOOKUP(C60,Общий!$A$2:$D$2655,2,FALSE)</f>
        <v>Личинка замка разблокировки MBAR/LBAR</v>
      </c>
      <c r="E60" s="78">
        <f>VLOOKUP(C60,Общий!$A$2:$D$2655,4,FALSE)</f>
        <v>2900</v>
      </c>
      <c r="F60" s="79" t="s">
        <v>1302</v>
      </c>
    </row>
    <row r="61" spans="2:6" x14ac:dyDescent="0.25">
      <c r="B61" s="79" t="s">
        <v>808</v>
      </c>
      <c r="C61" s="81" t="s">
        <v>1018</v>
      </c>
      <c r="D61" s="77" t="str">
        <f>VLOOKUP(C61,Общий!$A$2:$D$2655,2,FALSE)</f>
        <v>Комплект для установки фотоэлемента SBAR/MBAR/LBAR/WIDE</v>
      </c>
      <c r="E61" s="78">
        <f>VLOOKUP(C61,Общий!$A$2:$D$2655,4,FALSE)</f>
        <v>900</v>
      </c>
      <c r="F61" s="79" t="s">
        <v>1302</v>
      </c>
    </row>
    <row r="62" spans="2:6" x14ac:dyDescent="0.25">
      <c r="B62" s="79">
        <v>51</v>
      </c>
      <c r="C62" s="81" t="s">
        <v>505</v>
      </c>
      <c r="D62" s="77" t="str">
        <f>VLOOKUP(C62,Общий!$A$2:$D$2655,2,FALSE)</f>
        <v>Штифт винтовой шестерни TH1500/RUN1500/RUNHS/MBAR/LBAR</v>
      </c>
      <c r="E62" s="78">
        <f>VLOOKUP(C62,Общий!$A$2:$D$2655,4,FALSE)</f>
        <v>900</v>
      </c>
      <c r="F62" s="79" t="s">
        <v>1302</v>
      </c>
    </row>
    <row r="63" spans="2:6" x14ac:dyDescent="0.25">
      <c r="B63" s="79">
        <v>66</v>
      </c>
      <c r="C63" s="81" t="s">
        <v>1239</v>
      </c>
      <c r="D63" s="77" t="str">
        <f>VLOOKUP(C63,Общий!$A$2:$D$2655,2,FALSE)</f>
        <v>Шарнир натяжителя пружины LBAR/M7BAR</v>
      </c>
      <c r="E63" s="78">
        <f>VLOOKUP(C63,Общий!$A$2:$D$2655,4,FALSE)</f>
        <v>2900</v>
      </c>
      <c r="F63" s="79" t="s">
        <v>1302</v>
      </c>
    </row>
    <row r="64" spans="2:6" x14ac:dyDescent="0.25">
      <c r="B64" s="79">
        <v>122</v>
      </c>
      <c r="C64" s="81" t="s">
        <v>1195</v>
      </c>
      <c r="D64" s="77" t="str">
        <f>VLOOKUP(C64,Общий!$A$2:$D$2655,2,FALSE)</f>
        <v>Сердечник замка разблокировки MBAR/LBAR</v>
      </c>
      <c r="E64" s="78">
        <f>VLOOKUP(C64,Общий!$A$2:$D$2655,4,FALSE)</f>
        <v>1900</v>
      </c>
      <c r="F64" s="79" t="s">
        <v>1302</v>
      </c>
    </row>
    <row r="65" spans="2:6" x14ac:dyDescent="0.25">
      <c r="B65" s="79" t="s">
        <v>44</v>
      </c>
      <c r="C65" s="81" t="s">
        <v>1257</v>
      </c>
      <c r="D65" s="77" t="str">
        <f>VLOOKUP(C65,Общий!$A$2:$D$2655,2,FALSE)</f>
        <v>Верхняя крышка шлагбаума LBAR,LBARR10</v>
      </c>
      <c r="E65" s="78">
        <f>VLOOKUP(C65,Общий!$A$2:$D$2655,4,FALSE)</f>
        <v>39900</v>
      </c>
      <c r="F65" s="79" t="s">
        <v>1302</v>
      </c>
    </row>
    <row r="66" spans="2:6" x14ac:dyDescent="0.25">
      <c r="B66" s="79" t="s">
        <v>1143</v>
      </c>
      <c r="C66" s="81" t="s">
        <v>1260</v>
      </c>
      <c r="D66" s="77" t="str">
        <f>VLOOKUP(C66,Общий!$A$2:$D$2655,2,FALSE)</f>
        <v>Комплект из двух концевых упоров MBAR/LBAR</v>
      </c>
      <c r="E66" s="78">
        <f>VLOOKUP(C66,Общий!$A$2:$D$2655,4,FALSE)</f>
        <v>1900</v>
      </c>
      <c r="F66" s="79" t="s">
        <v>1302</v>
      </c>
    </row>
    <row r="67" spans="2:6" x14ac:dyDescent="0.25">
      <c r="B67" s="79" t="s">
        <v>9</v>
      </c>
      <c r="C67" s="81" t="s">
        <v>1255</v>
      </c>
      <c r="D67" s="77" t="str">
        <f>VLOOKUP(C67,Общий!$A$2:$D$2655,2,FALSE)</f>
        <v>Комплект электродвигателя LBAR</v>
      </c>
      <c r="E67" s="78">
        <f>VLOOKUP(C67,Общий!$A$2:$D$2655,4,FALSE)</f>
        <v>49900</v>
      </c>
      <c r="F67" s="79" t="s">
        <v>1302</v>
      </c>
    </row>
    <row r="68" spans="2:6" x14ac:dyDescent="0.25">
      <c r="B68" s="79">
        <v>104</v>
      </c>
      <c r="C68" s="81" t="s">
        <v>1183</v>
      </c>
      <c r="D68" s="77" t="str">
        <f>VLOOKUP(C68,Общий!$A$2:$D$2655,2,FALSE)</f>
        <v>Заглушка MBAR/LBAR</v>
      </c>
      <c r="E68" s="78">
        <f>VLOOKUP(C68,Общий!$A$2:$D$2655,4,FALSE)</f>
        <v>900</v>
      </c>
      <c r="F6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1A7EBAD9-9118-449E-9607-4E69491895CA}"/>
  </hyperlinks>
  <pageMargins left="0.23622047244094491" right="0.23622047244094491" top="0.35433070866141736" bottom="0.35433070866141736" header="0" footer="0"/>
  <pageSetup paperSize="9" scale="53" orientation="landscape"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067B-23ED-42DC-891A-65824A410F0B}">
  <sheetPr codeName="Worksheet____145">
    <pageSetUpPr fitToPage="1"/>
  </sheetPr>
  <dimension ref="A1:T59"/>
  <sheetViews>
    <sheetView view="pageLayout" topLeftCell="B1" zoomScale="85" zoomScaleNormal="100" zoomScalePageLayoutView="85" workbookViewId="0">
      <selection activeCell="E3" sqref="E3:H3"/>
    </sheetView>
  </sheetViews>
  <sheetFormatPr defaultRowHeight="15" x14ac:dyDescent="0.25"/>
  <cols>
    <col min="1" max="1" width="7.85546875" hidden="1" customWidth="1"/>
    <col min="2" max="2" width="4.28515625" bestFit="1" customWidth="1"/>
    <col min="3" max="3" width="14.5703125" bestFit="1" customWidth="1"/>
    <col min="4" max="4" width="87.5703125" customWidth="1"/>
    <col min="5" max="5" width="8.7109375" bestFit="1" customWidth="1"/>
    <col min="6" max="6" width="14.140625" bestFit="1" customWidth="1"/>
  </cols>
  <sheetData>
    <row r="1" spans="1:20" ht="15" customHeight="1" x14ac:dyDescent="0.25">
      <c r="A1" s="130" t="e" vm="1">
        <v>#VALUE!</v>
      </c>
      <c r="B1" s="130"/>
      <c r="C1" s="130"/>
      <c r="D1" s="130"/>
      <c r="E1" s="133" t="s">
        <v>2395</v>
      </c>
      <c r="F1" s="133"/>
      <c r="G1" s="133"/>
      <c r="H1" s="133"/>
      <c r="I1" s="131" t="e" vm="2">
        <v>#VALUE!</v>
      </c>
      <c r="J1" s="131"/>
      <c r="K1" s="131"/>
      <c r="L1" s="131"/>
      <c r="M1" s="131"/>
      <c r="N1" s="131"/>
      <c r="O1" s="131"/>
      <c r="P1" s="131"/>
      <c r="Q1" s="131"/>
      <c r="R1" s="131"/>
      <c r="S1" s="69"/>
      <c r="T1" s="69"/>
    </row>
    <row r="2" spans="1:20" ht="15" customHeight="1" x14ac:dyDescent="0.25">
      <c r="A2" s="130"/>
      <c r="B2" s="130"/>
      <c r="C2" s="130"/>
      <c r="D2" s="130"/>
      <c r="E2" s="133"/>
      <c r="F2" s="133"/>
      <c r="G2" s="133"/>
      <c r="H2" s="133"/>
      <c r="I2" s="131"/>
      <c r="J2" s="131"/>
      <c r="K2" s="131"/>
      <c r="L2" s="131"/>
      <c r="M2" s="131"/>
      <c r="N2" s="131"/>
      <c r="O2" s="131"/>
      <c r="P2" s="131"/>
      <c r="Q2" s="131"/>
      <c r="R2" s="131"/>
      <c r="S2" s="69"/>
      <c r="T2" s="69"/>
    </row>
    <row r="3" spans="1:20" ht="15" customHeight="1" x14ac:dyDescent="0.25">
      <c r="A3" s="130"/>
      <c r="B3" s="130"/>
      <c r="C3" s="130"/>
      <c r="D3" s="130"/>
      <c r="E3" s="137" t="s">
        <v>1277</v>
      </c>
      <c r="F3" s="137"/>
      <c r="G3" s="137"/>
      <c r="H3" s="137"/>
      <c r="I3" s="131"/>
      <c r="J3" s="131"/>
      <c r="K3" s="131"/>
      <c r="L3" s="131"/>
      <c r="M3" s="131"/>
      <c r="N3" s="131"/>
      <c r="O3" s="131"/>
      <c r="P3" s="131"/>
      <c r="Q3" s="131"/>
      <c r="R3" s="131"/>
      <c r="S3" s="69"/>
      <c r="T3" s="69"/>
    </row>
    <row r="5" spans="1:20" ht="24" x14ac:dyDescent="0.25">
      <c r="A5" s="23" t="s">
        <v>0</v>
      </c>
      <c r="B5" s="23" t="s">
        <v>2</v>
      </c>
      <c r="C5" s="23" t="s">
        <v>1</v>
      </c>
      <c r="D5" s="23" t="s">
        <v>1267</v>
      </c>
      <c r="E5" s="24" t="s">
        <v>1268</v>
      </c>
      <c r="F5" s="24" t="s">
        <v>1269</v>
      </c>
    </row>
    <row r="6" spans="1:20" x14ac:dyDescent="0.25">
      <c r="A6" s="2" t="s">
        <v>1261</v>
      </c>
      <c r="B6" s="18" t="s">
        <v>1170</v>
      </c>
      <c r="C6" s="7" t="s">
        <v>1262</v>
      </c>
      <c r="D6" s="93" t="str">
        <f>VLOOKUP(C6,Общий!$A$2:$D$2655,2,FALSE)</f>
        <v>Пластина крепления LBAR R10</v>
      </c>
      <c r="E6" s="13">
        <f>VLOOKUP(C6,Общий!$A$2:$D$2655,4,FALSE)</f>
        <v>39900</v>
      </c>
      <c r="F6" s="22"/>
    </row>
    <row r="7" spans="1:20" x14ac:dyDescent="0.25">
      <c r="A7" s="2" t="s">
        <v>1261</v>
      </c>
      <c r="B7" s="18" t="s">
        <v>122</v>
      </c>
      <c r="C7" s="7" t="s">
        <v>1171</v>
      </c>
      <c r="D7" s="93" t="str">
        <f>VLOOKUP(C7,Общий!$A$2:$D$2655,2,FALSE)</f>
        <v>Шестерня винтовая LBAR R10, M3BAR, M5BARR10, M7BARR10</v>
      </c>
      <c r="E7" s="13">
        <f>VLOOKUP(C7,Общий!$A$2:$D$2655,4,FALSE)</f>
        <v>9900</v>
      </c>
      <c r="F7" s="22"/>
    </row>
    <row r="8" spans="1:20" x14ac:dyDescent="0.25">
      <c r="A8" s="2" t="s">
        <v>1261</v>
      </c>
      <c r="B8" s="20" t="s">
        <v>301</v>
      </c>
      <c r="C8" s="7" t="s">
        <v>1216</v>
      </c>
      <c r="D8" s="93" t="str">
        <f>VLOOKUP(C8,Общий!$A$2:$D$2655,2,FALSE)</f>
        <v>Энкодер MBAR/LBAR</v>
      </c>
      <c r="E8" s="13">
        <f>VLOOKUP(C8,Общий!$A$2:$D$2655,4,FALSE)</f>
        <v>6900</v>
      </c>
      <c r="F8" s="22"/>
    </row>
    <row r="9" spans="1:20" x14ac:dyDescent="0.25">
      <c r="A9" s="2" t="s">
        <v>1261</v>
      </c>
      <c r="B9" s="20" t="s">
        <v>394</v>
      </c>
      <c r="C9" s="7" t="s">
        <v>1217</v>
      </c>
      <c r="D9" s="93" t="str">
        <f>VLOOKUP(C9,Общий!$A$2:$D$2655,2,FALSE)</f>
        <v>Проводка электродвигателя LBAR R10, M3BARR10, M5BARR10, M7BARR10</v>
      </c>
      <c r="E9" s="13">
        <f>VLOOKUP(C9,Общий!$A$2:$D$2655,4,FALSE)</f>
        <v>1900</v>
      </c>
      <c r="F9" s="22"/>
    </row>
    <row r="10" spans="1:20" x14ac:dyDescent="0.25">
      <c r="A10" s="2" t="s">
        <v>1261</v>
      </c>
      <c r="B10" s="18" t="s">
        <v>282</v>
      </c>
      <c r="C10" s="19" t="s">
        <v>1094</v>
      </c>
      <c r="D10" s="93" t="str">
        <f>VLOOKUP(C10,Общий!$A$2:$D$2655,2,FALSE)</f>
        <v>Проводка электродвигателя SIGNO3, 4, 6 / LBAR, LBARR10, M3BAR, M3BARR10, M5BAR, M7BAR, M7BARR10</v>
      </c>
      <c r="E10" s="13">
        <f>VLOOKUP(C10,Общий!$A$2:$D$2655,4,FALSE)</f>
        <v>1900</v>
      </c>
      <c r="F10" s="22"/>
    </row>
    <row r="11" spans="1:20" x14ac:dyDescent="0.25">
      <c r="A11" s="2" t="s">
        <v>1261</v>
      </c>
      <c r="B11" s="18" t="s">
        <v>459</v>
      </c>
      <c r="C11" s="7" t="s">
        <v>1237</v>
      </c>
      <c r="D11" s="15" t="str">
        <f>VLOOKUP(C11,Общий!$A$2:$D$2655,2,FALSE)</f>
        <v>Пружина LBAR/M7BAR</v>
      </c>
      <c r="E11" s="13">
        <f>VLOOKUP(C11,Общий!$A$2:$D$2655,4,FALSE)</f>
        <v>25900</v>
      </c>
      <c r="F11" s="22"/>
    </row>
    <row r="12" spans="1:20" x14ac:dyDescent="0.25">
      <c r="A12" s="2" t="s">
        <v>1261</v>
      </c>
      <c r="B12" s="18">
        <v>66</v>
      </c>
      <c r="C12" s="7" t="s">
        <v>1239</v>
      </c>
      <c r="D12" s="93" t="str">
        <f>VLOOKUP(C12,Общий!$A$2:$D$2655,2,FALSE)</f>
        <v>Шарнир натяжителя пружины LBAR/M7BAR</v>
      </c>
      <c r="E12" s="13">
        <f>VLOOKUP(C12,Общий!$A$2:$D$2655,4,FALSE)</f>
        <v>2900</v>
      </c>
      <c r="F12" s="22"/>
    </row>
    <row r="13" spans="1:20" x14ac:dyDescent="0.25">
      <c r="A13" s="2" t="s">
        <v>1261</v>
      </c>
      <c r="B13" s="18" t="s">
        <v>1044</v>
      </c>
      <c r="C13" s="19" t="s">
        <v>1174</v>
      </c>
      <c r="D13" s="93" t="str">
        <f>VLOOKUP(C13,Общий!$A$2:$D$2655,2,FALSE)</f>
        <v>Подставка M7BARR10, M7BAR, LBAR, LBARR10, M3BAR, M3BARR10, M5BAR, M5BARR10</v>
      </c>
      <c r="E13" s="13">
        <f>VLOOKUP(C13,Общий!$A$2:$D$2655,4,FALSE)</f>
        <v>1900</v>
      </c>
      <c r="F13" s="22"/>
    </row>
    <row r="14" spans="1:20" x14ac:dyDescent="0.25">
      <c r="A14" s="2" t="s">
        <v>1261</v>
      </c>
      <c r="B14" s="20" t="s">
        <v>398</v>
      </c>
      <c r="C14" s="19" t="s">
        <v>1177</v>
      </c>
      <c r="D14" s="93" t="str">
        <f>VLOOKUP(C14,Общий!$A$2:$D$2655,2,FALSE)</f>
        <v>Проводка блока управления LBAR, LBARR10, M3BAR, M3BARR10, M5BAR, M7BAR, M7BARR10</v>
      </c>
      <c r="E14" s="13">
        <f>VLOOKUP(C14,Общий!$A$2:$D$2655,4,FALSE)</f>
        <v>500</v>
      </c>
      <c r="F14" s="22"/>
    </row>
    <row r="15" spans="1:20" x14ac:dyDescent="0.25">
      <c r="A15" s="2" t="s">
        <v>1261</v>
      </c>
      <c r="B15" s="18" t="s">
        <v>1179</v>
      </c>
      <c r="C15" s="19" t="s">
        <v>1178</v>
      </c>
      <c r="D15" s="93" t="str">
        <f>VLOOKUP(C15,Общий!$A$2:$D$2655,2,FALSE)</f>
        <v>Проводка блока управления LBAR, LBARR10, M3BAR, M3BARR10, M5BAR, M7BAR, M7BARR10</v>
      </c>
      <c r="E15" s="13">
        <f>VLOOKUP(C15,Общий!$A$2:$D$2655,4,FALSE)</f>
        <v>900</v>
      </c>
      <c r="F15" s="22"/>
    </row>
    <row r="16" spans="1:20" x14ac:dyDescent="0.25">
      <c r="A16" s="2" t="s">
        <v>1261</v>
      </c>
      <c r="B16" s="18" t="s">
        <v>572</v>
      </c>
      <c r="C16" s="7" t="s">
        <v>61</v>
      </c>
      <c r="D16" s="93" t="str">
        <f>VLOOKUP(C16,Общий!$A$2:$D$2655,2,FALSE)</f>
        <v>Сетевой фильтр LBAR, LBARR10, M3BAR, M3BARR10, M5BAR, M5BARR10, M7BAR, M7BARR10, MC824HR10</v>
      </c>
      <c r="E16" s="13">
        <f>VLOOKUP(C16,Общий!$A$2:$D$2655,4,FALSE)</f>
        <v>5900</v>
      </c>
      <c r="F16" s="22"/>
    </row>
    <row r="17" spans="1:6" ht="23.25" customHeight="1" x14ac:dyDescent="0.25">
      <c r="A17" s="2" t="s">
        <v>1261</v>
      </c>
      <c r="B17" s="20" t="s">
        <v>541</v>
      </c>
      <c r="C17" s="19" t="s">
        <v>182</v>
      </c>
      <c r="D17" s="93" t="str">
        <f>VLOOKUP(C17,Общий!$A$2:$D$2655,2,FALSE)</f>
        <v>Мост диодный SPIN22R10,23R10/SO2000/RB,HS/RUN1500/SLH/PP7024/SBAR/XBAR/MBAR/LBAR</v>
      </c>
      <c r="E17" s="13">
        <f>VLOOKUP(C17,Общий!$A$2:$D$2655,4,FALSE)</f>
        <v>1900</v>
      </c>
      <c r="F17" s="22"/>
    </row>
    <row r="18" spans="1:6" ht="24" x14ac:dyDescent="0.25">
      <c r="A18" s="2" t="s">
        <v>1261</v>
      </c>
      <c r="B18" s="18" t="s">
        <v>1086</v>
      </c>
      <c r="C18" s="19" t="s">
        <v>166</v>
      </c>
      <c r="D18" s="93" t="str">
        <f>VLOOKUP(C18,Общий!$A$2:$D$2655,2,FALSE)</f>
        <v>Предохранитель LBAR, LBARR10, M3BAR, M3BARR10, M5BAR, M5BARR10, M7BAR, M7BARR10, RB250HSR10, RB400KCER10, RBKCE, SN6041R10, SO2000R10, SN6041, SPO600KLT</v>
      </c>
      <c r="E18" s="13">
        <f>VLOOKUP(C18,Общий!$A$2:$D$2655,4,FALSE)</f>
        <v>500</v>
      </c>
      <c r="F18" s="22"/>
    </row>
    <row r="19" spans="1:6" x14ac:dyDescent="0.25">
      <c r="A19" s="2" t="s">
        <v>1261</v>
      </c>
      <c r="B19" s="20" t="s">
        <v>1181</v>
      </c>
      <c r="C19" s="7" t="s">
        <v>1252</v>
      </c>
      <c r="D19" s="15" t="str">
        <f>VLOOKUP(C19,Общий!$A$2:$D$2655,2,FALSE)</f>
        <v>Крышка корпуса LBAR, LBAR R10</v>
      </c>
      <c r="E19" s="13">
        <f>VLOOKUP(C19,Общий!$A$2:$D$2655,4,FALSE)</f>
        <v>29900</v>
      </c>
      <c r="F19" s="22"/>
    </row>
    <row r="20" spans="1:6" x14ac:dyDescent="0.25">
      <c r="A20" s="2" t="s">
        <v>1261</v>
      </c>
      <c r="B20" s="20" t="s">
        <v>1182</v>
      </c>
      <c r="C20" s="19" t="s">
        <v>1127</v>
      </c>
      <c r="D20" s="93" t="str">
        <f>VLOOKUP(C20,Общий!$A$2:$D$2655,2,FALSE)</f>
        <v>Заглушка фотоэлемента WIDES/MBAR/LBAR</v>
      </c>
      <c r="E20" s="13">
        <f>VLOOKUP(C20,Общий!$A$2:$D$2655,4,FALSE)</f>
        <v>900</v>
      </c>
      <c r="F20" s="22"/>
    </row>
    <row r="21" spans="1:6" x14ac:dyDescent="0.25">
      <c r="A21" s="2" t="s">
        <v>1261</v>
      </c>
      <c r="B21" s="18" t="s">
        <v>1089</v>
      </c>
      <c r="C21" s="19" t="s">
        <v>1183</v>
      </c>
      <c r="D21" s="93" t="str">
        <f>VLOOKUP(C21,Общий!$A$2:$D$2655,2,FALSE)</f>
        <v>Заглушка MBAR/LBAR</v>
      </c>
      <c r="E21" s="13">
        <f>VLOOKUP(C21,Общий!$A$2:$D$2655,4,FALSE)</f>
        <v>900</v>
      </c>
      <c r="F21" s="22"/>
    </row>
    <row r="22" spans="1:6" ht="36" x14ac:dyDescent="0.25">
      <c r="A22" s="2" t="s">
        <v>1261</v>
      </c>
      <c r="B22" s="20" t="s">
        <v>1090</v>
      </c>
      <c r="C22" s="19" t="s">
        <v>536</v>
      </c>
      <c r="D22" s="93" t="str">
        <f>VLOOKUP(C22,Общий!$A$2:$D$2655,2,FALSE)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2" s="13">
        <f>VLOOKUP(C22,Общий!$A$2:$D$2655,4,FALSE)</f>
        <v>500</v>
      </c>
      <c r="F22" s="22"/>
    </row>
    <row r="23" spans="1:6" x14ac:dyDescent="0.25">
      <c r="A23" s="2" t="s">
        <v>1261</v>
      </c>
      <c r="B23" s="18" t="s">
        <v>1185</v>
      </c>
      <c r="C23" s="19" t="s">
        <v>1184</v>
      </c>
      <c r="D23" s="93" t="str">
        <f>VLOOKUP(C23,Общий!$A$2:$D$2655,2,FALSE)</f>
        <v>Личинка замка MBAR/LBAR</v>
      </c>
      <c r="E23" s="13">
        <f>VLOOKUP(C23,Общий!$A$2:$D$2655,4,FALSE)</f>
        <v>2900</v>
      </c>
      <c r="F23" s="22"/>
    </row>
    <row r="24" spans="1:6" x14ac:dyDescent="0.25">
      <c r="A24" s="2" t="s">
        <v>1261</v>
      </c>
      <c r="B24" s="20" t="s">
        <v>1046</v>
      </c>
      <c r="C24" s="19" t="s">
        <v>1092</v>
      </c>
      <c r="D24" s="93" t="str">
        <f>VLOOKUP(C24,Общий!$A$2:$D$2655,2,FALSE)</f>
        <v>Шайба передняя замка крышки MBAR/LBAR/SIGNO4</v>
      </c>
      <c r="E24" s="13">
        <f>VLOOKUP(C24,Общий!$A$2:$D$2655,4,FALSE)</f>
        <v>900</v>
      </c>
      <c r="F24" s="22"/>
    </row>
    <row r="25" spans="1:6" x14ac:dyDescent="0.25">
      <c r="A25" s="2" t="s">
        <v>1261</v>
      </c>
      <c r="B25" s="20" t="s">
        <v>1187</v>
      </c>
      <c r="C25" s="19" t="s">
        <v>1186</v>
      </c>
      <c r="D25" s="93" t="str">
        <f>VLOOKUP(C25,Общий!$A$2:$D$2655,2,FALSE)</f>
        <v>Шайба задняя замка крышки MBAR/LBAR</v>
      </c>
      <c r="E25" s="13">
        <f>VLOOKUP(C25,Общий!$A$2:$D$2655,4,FALSE)</f>
        <v>900</v>
      </c>
      <c r="F25" s="22"/>
    </row>
    <row r="26" spans="1:6" x14ac:dyDescent="0.25">
      <c r="A26" s="2" t="s">
        <v>1261</v>
      </c>
      <c r="B26" s="18" t="s">
        <v>1188</v>
      </c>
      <c r="C26" s="19" t="s">
        <v>1081</v>
      </c>
      <c r="D26" s="15" t="str">
        <f>VLOOKUP(C26,Общий!$A$2:$D$2655,2,FALSE)</f>
        <v>Рычаг замка верхней крышки SIGNO/MBAR/LBAR</v>
      </c>
      <c r="E26" s="13">
        <f>VLOOKUP(C26,Общий!$A$2:$D$2655,4,FALSE)</f>
        <v>900</v>
      </c>
      <c r="F26" s="22"/>
    </row>
    <row r="27" spans="1:6" x14ac:dyDescent="0.25">
      <c r="A27" s="2" t="s">
        <v>1261</v>
      </c>
      <c r="B27" s="18" t="s">
        <v>1190</v>
      </c>
      <c r="C27" s="19" t="s">
        <v>1189</v>
      </c>
      <c r="D27" s="93" t="str">
        <f>VLOOKUP(C27,Общий!$A$2:$D$2655,2,FALSE)</f>
        <v>Прокладка LBAR, LBAR R10, M3BAR, M3BAR R10, M5BAR, M5BAR R10, M7BAR, M7BAR R10</v>
      </c>
      <c r="E27" s="13">
        <f>VLOOKUP(C27,Общий!$A$2:$D$2655,4,FALSE)</f>
        <v>900</v>
      </c>
      <c r="F27" s="22"/>
    </row>
    <row r="28" spans="1:6" x14ac:dyDescent="0.25">
      <c r="A28" s="2" t="s">
        <v>1261</v>
      </c>
      <c r="B28" s="20" t="s">
        <v>1192</v>
      </c>
      <c r="C28" s="19" t="s">
        <v>1191</v>
      </c>
      <c r="D28" s="93" t="str">
        <f>VLOOKUP(C28,Общий!$A$2:$D$2655,2,FALSE)</f>
        <v>Личинка замка разблокировки MBAR/LBAR</v>
      </c>
      <c r="E28" s="13">
        <f>VLOOKUP(C28,Общий!$A$2:$D$2655,4,FALSE)</f>
        <v>2900</v>
      </c>
      <c r="F28" s="22"/>
    </row>
    <row r="29" spans="1:6" x14ac:dyDescent="0.25">
      <c r="A29" s="2" t="s">
        <v>1261</v>
      </c>
      <c r="B29" s="18" t="s">
        <v>1194</v>
      </c>
      <c r="C29" s="19" t="s">
        <v>1193</v>
      </c>
      <c r="D29" s="93" t="str">
        <f>VLOOKUP(C29,Общий!$A$2:$D$2655,2,FALSE)</f>
        <v>Клипса MBAR/LBAR</v>
      </c>
      <c r="E29" s="13">
        <f>VLOOKUP(C29,Общий!$A$2:$D$2655,4,FALSE)</f>
        <v>900</v>
      </c>
      <c r="F29" s="22"/>
    </row>
    <row r="30" spans="1:6" x14ac:dyDescent="0.25">
      <c r="A30" s="2" t="s">
        <v>1261</v>
      </c>
      <c r="B30" s="20" t="s">
        <v>1196</v>
      </c>
      <c r="C30" s="19" t="s">
        <v>1195</v>
      </c>
      <c r="D30" s="93" t="str">
        <f>VLOOKUP(C30,Общий!$A$2:$D$2655,2,FALSE)</f>
        <v>Сердечник замка разблокировки MBAR/LBAR</v>
      </c>
      <c r="E30" s="13">
        <f>VLOOKUP(C30,Общий!$A$2:$D$2655,4,FALSE)</f>
        <v>1900</v>
      </c>
      <c r="F30" s="22"/>
    </row>
    <row r="31" spans="1:6" x14ac:dyDescent="0.25">
      <c r="A31" s="2" t="s">
        <v>1261</v>
      </c>
      <c r="B31" s="20" t="s">
        <v>1198</v>
      </c>
      <c r="C31" s="7" t="s">
        <v>1263</v>
      </c>
      <c r="D31" s="93" t="str">
        <f>VLOOKUP(C31,Общий!$A$2:$D$2655,2,FALSE)</f>
        <v>Сухарь LBAR R10</v>
      </c>
      <c r="E31" s="13">
        <f>VLOOKUP(C31,Общий!$A$2:$D$2655,4,FALSE)</f>
        <v>11900</v>
      </c>
      <c r="F31" s="22"/>
    </row>
    <row r="32" spans="1:6" x14ac:dyDescent="0.25">
      <c r="A32" s="2" t="s">
        <v>1261</v>
      </c>
      <c r="B32" s="18" t="s">
        <v>1199</v>
      </c>
      <c r="C32" s="19" t="s">
        <v>1124</v>
      </c>
      <c r="D32" s="93" t="str">
        <f>VLOOKUP(C32,Общий!$A$2:$D$2655,2,FALSE)</f>
        <v>Штифт основания крепления стрелы MBAR/LBAR</v>
      </c>
      <c r="E32" s="13">
        <f>VLOOKUP(C32,Общий!$A$2:$D$2655,4,FALSE)</f>
        <v>900</v>
      </c>
      <c r="F32" s="22"/>
    </row>
    <row r="33" spans="1:6" x14ac:dyDescent="0.25">
      <c r="A33" s="2" t="s">
        <v>1261</v>
      </c>
      <c r="B33" s="18">
        <v>152</v>
      </c>
      <c r="C33" s="7" t="s">
        <v>1264</v>
      </c>
      <c r="D33" s="93" t="s">
        <v>333</v>
      </c>
      <c r="E33" s="13"/>
      <c r="F33" s="22"/>
    </row>
    <row r="34" spans="1:6" x14ac:dyDescent="0.25">
      <c r="A34" s="2" t="s">
        <v>1261</v>
      </c>
      <c r="B34" s="4" t="s">
        <v>66</v>
      </c>
      <c r="C34" s="7" t="s">
        <v>1254</v>
      </c>
      <c r="D34" s="15" t="str">
        <f>VLOOKUP(C34,Общий!$A$2:$D$2655,2,FALSE)</f>
        <v>Комплект пружин LBAR</v>
      </c>
      <c r="E34" s="13">
        <f>VLOOKUP(C34,Общий!$A$2:$D$2655,4,FALSE)</f>
        <v>79900</v>
      </c>
      <c r="F34" s="22"/>
    </row>
    <row r="35" spans="1:6" x14ac:dyDescent="0.25">
      <c r="A35" s="2" t="s">
        <v>1261</v>
      </c>
      <c r="B35" s="4" t="s">
        <v>9</v>
      </c>
      <c r="C35" s="7" t="s">
        <v>1265</v>
      </c>
      <c r="D35" s="15" t="str">
        <f>VLOOKUP(C35,Общий!$A$2:$D$2655,2,FALSE)</f>
        <v>Комплект электродвигателя LBAR R10</v>
      </c>
      <c r="E35" s="13">
        <f>VLOOKUP(C35,Общий!$A$2:$D$2655,4,FALSE)</f>
        <v>49900</v>
      </c>
      <c r="F35" s="22"/>
    </row>
    <row r="36" spans="1:6" x14ac:dyDescent="0.25">
      <c r="A36" s="2" t="s">
        <v>1261</v>
      </c>
      <c r="B36" s="4" t="s">
        <v>17</v>
      </c>
      <c r="C36" s="7" t="s">
        <v>1266</v>
      </c>
      <c r="D36" s="15" t="str">
        <f>VLOOKUP(C36,Общий!$A$2:$D$2655,2,FALSE)</f>
        <v>Редуктор LBAR</v>
      </c>
      <c r="E36" s="13">
        <f>VLOOKUP(C36,Общий!$A$2:$D$2655,4,FALSE)</f>
        <v>99900</v>
      </c>
      <c r="F36" s="22"/>
    </row>
    <row r="37" spans="1:6" x14ac:dyDescent="0.25">
      <c r="A37" s="2" t="s">
        <v>1261</v>
      </c>
      <c r="B37" s="4" t="s">
        <v>44</v>
      </c>
      <c r="C37" s="7" t="s">
        <v>1257</v>
      </c>
      <c r="D37" s="15" t="str">
        <f>VLOOKUP(C37,Общий!$A$2:$D$2655,2,FALSE)</f>
        <v>Верхняя крышка шлагбаума LBAR,LBARR10</v>
      </c>
      <c r="E37" s="13">
        <f>VLOOKUP(C37,Общий!$A$2:$D$2655,4,FALSE)</f>
        <v>39900</v>
      </c>
      <c r="F37" s="22"/>
    </row>
    <row r="38" spans="1:6" x14ac:dyDescent="0.25">
      <c r="A38" s="2" t="s">
        <v>1261</v>
      </c>
      <c r="B38" s="4" t="s">
        <v>132</v>
      </c>
      <c r="C38" s="7" t="s">
        <v>1206</v>
      </c>
      <c r="D38" s="15" t="str">
        <f>VLOOKUP(C38,Общий!$A$2:$D$2655,2,FALSE)</f>
        <v>Комплект трансформатора MBAR/LBAR</v>
      </c>
      <c r="E38" s="13">
        <f>VLOOKUP(C38,Общий!$A$2:$D$2655,4,FALSE)</f>
        <v>17900</v>
      </c>
      <c r="F38" s="22"/>
    </row>
    <row r="39" spans="1:6" x14ac:dyDescent="0.25">
      <c r="A39" s="2" t="s">
        <v>1261</v>
      </c>
      <c r="B39" s="4" t="s">
        <v>129</v>
      </c>
      <c r="C39" s="7" t="s">
        <v>1258</v>
      </c>
      <c r="D39" s="15" t="str">
        <f>VLOOKUP(C39,Общий!$A$2:$D$2655,2,FALSE)</f>
        <v>Комплект корпуса LBAR</v>
      </c>
      <c r="E39" s="13">
        <f>VLOOKUP(C39,Общий!$A$2:$D$2655,4,FALSE)</f>
        <v>99900</v>
      </c>
      <c r="F39" s="22"/>
    </row>
    <row r="40" spans="1:6" x14ac:dyDescent="0.25">
      <c r="A40" s="2" t="s">
        <v>1261</v>
      </c>
      <c r="B40" s="4" t="s">
        <v>385</v>
      </c>
      <c r="C40" s="7" t="s">
        <v>1259</v>
      </c>
      <c r="D40" s="15" t="str">
        <f>VLOOKUP(C40,Общий!$A$2:$D$2655,2,FALSE)</f>
        <v>Комплект рычага разблокировки LBAR, LBARR10</v>
      </c>
      <c r="E40" s="13">
        <f>VLOOKUP(C40,Общий!$A$2:$D$2655,4,FALSE)</f>
        <v>17900</v>
      </c>
      <c r="F40" s="22"/>
    </row>
    <row r="41" spans="1:6" x14ac:dyDescent="0.25">
      <c r="A41" s="2" t="s">
        <v>1261</v>
      </c>
      <c r="B41" s="4" t="s">
        <v>185</v>
      </c>
      <c r="C41" s="7" t="s">
        <v>1245</v>
      </c>
      <c r="D41" s="15" t="str">
        <f>VLOOKUP(C41,Общий!$A$2:$D$2655,2,FALSE)</f>
        <v>Комплект вала разблокировки M7BAR/LBAR</v>
      </c>
      <c r="E41" s="13">
        <f>VLOOKUP(C41,Общий!$A$2:$D$2655,4,FALSE)</f>
        <v>19900</v>
      </c>
      <c r="F41" s="22"/>
    </row>
    <row r="42" spans="1:6" x14ac:dyDescent="0.25">
      <c r="A42" s="2" t="s">
        <v>1261</v>
      </c>
      <c r="B42" s="4" t="s">
        <v>136</v>
      </c>
      <c r="C42" s="7" t="s">
        <v>1137</v>
      </c>
      <c r="D42" s="15" t="str">
        <f>VLOOKUP(C42,Общий!$A$2:$D$2655,2,FALSE)</f>
        <v>Комплект заглушек стрел WIDEL/MBAR/LBAR</v>
      </c>
      <c r="E42" s="13">
        <f>VLOOKUP(C42,Общий!$A$2:$D$2655,4,FALSE)</f>
        <v>3900</v>
      </c>
      <c r="F42" s="22"/>
    </row>
    <row r="43" spans="1:6" x14ac:dyDescent="0.25">
      <c r="A43" s="2" t="s">
        <v>1261</v>
      </c>
      <c r="B43" s="4" t="s">
        <v>387</v>
      </c>
      <c r="C43" s="7" t="s">
        <v>1246</v>
      </c>
      <c r="D43" s="15" t="str">
        <f>VLOOKUP(C43,Общий!$A$2:$D$2655,2,FALSE)</f>
        <v>Комплект коромысла M7BAR/LBAR</v>
      </c>
      <c r="E43" s="13">
        <f>VLOOKUP(C43,Общий!$A$2:$D$2655,4,FALSE)</f>
        <v>9900</v>
      </c>
      <c r="F43" s="22"/>
    </row>
    <row r="44" spans="1:6" x14ac:dyDescent="0.25">
      <c r="A44" s="2" t="s">
        <v>1261</v>
      </c>
      <c r="B44" s="4" t="s">
        <v>1140</v>
      </c>
      <c r="C44" s="7" t="s">
        <v>1211</v>
      </c>
      <c r="D44" s="15" t="str">
        <f>VLOOKUP(C44,Общий!$A$2:$D$2655,2,FALSE)</f>
        <v>Комплект крепления стрелы MBAR/LBAR</v>
      </c>
      <c r="E44" s="13">
        <f>VLOOKUP(C44,Общий!$A$2:$D$2655,4,FALSE)</f>
        <v>19900</v>
      </c>
      <c r="F44" s="22"/>
    </row>
    <row r="45" spans="1:6" ht="15.75" customHeight="1" x14ac:dyDescent="0.25">
      <c r="A45" s="2" t="s">
        <v>1261</v>
      </c>
      <c r="B45" s="6" t="s">
        <v>808</v>
      </c>
      <c r="C45" s="7" t="s">
        <v>1018</v>
      </c>
      <c r="D45" s="11" t="str">
        <f>VLOOKUP(C45,Общий!$A$2:$D$2655,2,FALSE)</f>
        <v>Комплект для установки фотоэлемента SBAR/MBAR/LBAR/WIDE</v>
      </c>
      <c r="E45" s="13">
        <f>VLOOKUP(C45,Общий!$A$2:$D$2655,4,FALSE)</f>
        <v>900</v>
      </c>
      <c r="F45" s="22"/>
    </row>
    <row r="46" spans="1:6" x14ac:dyDescent="0.25">
      <c r="A46" s="2" t="s">
        <v>1261</v>
      </c>
      <c r="B46" s="4" t="s">
        <v>1143</v>
      </c>
      <c r="C46" s="7" t="s">
        <v>1212</v>
      </c>
      <c r="D46" s="15" t="str">
        <f>VLOOKUP(C46,Общий!$A$2:$D$2655,2,FALSE)</f>
        <v>Комплект из одного концевого упора  MBAR/LBAR</v>
      </c>
      <c r="E46" s="13">
        <f>VLOOKUP(C46,Общий!$A$2:$D$2655,4,FALSE)</f>
        <v>900</v>
      </c>
      <c r="F46" s="22"/>
    </row>
    <row r="47" spans="1:6" x14ac:dyDescent="0.25">
      <c r="A47" s="2" t="s">
        <v>1261</v>
      </c>
      <c r="B47" s="4" t="s">
        <v>1223</v>
      </c>
      <c r="C47" s="7" t="s">
        <v>1222</v>
      </c>
      <c r="D47" s="15" t="str">
        <f>VLOOKUP(C47,Общий!$A$2:$D$2655,2,FALSE)</f>
        <v>Комплект концевого выключателя M3BARR10,M5BARR10,M7BARR10,LBARR10</v>
      </c>
      <c r="E47" s="13">
        <f>VLOOKUP(C47,Общий!$A$2:$D$2655,4,FALSE)</f>
        <v>7900</v>
      </c>
      <c r="F47" s="22"/>
    </row>
    <row r="48" spans="1:6" x14ac:dyDescent="0.25">
      <c r="A48" s="2" t="s">
        <v>1261</v>
      </c>
      <c r="B48" s="4" t="s">
        <v>1225</v>
      </c>
      <c r="C48" s="7" t="s">
        <v>1224</v>
      </c>
      <c r="D48" s="12" t="str">
        <f>VLOOKUP(C48,Общий!$A$2:$D$2655,2,FALSE)</f>
        <v>Плата управления MBAR/LBAR</v>
      </c>
      <c r="E48" s="13">
        <f>VLOOKUP(C48,Общий!$A$2:$D$2655,4,FALSE)</f>
        <v>49900</v>
      </c>
      <c r="F48" s="22"/>
    </row>
    <row r="49" spans="1:6" x14ac:dyDescent="0.25">
      <c r="A49" s="2" t="s">
        <v>1261</v>
      </c>
      <c r="B49" s="4" t="s">
        <v>1227</v>
      </c>
      <c r="C49" s="7" t="s">
        <v>1226</v>
      </c>
      <c r="D49" s="15" t="str">
        <f>VLOOKUP(C49,Общий!$A$2:$D$2655,2,FALSE)</f>
        <v>Ключ разблокировки LBAR/MBAR/HYKE</v>
      </c>
      <c r="E49" s="13">
        <f>VLOOKUP(C49,Общий!$A$2:$D$2655,4,FALSE)</f>
        <v>1900</v>
      </c>
      <c r="F49" s="22"/>
    </row>
    <row r="50" spans="1:6" ht="15.75" thickBot="1" x14ac:dyDescent="0.3">
      <c r="A50" s="2" t="s">
        <v>1261</v>
      </c>
      <c r="B50" s="4" t="s">
        <v>1229</v>
      </c>
      <c r="C50" s="7" t="s">
        <v>1228</v>
      </c>
      <c r="D50" s="15" t="str">
        <f>VLOOKUP(C50,Общий!$A$2:$D$2655,2,FALSE)</f>
        <v>Ключ разблокировки LBAR/MBAR/HYKE</v>
      </c>
      <c r="E50" s="13">
        <f>VLOOKUP(C50,Общий!$A$2:$D$2655,4,FALSE)</f>
        <v>1900</v>
      </c>
      <c r="F50" s="22"/>
    </row>
    <row r="51" spans="1:6" ht="15.75" thickTop="1" x14ac:dyDescent="0.25">
      <c r="B51" s="76">
        <v>106</v>
      </c>
      <c r="C51" s="80" t="s">
        <v>1184</v>
      </c>
      <c r="D51" s="74" t="str">
        <f>VLOOKUP(C51,Общий!$A$2:$D$2655,2,FALSE)</f>
        <v>Личинка замка MBAR/LBAR</v>
      </c>
      <c r="E51" s="75">
        <f>VLOOKUP(C51,Общий!$A$2:$D$2655,4,FALSE)</f>
        <v>2900</v>
      </c>
      <c r="F51" s="76" t="s">
        <v>1302</v>
      </c>
    </row>
    <row r="52" spans="1:6" x14ac:dyDescent="0.25">
      <c r="B52" s="79">
        <v>120</v>
      </c>
      <c r="C52" s="81" t="s">
        <v>1191</v>
      </c>
      <c r="D52" s="77" t="str">
        <f>VLOOKUP(C52,Общий!$A$2:$D$2655,2,FALSE)</f>
        <v>Личинка замка разблокировки MBAR/LBAR</v>
      </c>
      <c r="E52" s="78">
        <f>VLOOKUP(C52,Общий!$A$2:$D$2655,4,FALSE)</f>
        <v>2900</v>
      </c>
      <c r="F52" s="79" t="s">
        <v>1302</v>
      </c>
    </row>
    <row r="53" spans="1:6" x14ac:dyDescent="0.25">
      <c r="B53" s="79" t="s">
        <v>808</v>
      </c>
      <c r="C53" s="81" t="s">
        <v>1018</v>
      </c>
      <c r="D53" s="77" t="str">
        <f>VLOOKUP(C53,Общий!$A$2:$D$2655,2,FALSE)</f>
        <v>Комплект для установки фотоэлемента SBAR/MBAR/LBAR/WIDE</v>
      </c>
      <c r="E53" s="78">
        <f>VLOOKUP(C53,Общий!$A$2:$D$2655,4,FALSE)</f>
        <v>900</v>
      </c>
      <c r="F53" s="79" t="s">
        <v>1302</v>
      </c>
    </row>
    <row r="54" spans="1:6" x14ac:dyDescent="0.25">
      <c r="B54" s="79">
        <v>66</v>
      </c>
      <c r="C54" s="81" t="s">
        <v>1239</v>
      </c>
      <c r="D54" s="77" t="str">
        <f>VLOOKUP(C54,Общий!$A$2:$D$2655,2,FALSE)</f>
        <v>Шарнир натяжителя пружины LBAR/M7BAR</v>
      </c>
      <c r="E54" s="78">
        <f>VLOOKUP(C54,Общий!$A$2:$D$2655,4,FALSE)</f>
        <v>2900</v>
      </c>
      <c r="F54" s="79" t="s">
        <v>1302</v>
      </c>
    </row>
    <row r="55" spans="1:6" x14ac:dyDescent="0.25">
      <c r="B55" s="79">
        <v>122</v>
      </c>
      <c r="C55" s="81" t="s">
        <v>1195</v>
      </c>
      <c r="D55" s="77" t="str">
        <f>VLOOKUP(C55,Общий!$A$2:$D$2655,2,FALSE)</f>
        <v>Сердечник замка разблокировки MBAR/LBAR</v>
      </c>
      <c r="E55" s="78">
        <f>VLOOKUP(C55,Общий!$A$2:$D$2655,4,FALSE)</f>
        <v>1900</v>
      </c>
      <c r="F55" s="79" t="s">
        <v>1302</v>
      </c>
    </row>
    <row r="56" spans="1:6" x14ac:dyDescent="0.25">
      <c r="B56" s="79">
        <v>104</v>
      </c>
      <c r="C56" s="81" t="s">
        <v>1183</v>
      </c>
      <c r="D56" s="77" t="str">
        <f>VLOOKUP(C56,Общий!$A$2:$D$2655,2,FALSE)</f>
        <v>Заглушка MBAR/LBAR</v>
      </c>
      <c r="E56" s="78">
        <f>VLOOKUP(C56,Общий!$A$2:$D$2655,4,FALSE)</f>
        <v>900</v>
      </c>
      <c r="F56" s="79" t="s">
        <v>1302</v>
      </c>
    </row>
    <row r="57" spans="1:6" x14ac:dyDescent="0.25">
      <c r="B57" s="79" t="s">
        <v>44</v>
      </c>
      <c r="C57" s="81" t="s">
        <v>1257</v>
      </c>
      <c r="D57" s="77" t="str">
        <f>VLOOKUP(C57,Общий!$A$2:$D$2655,2,FALSE)</f>
        <v>Верхняя крышка шлагбаума LBAR,LBARR10</v>
      </c>
      <c r="E57" s="78">
        <f>VLOOKUP(C57,Общий!$A$2:$D$2655,4,FALSE)</f>
        <v>39900</v>
      </c>
      <c r="F57" s="79" t="s">
        <v>1302</v>
      </c>
    </row>
    <row r="58" spans="1:6" x14ac:dyDescent="0.25">
      <c r="B58" s="79" t="s">
        <v>1223</v>
      </c>
      <c r="C58" s="81" t="s">
        <v>1222</v>
      </c>
      <c r="D58" s="77" t="str">
        <f>VLOOKUP(C58,Общий!$A$2:$D$2655,2,FALSE)</f>
        <v>Комплект концевого выключателя M3BARR10,M5BARR10,M7BARR10,LBARR10</v>
      </c>
      <c r="E58" s="78">
        <f>VLOOKUP(C58,Общий!$A$2:$D$2655,4,FALSE)</f>
        <v>7900</v>
      </c>
      <c r="F58" s="79" t="s">
        <v>1302</v>
      </c>
    </row>
    <row r="59" spans="1:6" x14ac:dyDescent="0.25">
      <c r="B59" s="79" t="s">
        <v>1143</v>
      </c>
      <c r="C59" s="81" t="s">
        <v>1212</v>
      </c>
      <c r="D59" s="77" t="str">
        <f>VLOOKUP(C59,Общий!$A$2:$D$2655,2,FALSE)</f>
        <v>Комплект из одного концевого упора  MBAR/LBAR</v>
      </c>
      <c r="E59" s="78">
        <f>VLOOKUP(C59,Общий!$A$2:$D$2655,4,FALSE)</f>
        <v>900</v>
      </c>
      <c r="F5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BFCEFE8D-90EB-4511-B4E3-F8A777309F40}"/>
  </hyperlinks>
  <pageMargins left="0.23622047244094491" right="0.23622047244094491" top="0.35433070866141736" bottom="0.35433070866141736" header="0" footer="0"/>
  <pageSetup paperSize="9" scale="5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45DB-C8A0-4162-90DE-07645856F33F}">
  <sheetPr codeName="Worksheet____17"/>
  <dimension ref="A1:O13"/>
  <sheetViews>
    <sheetView view="pageLayout" topLeftCell="B1" zoomScaleNormal="100" workbookViewId="0">
      <selection activeCell="I1" sqref="I1:O3"/>
    </sheetView>
  </sheetViews>
  <sheetFormatPr defaultRowHeight="15" x14ac:dyDescent="0.25"/>
  <cols>
    <col min="1" max="1" width="7.85546875" hidden="1" customWidth="1"/>
    <col min="2" max="2" width="2.85546875" bestFit="1" customWidth="1"/>
    <col min="3" max="3" width="10" bestFit="1" customWidth="1"/>
    <col min="4" max="4" width="22.42578125" bestFit="1" customWidth="1"/>
    <col min="5" max="5" width="8.7109375" bestFit="1" customWidth="1"/>
    <col min="6" max="6" width="8.85546875" bestFit="1" customWidth="1"/>
    <col min="8" max="8" width="12.140625" customWidth="1"/>
  </cols>
  <sheetData>
    <row r="1" spans="1:15" ht="15" customHeight="1" x14ac:dyDescent="0.25">
      <c r="A1" s="130" t="e" vm="1">
        <v>#VALUE!</v>
      </c>
      <c r="B1" s="130"/>
      <c r="C1" s="130"/>
      <c r="D1" s="130"/>
      <c r="E1" s="130"/>
      <c r="F1" s="133" t="s">
        <v>2371</v>
      </c>
      <c r="G1" s="133"/>
      <c r="H1" s="133"/>
      <c r="I1" s="131" t="e" vm="2">
        <v>#VALUE!</v>
      </c>
      <c r="J1" s="131"/>
      <c r="K1" s="131"/>
      <c r="L1" s="131"/>
      <c r="M1" s="131"/>
      <c r="N1" s="131"/>
      <c r="O1" s="131"/>
    </row>
    <row r="2" spans="1:15" ht="15" customHeight="1" x14ac:dyDescent="0.25">
      <c r="A2" s="130"/>
      <c r="B2" s="130"/>
      <c r="C2" s="130"/>
      <c r="D2" s="130"/>
      <c r="E2" s="130"/>
      <c r="F2" s="133"/>
      <c r="G2" s="133"/>
      <c r="H2" s="133"/>
      <c r="I2" s="131"/>
      <c r="J2" s="131"/>
      <c r="K2" s="131"/>
      <c r="L2" s="131"/>
      <c r="M2" s="131"/>
      <c r="N2" s="131"/>
      <c r="O2" s="131"/>
    </row>
    <row r="3" spans="1:15" ht="15" customHeight="1" x14ac:dyDescent="0.25">
      <c r="A3" s="130"/>
      <c r="B3" s="130"/>
      <c r="C3" s="130"/>
      <c r="D3" s="130"/>
      <c r="E3" s="130"/>
      <c r="F3" s="137" t="s">
        <v>1277</v>
      </c>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45</v>
      </c>
      <c r="B6" s="4">
        <v>7</v>
      </c>
      <c r="C6" s="2" t="s">
        <v>46</v>
      </c>
      <c r="D6" s="2" t="s">
        <v>14</v>
      </c>
      <c r="E6" s="4"/>
      <c r="F6" s="2"/>
    </row>
    <row r="7" spans="1:15" x14ac:dyDescent="0.25">
      <c r="A7" s="2" t="s">
        <v>45</v>
      </c>
      <c r="B7" s="4">
        <v>8</v>
      </c>
      <c r="C7" s="2" t="s">
        <v>47</v>
      </c>
      <c r="D7" s="2" t="s">
        <v>14</v>
      </c>
      <c r="E7" s="4"/>
      <c r="F7" s="2"/>
    </row>
    <row r="8" spans="1:15" x14ac:dyDescent="0.25">
      <c r="A8" s="2" t="s">
        <v>45</v>
      </c>
      <c r="B8" s="4">
        <v>9</v>
      </c>
      <c r="C8" s="2" t="s">
        <v>48</v>
      </c>
      <c r="D8" s="2" t="s">
        <v>14</v>
      </c>
      <c r="E8" s="4"/>
      <c r="F8" s="2"/>
    </row>
    <row r="9" spans="1:15" x14ac:dyDescent="0.25">
      <c r="A9" s="2" t="s">
        <v>45</v>
      </c>
      <c r="B9" s="4">
        <v>21</v>
      </c>
      <c r="C9" s="2" t="s">
        <v>39</v>
      </c>
      <c r="D9" s="15" t="str">
        <f>VLOOKUP(C9,Общий!$A$2:$D$2655,2,FALSE)</f>
        <v>Подвесы DPRO500</v>
      </c>
      <c r="E9" s="4">
        <f>VLOOKUP(C9,Общий!$A$2:$D$2655,4,FALSE)</f>
        <v>500</v>
      </c>
      <c r="F9" s="2"/>
    </row>
    <row r="10" spans="1:15" x14ac:dyDescent="0.25">
      <c r="A10" s="2" t="s">
        <v>45</v>
      </c>
      <c r="B10" s="6" t="s">
        <v>15</v>
      </c>
      <c r="C10" s="2" t="s">
        <v>49</v>
      </c>
      <c r="D10" s="15" t="str">
        <f>VLOOKUP(C10,Общий!$A$2:$D$2655,2,FALSE)</f>
        <v>Плата управления DPRO924</v>
      </c>
      <c r="E10" s="4">
        <f>VLOOKUP(C10,Общий!$A$2:$D$2655,4,FALSE)</f>
        <v>19900</v>
      </c>
      <c r="F10" s="2"/>
    </row>
    <row r="11" spans="1:15" ht="24" x14ac:dyDescent="0.25">
      <c r="A11" s="2" t="s">
        <v>45</v>
      </c>
      <c r="B11" s="4" t="s">
        <v>9</v>
      </c>
      <c r="C11" s="2" t="s">
        <v>50</v>
      </c>
      <c r="D11" s="15" t="str">
        <f>VLOOKUP(C11,Общий!$A$2:$D$2655,2,FALSE)</f>
        <v>Комплект трансформатора DPRO924</v>
      </c>
      <c r="E11" s="4">
        <f>VLOOKUP(C11,Общий!$A$2:$D$2655,4,FALSE)</f>
        <v>15900</v>
      </c>
      <c r="F11" s="2"/>
    </row>
    <row r="12" spans="1:15" x14ac:dyDescent="0.25">
      <c r="A12" s="2" t="s">
        <v>45</v>
      </c>
      <c r="B12" s="4" t="s">
        <v>17</v>
      </c>
      <c r="C12" s="2" t="s">
        <v>51</v>
      </c>
      <c r="D12" s="15" t="str">
        <f>VLOOKUP(C12,Общий!$A$2:$D$2655,2,FALSE)</f>
        <v>Корпус DPRO924</v>
      </c>
      <c r="E12" s="4">
        <f>VLOOKUP(C12,Общий!$A$2:$D$2655,4,FALSE)</f>
        <v>9900</v>
      </c>
      <c r="F12" s="2"/>
    </row>
    <row r="13" spans="1:15" ht="24" x14ac:dyDescent="0.25">
      <c r="A13" s="2" t="s">
        <v>45</v>
      </c>
      <c r="B13" s="4" t="s">
        <v>44</v>
      </c>
      <c r="C13" s="2" t="s">
        <v>41</v>
      </c>
      <c r="D13" s="15" t="str">
        <f>VLOOKUP(C13,Общий!$A$2:$D$2655,2,FALSE)</f>
        <v>Комплект кнопок DPRO924/DPRO500</v>
      </c>
      <c r="E13" s="4">
        <f>VLOOKUP(C13,Общий!$A$2:$D$2655,4,FALSE)</f>
        <v>7900</v>
      </c>
      <c r="F13"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O3"/>
  </mergeCells>
  <hyperlinks>
    <hyperlink ref="F3:H3" location="Оглавление!A1" display="Содержание &gt;&gt;&gt;" xr:uid="{7F111E02-1DE1-414B-AECD-2AB4537458A7}"/>
  </hyperlinks>
  <pageMargins left="0.23622047244094491" right="0.23622047244094491" top="0.35433070866141736" bottom="0.35433070866141736"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576E-3B4A-416D-90C8-F048F30E98D1}">
  <sheetPr codeName="Worksheet____18"/>
  <dimension ref="A1:N9"/>
  <sheetViews>
    <sheetView view="pageLayout" topLeftCell="B1" zoomScaleNormal="100" workbookViewId="0">
      <selection activeCell="D6" sqref="D6"/>
    </sheetView>
  </sheetViews>
  <sheetFormatPr defaultRowHeight="15" x14ac:dyDescent="0.25"/>
  <cols>
    <col min="1" max="1" width="9.28515625" hidden="1" customWidth="1"/>
    <col min="2" max="2" width="2.85546875" bestFit="1" customWidth="1"/>
    <col min="3" max="3" width="10.85546875" bestFit="1" customWidth="1"/>
    <col min="4" max="4" width="23.85546875" bestFit="1" customWidth="1"/>
    <col min="5" max="5" width="14.42578125" customWidth="1"/>
    <col min="6" max="6" width="11.85546875" customWidth="1"/>
    <col min="8" max="8" width="15.7109375" customWidth="1"/>
    <col min="12" max="12" width="17.140625" customWidth="1"/>
  </cols>
  <sheetData>
    <row r="1" spans="1:14" ht="15" customHeight="1" x14ac:dyDescent="0.25">
      <c r="A1" s="130" t="e" vm="1">
        <v>#VALUE!</v>
      </c>
      <c r="B1" s="130"/>
      <c r="C1" s="130"/>
      <c r="D1" s="130"/>
      <c r="E1" s="130"/>
      <c r="F1" s="133" t="s">
        <v>2372</v>
      </c>
      <c r="G1" s="133"/>
      <c r="H1" s="133"/>
      <c r="I1" s="133" t="e" vm="2">
        <v>#VALUE!</v>
      </c>
      <c r="J1" s="133"/>
      <c r="K1" s="133"/>
      <c r="L1" s="133"/>
      <c r="M1" s="69"/>
      <c r="N1" s="69"/>
    </row>
    <row r="2" spans="1:14" ht="15" customHeight="1" x14ac:dyDescent="0.25">
      <c r="A2" s="130"/>
      <c r="B2" s="130"/>
      <c r="C2" s="130"/>
      <c r="D2" s="130"/>
      <c r="E2" s="130"/>
      <c r="F2" s="133"/>
      <c r="G2" s="133"/>
      <c r="H2" s="133"/>
      <c r="I2" s="133"/>
      <c r="J2" s="133"/>
      <c r="K2" s="133"/>
      <c r="L2" s="133"/>
      <c r="M2" s="69"/>
      <c r="N2" s="69"/>
    </row>
    <row r="3" spans="1:14" ht="15" customHeight="1" x14ac:dyDescent="0.25">
      <c r="A3" s="130"/>
      <c r="B3" s="130"/>
      <c r="C3" s="130"/>
      <c r="D3" s="130"/>
      <c r="E3" s="130"/>
      <c r="F3" s="137" t="s">
        <v>1277</v>
      </c>
      <c r="G3" s="137"/>
      <c r="H3" s="137"/>
      <c r="I3" s="133"/>
      <c r="J3" s="133"/>
      <c r="K3" s="133"/>
      <c r="L3" s="133"/>
      <c r="M3" s="69"/>
      <c r="N3" s="69"/>
    </row>
    <row r="5" spans="1:14" ht="24" x14ac:dyDescent="0.25">
      <c r="A5" s="23" t="s">
        <v>0</v>
      </c>
      <c r="B5" s="23" t="s">
        <v>2</v>
      </c>
      <c r="C5" s="23" t="s">
        <v>1</v>
      </c>
      <c r="D5" s="23" t="s">
        <v>1267</v>
      </c>
      <c r="E5" s="68" t="s">
        <v>1268</v>
      </c>
      <c r="F5" s="68" t="s">
        <v>1269</v>
      </c>
    </row>
    <row r="6" spans="1:14" ht="24" x14ac:dyDescent="0.25">
      <c r="A6" s="2" t="s">
        <v>52</v>
      </c>
      <c r="B6" s="4">
        <v>7</v>
      </c>
      <c r="C6" s="2" t="s">
        <v>53</v>
      </c>
      <c r="D6" s="15" t="str">
        <f>VLOOKUP(C6,Общий!$A$2:$D$2655,2,FALSE)</f>
        <v>Подставка блока управления WIDE/MC424LR10</v>
      </c>
      <c r="E6" s="4">
        <f>VLOOKUP(C6,Общий!$A$2:$D$2655,4,FALSE)</f>
        <v>1900</v>
      </c>
      <c r="F6" s="2"/>
    </row>
    <row r="7" spans="1:14" ht="24" x14ac:dyDescent="0.25">
      <c r="A7" s="2" t="s">
        <v>52</v>
      </c>
      <c r="B7" s="6" t="s">
        <v>15</v>
      </c>
      <c r="C7" s="2" t="s">
        <v>54</v>
      </c>
      <c r="D7" s="15" t="str">
        <f>VLOOKUP(C7,Общий!$A$2:$D$2655,2,FALSE)</f>
        <v>Комплект трансформатора MC424L/WIDE</v>
      </c>
      <c r="E7" s="4">
        <f>VLOOKUP(C7,Общий!$A$2:$D$2655,4,FALSE)</f>
        <v>15900</v>
      </c>
      <c r="F7" s="2"/>
    </row>
    <row r="8" spans="1:14" ht="36" x14ac:dyDescent="0.25">
      <c r="A8" s="2" t="s">
        <v>52</v>
      </c>
      <c r="B8" s="4" t="s">
        <v>9</v>
      </c>
      <c r="C8" s="2" t="s">
        <v>55</v>
      </c>
      <c r="D8" s="15" t="str">
        <f>VLOOKUP(C8,Общий!$A$2:$D$2655,2,FALSE)</f>
        <v>Корпус MC424LR10,824HR10/блока управления WIDE</v>
      </c>
      <c r="E8" s="4">
        <f>VLOOKUP(C8,Общий!$A$2:$D$2655,4,FALSE)</f>
        <v>4900</v>
      </c>
      <c r="F8" s="2"/>
    </row>
    <row r="9" spans="1:14" ht="24" x14ac:dyDescent="0.25">
      <c r="A9" s="2" t="s">
        <v>52</v>
      </c>
      <c r="B9" s="4" t="s">
        <v>17</v>
      </c>
      <c r="C9" s="2" t="s">
        <v>56</v>
      </c>
      <c r="D9" s="15" t="str">
        <f>VLOOKUP(C9,Общий!$A$2:$D$2655,2,FALSE)</f>
        <v>Плата управления MC424LR10</v>
      </c>
      <c r="E9" s="4">
        <f>VLOOKUP(C9,Общий!$A$2:$D$2655,4,FALSE)</f>
        <v>19900</v>
      </c>
      <c r="F9"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89B3448D-7F9A-4478-A0EB-DB641D5EDD7E}"/>
  </hyperlinks>
  <pageMargins left="0.23622047244094491" right="0.23622047244094491" top="0.35433070866141736" bottom="0.35433070866141736" header="0" footer="0"/>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C792-5240-4A79-9939-2AF046BEBCEA}">
  <sheetPr codeName="Worksheet____19"/>
  <dimension ref="A1:N7"/>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7.85546875" bestFit="1" customWidth="1"/>
    <col min="4" max="4" width="20.140625" bestFit="1" customWidth="1"/>
    <col min="5" max="5" width="14" customWidth="1"/>
    <col min="6" max="6" width="11" customWidth="1"/>
  </cols>
  <sheetData>
    <row r="1" spans="1:14" x14ac:dyDescent="0.25">
      <c r="A1" s="130" t="e" vm="1">
        <v>#VALUE!</v>
      </c>
      <c r="B1" s="130"/>
      <c r="C1" s="130"/>
      <c r="D1" s="130"/>
      <c r="E1" s="130"/>
      <c r="F1" s="133" t="s">
        <v>2373</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ht="24" x14ac:dyDescent="0.25">
      <c r="A6" s="2" t="s">
        <v>57</v>
      </c>
      <c r="B6" s="4" t="s">
        <v>15</v>
      </c>
      <c r="C6" s="2" t="s">
        <v>58</v>
      </c>
      <c r="D6" s="15" t="str">
        <f>VLOOKUP(C6,Общий!$A$2:$D$2655,2,FALSE)</f>
        <v>Плата управления MC800</v>
      </c>
      <c r="E6" s="4">
        <f>VLOOKUP(C6,Общий!$A$2:$D$2655,4,FALSE)</f>
        <v>19900</v>
      </c>
      <c r="F6" s="2"/>
    </row>
    <row r="7" spans="1:14" x14ac:dyDescent="0.25">
      <c r="A7" s="2" t="s">
        <v>57</v>
      </c>
      <c r="B7" s="4" t="s">
        <v>9</v>
      </c>
      <c r="C7" s="2" t="s">
        <v>59</v>
      </c>
      <c r="D7" s="15" t="str">
        <f>VLOOKUP(C7,Общий!$A$2:$D$2655,2,FALSE)</f>
        <v>Корпус МС800</v>
      </c>
      <c r="E7" s="4">
        <f>VLOOKUP(C7,Общий!$A$2:$D$2655,4,FALSE)</f>
        <v>2900</v>
      </c>
      <c r="F7" s="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9DF5F8EF-D9BE-4DB9-B5AE-25175DE7AD63}"/>
  </hyperlinks>
  <pageMargins left="0.23622047244094491" right="0.23622047244094491" top="0.35433070866141736" bottom="0.35433070866141736"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1149-5A9B-4BB1-B0F5-AB053E40966F}">
  <sheetPr codeName="Worksheet____20"/>
  <dimension ref="A1:O9"/>
  <sheetViews>
    <sheetView view="pageLayout" topLeftCell="B1" zoomScaleNormal="100" workbookViewId="0">
      <selection activeCell="C6" sqref="C6"/>
    </sheetView>
  </sheetViews>
  <sheetFormatPr defaultRowHeight="15" x14ac:dyDescent="0.25"/>
  <cols>
    <col min="1" max="1" width="9.7109375" hidden="1" customWidth="1"/>
    <col min="2" max="2" width="2.85546875" bestFit="1" customWidth="1"/>
    <col min="3" max="3" width="9.5703125" bestFit="1" customWidth="1"/>
    <col min="4" max="4" width="22.42578125" bestFit="1" customWidth="1"/>
    <col min="5" max="5" width="8.7109375" bestFit="1" customWidth="1"/>
    <col min="6" max="6" width="8.85546875" bestFit="1" customWidth="1"/>
    <col min="8" max="8" width="16.7109375" customWidth="1"/>
  </cols>
  <sheetData>
    <row r="1" spans="1:15" ht="15" customHeight="1" x14ac:dyDescent="0.25">
      <c r="A1" s="130" t="e" vm="1">
        <v>#VALUE!</v>
      </c>
      <c r="B1" s="130"/>
      <c r="C1" s="130"/>
      <c r="D1" s="130"/>
      <c r="E1" s="130"/>
      <c r="F1" s="133" t="s">
        <v>2374</v>
      </c>
      <c r="G1" s="133"/>
      <c r="H1" s="133"/>
      <c r="I1" s="131" t="e" vm="2">
        <v>#VALUE!</v>
      </c>
      <c r="J1" s="131"/>
      <c r="K1" s="131"/>
      <c r="L1" s="131"/>
      <c r="M1" s="131"/>
      <c r="N1" s="131"/>
      <c r="O1" s="131"/>
    </row>
    <row r="2" spans="1:15" ht="15" customHeight="1" x14ac:dyDescent="0.25">
      <c r="A2" s="130"/>
      <c r="B2" s="130"/>
      <c r="C2" s="130"/>
      <c r="D2" s="130"/>
      <c r="E2" s="130"/>
      <c r="F2" s="133"/>
      <c r="G2" s="133"/>
      <c r="H2" s="133"/>
      <c r="I2" s="131"/>
      <c r="J2" s="131"/>
      <c r="K2" s="131"/>
      <c r="L2" s="131"/>
      <c r="M2" s="131"/>
      <c r="N2" s="131"/>
      <c r="O2" s="131"/>
    </row>
    <row r="3" spans="1:15" ht="15" customHeight="1" x14ac:dyDescent="0.25">
      <c r="A3" s="130"/>
      <c r="B3" s="130"/>
      <c r="C3" s="130"/>
      <c r="D3" s="130"/>
      <c r="E3" s="130"/>
      <c r="F3" s="137" t="s">
        <v>1277</v>
      </c>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ht="60" x14ac:dyDescent="0.25">
      <c r="A6" s="2" t="s">
        <v>60</v>
      </c>
      <c r="B6" s="4">
        <v>2</v>
      </c>
      <c r="C6" s="2" t="s">
        <v>61</v>
      </c>
      <c r="D6" s="15" t="str">
        <f>VLOOKUP(C6,Общий!$A$2:$D$2655,2,FALSE)</f>
        <v>Сетевой фильтр LBAR, LBARR10, M3BAR, M3BARR10, M5BAR, M5BARR10, M7BAR, M7BARR10, MC824HR10</v>
      </c>
      <c r="E6" s="4">
        <f>VLOOKUP(C6,Общий!$A$2:$D$2655,4,FALSE)</f>
        <v>5900</v>
      </c>
      <c r="F6" s="2"/>
    </row>
    <row r="7" spans="1:15" ht="24" x14ac:dyDescent="0.25">
      <c r="A7" s="2" t="s">
        <v>60</v>
      </c>
      <c r="B7" s="4" t="s">
        <v>15</v>
      </c>
      <c r="C7" s="2" t="s">
        <v>62</v>
      </c>
      <c r="D7" s="15" t="str">
        <f>VLOOKUP(C7,Общий!$A$2:$D$2655,2,FALSE)</f>
        <v>Комплект трансформатора MC824H</v>
      </c>
      <c r="E7" s="4">
        <f>VLOOKUP(C7,Общий!$A$2:$D$2655,4,FALSE)</f>
        <v>9900</v>
      </c>
      <c r="F7" s="2"/>
    </row>
    <row r="8" spans="1:15" ht="36" x14ac:dyDescent="0.25">
      <c r="A8" s="2" t="s">
        <v>60</v>
      </c>
      <c r="B8" s="4" t="s">
        <v>9</v>
      </c>
      <c r="C8" s="2" t="s">
        <v>55</v>
      </c>
      <c r="D8" s="15" t="str">
        <f>VLOOKUP(C8,Общий!$A$2:$D$2655,2,FALSE)</f>
        <v>Корпус MC424LR10,824HR10/блока управления WIDE</v>
      </c>
      <c r="E8" s="4">
        <f>VLOOKUP(C8,Общий!$A$2:$D$2655,4,FALSE)</f>
        <v>4900</v>
      </c>
      <c r="F8" s="2"/>
    </row>
    <row r="9" spans="1:15" ht="24" x14ac:dyDescent="0.25">
      <c r="A9" s="2" t="s">
        <v>60</v>
      </c>
      <c r="B9" s="4" t="s">
        <v>10</v>
      </c>
      <c r="C9" s="2" t="s">
        <v>63</v>
      </c>
      <c r="D9" s="15" t="str">
        <f>VLOOKUP(C9,Общий!$A$2:$D$2655,2,FALSE)</f>
        <v>Плата управления MC824HR10</v>
      </c>
      <c r="E9" s="4">
        <f>VLOOKUP(C9,Общий!$A$2:$D$2655,4,FALSE)</f>
        <v>19900</v>
      </c>
      <c r="F9"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O3"/>
  </mergeCells>
  <hyperlinks>
    <hyperlink ref="F3:H3" location="Оглавление!A1" display="Содержание &gt;&gt;&gt;" xr:uid="{347FD779-D601-43FC-BF3E-CCC3CF610E87}"/>
  </hyperlinks>
  <pageMargins left="0.23622047244094491" right="0.23622047244094491" top="0.35433070866141736" bottom="0.35433070866141736"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908E-2D98-4954-B4E9-EC8F8F74185C}">
  <sheetPr codeName="Worksheet____148">
    <tabColor theme="4"/>
  </sheetPr>
  <dimension ref="B2:K53"/>
  <sheetViews>
    <sheetView tabSelected="1" view="pageLayout" zoomScale="85" zoomScaleNormal="100" zoomScalePageLayoutView="85" workbookViewId="0"/>
  </sheetViews>
  <sheetFormatPr defaultRowHeight="15" x14ac:dyDescent="0.25"/>
  <cols>
    <col min="1" max="1" width="4.7109375" customWidth="1"/>
    <col min="2" max="2" width="22.140625" bestFit="1" customWidth="1"/>
    <col min="3" max="3" width="17.140625" bestFit="1" customWidth="1"/>
    <col min="4" max="4" width="19.140625" bestFit="1" customWidth="1"/>
    <col min="5" max="5" width="14.140625" bestFit="1" customWidth="1"/>
    <col min="6" max="6" width="13.28515625" bestFit="1" customWidth="1"/>
    <col min="7" max="7" width="12" bestFit="1" customWidth="1"/>
    <col min="8" max="8" width="18.140625" bestFit="1" customWidth="1"/>
    <col min="9" max="9" width="23.5703125" customWidth="1"/>
    <col min="10" max="10" width="16.140625" bestFit="1" customWidth="1"/>
  </cols>
  <sheetData>
    <row r="2" spans="2:11" ht="23.25" x14ac:dyDescent="0.25">
      <c r="B2" s="130" t="e" vm="1">
        <v>#VALUE!</v>
      </c>
      <c r="C2" s="130"/>
      <c r="D2" s="133" t="s">
        <v>1279</v>
      </c>
      <c r="E2" s="133"/>
      <c r="F2" s="133"/>
      <c r="G2" s="131" t="e" vm="2">
        <v>#VALUE!</v>
      </c>
      <c r="H2" s="131"/>
      <c r="I2" s="131"/>
      <c r="J2" s="27"/>
      <c r="K2" s="27"/>
    </row>
    <row r="3" spans="2:11" ht="15" customHeight="1" x14ac:dyDescent="0.25">
      <c r="B3" s="130"/>
      <c r="C3" s="130"/>
      <c r="D3" s="134" t="s">
        <v>2692</v>
      </c>
      <c r="E3" s="134"/>
      <c r="F3" s="134"/>
      <c r="G3" s="131"/>
      <c r="H3" s="131"/>
      <c r="I3" s="131"/>
      <c r="J3" s="27"/>
      <c r="K3" s="27"/>
    </row>
    <row r="4" spans="2:11" ht="15" customHeight="1" x14ac:dyDescent="0.25">
      <c r="B4" s="130"/>
      <c r="C4" s="130"/>
      <c r="D4" s="132" t="s">
        <v>2973</v>
      </c>
      <c r="E4" s="132"/>
      <c r="F4" s="132"/>
      <c r="G4" s="131"/>
      <c r="H4" s="131"/>
      <c r="I4" s="131"/>
      <c r="J4" s="27"/>
      <c r="K4" s="27"/>
    </row>
    <row r="5" spans="2:11" ht="15" customHeight="1" x14ac:dyDescent="0.25">
      <c r="B5" s="28"/>
      <c r="C5" s="28"/>
      <c r="D5" s="26"/>
      <c r="E5" s="26"/>
      <c r="F5" s="26"/>
      <c r="G5" s="27"/>
      <c r="H5" s="27"/>
      <c r="I5" s="27"/>
      <c r="J5" s="27"/>
      <c r="K5" s="27"/>
    </row>
    <row r="6" spans="2:11" ht="15.75" thickBot="1" x14ac:dyDescent="0.3"/>
    <row r="7" spans="2:11" ht="15.75" thickBot="1" x14ac:dyDescent="0.3">
      <c r="B7" s="96" t="s">
        <v>1271</v>
      </c>
      <c r="C7" s="97" t="s">
        <v>1272</v>
      </c>
      <c r="D7" s="98" t="s">
        <v>1273</v>
      </c>
      <c r="E7" s="128" t="s">
        <v>1274</v>
      </c>
      <c r="F7" s="129"/>
      <c r="G7" s="99" t="s">
        <v>1275</v>
      </c>
      <c r="H7" s="100" t="s">
        <v>1276</v>
      </c>
      <c r="I7" s="101" t="s">
        <v>1278</v>
      </c>
    </row>
    <row r="8" spans="2:11" ht="15.75" thickTop="1" x14ac:dyDescent="0.25">
      <c r="B8" s="46" t="s">
        <v>212</v>
      </c>
      <c r="C8" s="47" t="s">
        <v>291</v>
      </c>
      <c r="D8" s="48" t="s">
        <v>346</v>
      </c>
      <c r="E8" s="49" t="s">
        <v>640</v>
      </c>
      <c r="F8" s="50" t="s">
        <v>756</v>
      </c>
      <c r="G8" s="51" t="s">
        <v>988</v>
      </c>
      <c r="H8" s="52" t="s">
        <v>3</v>
      </c>
      <c r="I8" s="53" t="s">
        <v>64</v>
      </c>
    </row>
    <row r="9" spans="2:11" x14ac:dyDescent="0.25">
      <c r="B9" s="54" t="s">
        <v>237</v>
      </c>
      <c r="C9" s="55" t="s">
        <v>320</v>
      </c>
      <c r="D9" s="56" t="s">
        <v>403</v>
      </c>
      <c r="E9" s="57" t="s">
        <v>670</v>
      </c>
      <c r="F9" s="58" t="s">
        <v>810</v>
      </c>
      <c r="G9" s="59" t="s">
        <v>1249</v>
      </c>
      <c r="H9" s="60" t="s">
        <v>11</v>
      </c>
      <c r="I9" s="61" t="s">
        <v>67</v>
      </c>
    </row>
    <row r="10" spans="2:11" x14ac:dyDescent="0.25">
      <c r="B10" s="54" t="s">
        <v>238</v>
      </c>
      <c r="C10" s="55" t="s">
        <v>339</v>
      </c>
      <c r="D10" s="56" t="s">
        <v>414</v>
      </c>
      <c r="E10" s="57" t="s">
        <v>684</v>
      </c>
      <c r="F10" s="58" t="s">
        <v>779</v>
      </c>
      <c r="G10" s="59" t="s">
        <v>1261</v>
      </c>
      <c r="H10" s="60" t="s">
        <v>21</v>
      </c>
      <c r="I10" s="61" t="s">
        <v>68</v>
      </c>
    </row>
    <row r="11" spans="2:11" x14ac:dyDescent="0.25">
      <c r="B11" s="54" t="s">
        <v>2956</v>
      </c>
      <c r="C11" s="55" t="s">
        <v>342</v>
      </c>
      <c r="D11" s="56" t="s">
        <v>377</v>
      </c>
      <c r="E11" s="57" t="s">
        <v>699</v>
      </c>
      <c r="F11" s="58" t="s">
        <v>809</v>
      </c>
      <c r="G11" s="59" t="s">
        <v>1168</v>
      </c>
      <c r="H11" s="60" t="s">
        <v>23</v>
      </c>
      <c r="I11" s="61" t="s">
        <v>69</v>
      </c>
    </row>
    <row r="12" spans="2:11" x14ac:dyDescent="0.25">
      <c r="B12" s="54" t="s">
        <v>2949</v>
      </c>
      <c r="C12" s="55" t="s">
        <v>345</v>
      </c>
      <c r="D12" s="56" t="s">
        <v>420</v>
      </c>
      <c r="E12" s="57" t="s">
        <v>712</v>
      </c>
      <c r="F12" s="58" t="s">
        <v>813</v>
      </c>
      <c r="G12" s="59" t="s">
        <v>1213</v>
      </c>
      <c r="H12" s="60" t="s">
        <v>25</v>
      </c>
      <c r="I12" s="61" t="s">
        <v>70</v>
      </c>
    </row>
    <row r="13" spans="2:11" x14ac:dyDescent="0.25">
      <c r="B13" s="54" t="s">
        <v>171</v>
      </c>
      <c r="C13" s="62"/>
      <c r="D13" s="56" t="s">
        <v>388</v>
      </c>
      <c r="E13" s="57" t="s">
        <v>719</v>
      </c>
      <c r="F13" s="58" t="s">
        <v>867</v>
      </c>
      <c r="G13" s="59" t="s">
        <v>1230</v>
      </c>
      <c r="H13" s="60" t="s">
        <v>27</v>
      </c>
      <c r="I13" s="61" t="s">
        <v>82</v>
      </c>
    </row>
    <row r="14" spans="2:11" x14ac:dyDescent="0.25">
      <c r="B14" s="54" t="s">
        <v>270</v>
      </c>
      <c r="C14" s="62"/>
      <c r="D14" s="56" t="s">
        <v>427</v>
      </c>
      <c r="E14" s="57" t="s">
        <v>728</v>
      </c>
      <c r="F14" s="58" t="s">
        <v>886</v>
      </c>
      <c r="G14" s="59" t="s">
        <v>1233</v>
      </c>
      <c r="H14" s="60" t="s">
        <v>30</v>
      </c>
      <c r="I14" s="61" t="s">
        <v>86</v>
      </c>
    </row>
    <row r="15" spans="2:11" x14ac:dyDescent="0.25">
      <c r="B15" s="54" t="s">
        <v>242</v>
      </c>
      <c r="C15" s="62"/>
      <c r="D15" s="56" t="s">
        <v>434</v>
      </c>
      <c r="E15" s="57" t="s">
        <v>751</v>
      </c>
      <c r="F15" s="58" t="s">
        <v>889</v>
      </c>
      <c r="G15" s="59" t="s">
        <v>1236</v>
      </c>
      <c r="H15" s="60" t="s">
        <v>32</v>
      </c>
      <c r="I15" s="61" t="s">
        <v>72</v>
      </c>
    </row>
    <row r="16" spans="2:11" x14ac:dyDescent="0.25">
      <c r="B16" s="54" t="s">
        <v>137</v>
      </c>
      <c r="C16" s="62"/>
      <c r="D16" s="56" t="s">
        <v>454</v>
      </c>
      <c r="E16" s="57" t="s">
        <v>729</v>
      </c>
      <c r="F16" s="58" t="s">
        <v>842</v>
      </c>
      <c r="G16" s="59" t="s">
        <v>1247</v>
      </c>
      <c r="H16" s="60" t="s">
        <v>36</v>
      </c>
      <c r="I16" s="61" t="s">
        <v>76</v>
      </c>
    </row>
    <row r="17" spans="2:9" x14ac:dyDescent="0.25">
      <c r="B17" s="54" t="s">
        <v>157</v>
      </c>
      <c r="C17" s="62"/>
      <c r="D17" s="56" t="s">
        <v>439</v>
      </c>
      <c r="E17" s="57" t="s">
        <v>1358</v>
      </c>
      <c r="F17" s="58" t="s">
        <v>861</v>
      </c>
      <c r="G17" s="59" t="s">
        <v>1012</v>
      </c>
      <c r="H17" s="60" t="s">
        <v>38</v>
      </c>
      <c r="I17" s="61" t="s">
        <v>77</v>
      </c>
    </row>
    <row r="18" spans="2:9" x14ac:dyDescent="0.25">
      <c r="B18" s="54" t="s">
        <v>92</v>
      </c>
      <c r="C18" s="62"/>
      <c r="D18" s="56" t="s">
        <v>462</v>
      </c>
      <c r="E18" s="57" t="s">
        <v>665</v>
      </c>
      <c r="F18" s="58" t="s">
        <v>1980</v>
      </c>
      <c r="G18" s="59" t="s">
        <v>1065</v>
      </c>
      <c r="H18" s="60" t="s">
        <v>45</v>
      </c>
      <c r="I18" s="61" t="s">
        <v>81</v>
      </c>
    </row>
    <row r="19" spans="2:9" x14ac:dyDescent="0.25">
      <c r="B19" s="54" t="s">
        <v>180</v>
      </c>
      <c r="C19" s="62"/>
      <c r="D19" s="56" t="s">
        <v>600</v>
      </c>
      <c r="E19" s="57" t="s">
        <v>658</v>
      </c>
      <c r="F19" s="58" t="s">
        <v>951</v>
      </c>
      <c r="G19" s="59" t="s">
        <v>1106</v>
      </c>
      <c r="H19" s="60" t="s">
        <v>52</v>
      </c>
      <c r="I19" s="61" t="s">
        <v>199</v>
      </c>
    </row>
    <row r="20" spans="2:9" x14ac:dyDescent="0.25">
      <c r="B20" s="54" t="s">
        <v>186</v>
      </c>
      <c r="C20" s="62"/>
      <c r="D20" s="56" t="s">
        <v>586</v>
      </c>
      <c r="E20" s="57" t="s">
        <v>664</v>
      </c>
      <c r="F20" s="58" t="s">
        <v>940</v>
      </c>
      <c r="G20" s="59" t="s">
        <v>1111</v>
      </c>
      <c r="H20" s="60" t="s">
        <v>57</v>
      </c>
      <c r="I20" s="61" t="s">
        <v>208</v>
      </c>
    </row>
    <row r="21" spans="2:9" x14ac:dyDescent="0.25">
      <c r="B21" s="54" t="s">
        <v>187</v>
      </c>
      <c r="C21" s="62"/>
      <c r="D21" s="56" t="s">
        <v>584</v>
      </c>
      <c r="E21" s="57" t="s">
        <v>653</v>
      </c>
      <c r="F21" s="58" t="s">
        <v>838</v>
      </c>
      <c r="G21" s="59" t="s">
        <v>1118</v>
      </c>
      <c r="H21" s="60" t="s">
        <v>60</v>
      </c>
      <c r="I21" s="61" t="s">
        <v>87</v>
      </c>
    </row>
    <row r="22" spans="2:9" x14ac:dyDescent="0.25">
      <c r="B22" s="63"/>
      <c r="C22" s="62"/>
      <c r="D22" s="56" t="s">
        <v>526</v>
      </c>
      <c r="E22" s="57" t="s">
        <v>689</v>
      </c>
      <c r="F22" s="58" t="s">
        <v>837</v>
      </c>
      <c r="G22" s="59" t="s">
        <v>1141</v>
      </c>
      <c r="H22" s="60" t="s">
        <v>2141</v>
      </c>
      <c r="I22" s="64"/>
    </row>
    <row r="23" spans="2:9" x14ac:dyDescent="0.25">
      <c r="B23" s="63"/>
      <c r="C23" s="62"/>
      <c r="D23" s="56" t="s">
        <v>548</v>
      </c>
      <c r="E23" s="57" t="s">
        <v>688</v>
      </c>
      <c r="F23" s="58" t="s">
        <v>1332</v>
      </c>
      <c r="G23" s="59" t="s">
        <v>1144</v>
      </c>
      <c r="H23" s="60" t="s">
        <v>456</v>
      </c>
      <c r="I23" s="64"/>
    </row>
    <row r="24" spans="2:9" x14ac:dyDescent="0.25">
      <c r="B24" s="63"/>
      <c r="C24" s="62"/>
      <c r="D24" s="56" t="s">
        <v>1328</v>
      </c>
      <c r="E24" s="57" t="s">
        <v>694</v>
      </c>
      <c r="F24" s="58" t="s">
        <v>956</v>
      </c>
      <c r="G24" s="59" t="s">
        <v>1152</v>
      </c>
      <c r="H24" s="60" t="s">
        <v>1694</v>
      </c>
      <c r="I24" s="64"/>
    </row>
    <row r="25" spans="2:9" x14ac:dyDescent="0.25">
      <c r="B25" s="63"/>
      <c r="C25" s="62"/>
      <c r="D25" s="56" t="s">
        <v>568</v>
      </c>
      <c r="E25" s="57" t="s">
        <v>690</v>
      </c>
      <c r="F25" s="58" t="s">
        <v>981</v>
      </c>
      <c r="G25" s="59" t="s">
        <v>1153</v>
      </c>
      <c r="H25" s="60" t="s">
        <v>6</v>
      </c>
      <c r="I25" s="64"/>
    </row>
    <row r="26" spans="2:9" x14ac:dyDescent="0.25">
      <c r="B26" s="63"/>
      <c r="C26" s="62"/>
      <c r="D26" s="56" t="s">
        <v>1371</v>
      </c>
      <c r="E26" s="57" t="s">
        <v>693</v>
      </c>
      <c r="F26" s="58" t="s">
        <v>975</v>
      </c>
      <c r="G26" s="59" t="s">
        <v>1167</v>
      </c>
      <c r="H26" s="60" t="s">
        <v>18</v>
      </c>
      <c r="I26" s="64"/>
    </row>
    <row r="27" spans="2:9" x14ac:dyDescent="0.25">
      <c r="B27" s="63"/>
      <c r="C27" s="62"/>
      <c r="D27" s="56" t="s">
        <v>1329</v>
      </c>
      <c r="E27" s="57" t="s">
        <v>731</v>
      </c>
      <c r="F27" s="58" t="s">
        <v>985</v>
      </c>
      <c r="G27" s="59" t="s">
        <v>1020</v>
      </c>
      <c r="H27" s="65"/>
      <c r="I27" s="64"/>
    </row>
    <row r="28" spans="2:9" x14ac:dyDescent="0.25">
      <c r="B28" s="63"/>
      <c r="C28" s="62"/>
      <c r="D28" s="56" t="s">
        <v>1280</v>
      </c>
      <c r="E28" s="57" t="s">
        <v>700</v>
      </c>
      <c r="F28" s="58" t="s">
        <v>890</v>
      </c>
      <c r="G28" s="59" t="s">
        <v>1057</v>
      </c>
      <c r="H28" s="65"/>
      <c r="I28" s="64"/>
    </row>
    <row r="29" spans="2:9" x14ac:dyDescent="0.25">
      <c r="B29" s="63"/>
      <c r="C29" s="62"/>
      <c r="D29" s="56" t="s">
        <v>573</v>
      </c>
      <c r="E29" s="57" t="s">
        <v>723</v>
      </c>
      <c r="F29" s="58" t="s">
        <v>912</v>
      </c>
      <c r="G29" s="66"/>
      <c r="H29" s="65"/>
      <c r="I29" s="64"/>
    </row>
    <row r="30" spans="2:9" x14ac:dyDescent="0.25">
      <c r="B30" s="63"/>
      <c r="C30" s="62"/>
      <c r="D30" s="56" t="s">
        <v>621</v>
      </c>
      <c r="E30" s="57" t="s">
        <v>727</v>
      </c>
      <c r="F30" s="58" t="s">
        <v>936</v>
      </c>
      <c r="G30" s="66"/>
      <c r="H30" s="65"/>
      <c r="I30" s="64"/>
    </row>
    <row r="31" spans="2:9" x14ac:dyDescent="0.25">
      <c r="B31" s="63"/>
      <c r="C31" s="62"/>
      <c r="D31" s="56" t="s">
        <v>2495</v>
      </c>
      <c r="E31" s="57" t="s">
        <v>736</v>
      </c>
      <c r="F31" s="58" t="s">
        <v>814</v>
      </c>
      <c r="G31" s="66"/>
      <c r="H31" s="65"/>
      <c r="I31" s="64"/>
    </row>
    <row r="32" spans="2:9" x14ac:dyDescent="0.25">
      <c r="B32" s="63"/>
      <c r="C32" s="62"/>
      <c r="D32" s="56" t="s">
        <v>477</v>
      </c>
      <c r="E32" s="57" t="s">
        <v>738</v>
      </c>
      <c r="F32" s="67"/>
      <c r="G32" s="66"/>
      <c r="H32" s="65"/>
      <c r="I32" s="64"/>
    </row>
    <row r="33" spans="2:9" x14ac:dyDescent="0.25">
      <c r="B33" s="63"/>
      <c r="C33" s="62"/>
      <c r="D33" s="56" t="s">
        <v>509</v>
      </c>
      <c r="E33" s="102"/>
      <c r="F33" s="67"/>
      <c r="G33" s="66"/>
      <c r="H33" s="65"/>
      <c r="I33" s="64"/>
    </row>
    <row r="34" spans="2:9" x14ac:dyDescent="0.25">
      <c r="B34" s="63"/>
      <c r="C34" s="62"/>
      <c r="D34" s="56" t="s">
        <v>518</v>
      </c>
      <c r="E34" s="102"/>
      <c r="F34" s="67"/>
      <c r="G34" s="66"/>
      <c r="H34" s="65"/>
      <c r="I34" s="64"/>
    </row>
    <row r="35" spans="2:9" x14ac:dyDescent="0.25">
      <c r="B35" s="63"/>
      <c r="C35" s="62"/>
      <c r="D35" s="56" t="s">
        <v>521</v>
      </c>
      <c r="E35" s="102"/>
      <c r="F35" s="67"/>
      <c r="G35" s="66"/>
      <c r="H35" s="65"/>
      <c r="I35" s="64"/>
    </row>
    <row r="36" spans="2:9" x14ac:dyDescent="0.25">
      <c r="B36" s="63"/>
      <c r="C36" s="62"/>
      <c r="D36" s="56" t="s">
        <v>524</v>
      </c>
      <c r="E36" s="102"/>
      <c r="F36" s="67"/>
      <c r="G36" s="66"/>
      <c r="H36" s="65"/>
      <c r="I36" s="64"/>
    </row>
    <row r="37" spans="2:9" x14ac:dyDescent="0.25">
      <c r="G37" s="1"/>
    </row>
    <row r="38" spans="2:9" x14ac:dyDescent="0.25">
      <c r="G38" s="1"/>
    </row>
    <row r="39" spans="2:9" x14ac:dyDescent="0.25">
      <c r="G39" s="1"/>
    </row>
    <row r="40" spans="2:9" x14ac:dyDescent="0.25">
      <c r="G40" s="1"/>
    </row>
    <row r="41" spans="2:9" x14ac:dyDescent="0.25">
      <c r="G41" s="1"/>
    </row>
    <row r="42" spans="2:9" x14ac:dyDescent="0.25">
      <c r="G42" s="1"/>
    </row>
    <row r="43" spans="2:9" x14ac:dyDescent="0.25">
      <c r="G43" s="1"/>
    </row>
    <row r="44" spans="2:9" x14ac:dyDescent="0.25">
      <c r="G44" s="1"/>
    </row>
    <row r="45" spans="2:9" x14ac:dyDescent="0.25">
      <c r="G45" s="1"/>
    </row>
    <row r="46" spans="2:9" x14ac:dyDescent="0.25">
      <c r="G46" s="1"/>
    </row>
    <row r="47" spans="2:9" x14ac:dyDescent="0.25">
      <c r="G47" s="1"/>
    </row>
    <row r="48" spans="2:9" x14ac:dyDescent="0.25">
      <c r="G48" s="1"/>
    </row>
    <row r="49" spans="7:7" x14ac:dyDescent="0.25">
      <c r="G49" s="1"/>
    </row>
    <row r="50" spans="7:7" x14ac:dyDescent="0.25">
      <c r="G50" s="1"/>
    </row>
    <row r="51" spans="7:7" x14ac:dyDescent="0.25">
      <c r="G51" s="1"/>
    </row>
    <row r="52" spans="7:7" x14ac:dyDescent="0.25">
      <c r="G52" s="1"/>
    </row>
    <row r="53" spans="7:7" x14ac:dyDescent="0.25">
      <c r="G53" s="1"/>
    </row>
  </sheetData>
  <sortState xmlns:xlrd2="http://schemas.microsoft.com/office/spreadsheetml/2017/richdata2" ref="I9:I21">
    <sortCondition ref="I8:I21"/>
  </sortState>
  <customSheetViews>
    <customSheetView guid="{FCA1C7BD-BFD4-431C-88DA-19717E3F3C7B}" showPageBreaks="1" view="pageLayout" topLeftCell="A2">
      <selection activeCell="B2" sqref="B2:I4"/>
      <pageMargins left="0" right="0" top="0" bottom="0" header="0" footer="0"/>
      <pageSetup paperSize="9" orientation="landscape" r:id="rId1"/>
    </customSheetView>
  </customSheetViews>
  <mergeCells count="6">
    <mergeCell ref="E7:F7"/>
    <mergeCell ref="B2:C4"/>
    <mergeCell ref="G2:I4"/>
    <mergeCell ref="D4:F4"/>
    <mergeCell ref="D2:F2"/>
    <mergeCell ref="D3:F3"/>
  </mergeCells>
  <hyperlinks>
    <hyperlink ref="B18" location="SPIN22!A1" display="SPIN22" xr:uid="{FA789CA6-C765-4FDF-BD4D-AAA945673B1A}"/>
    <hyperlink ref="B16" location="SPIN11!A1" display="SPIN11" xr:uid="{1E86AFBE-ACC9-460A-B466-14A68447A1D9}"/>
    <hyperlink ref="B17" location="SPIN21!A1" display="SPIN21" xr:uid="{37E673CD-1A42-4BBF-9C57-6EF60EF43514}"/>
    <hyperlink ref="B12" location="'SN6041'!A1" display="SN6041" xr:uid="{BA597996-4469-4562-BC98-FE4EBF8EEEBC}"/>
    <hyperlink ref="B13" location="SN6041R10!A1" display="SN6041R10" xr:uid="{1591022E-993C-4B47-8AB5-0E7B4FE30BC5}"/>
    <hyperlink ref="B11" location="'SN6031'!A1" display="SN6031" xr:uid="{A127591D-C240-4E96-8BA8-DD70255AE9E4}"/>
    <hyperlink ref="B19" location="SPIN22KCER10!A1" display="SPIN22KCER10" xr:uid="{4F7EC5C8-38B8-4394-99A3-90F5EDDE3D74}"/>
    <hyperlink ref="B20" location="SPIN23KCER10!A1" display="SPIN23KCER10" xr:uid="{3534A5EF-0349-4F21-B86F-4E4DFD6496BA}"/>
    <hyperlink ref="B21" location="SPO600KLT!A1" display="SPO600KLT" xr:uid="{8AC0DDD0-4E27-4717-922E-0EADCFFB317A}"/>
    <hyperlink ref="B8" location="SHEL50KCE!A1" display="SHEL50KCE" xr:uid="{7F1324C4-A027-48BF-9B7A-7C9EB5CF783F}"/>
    <hyperlink ref="B9" location="SHEL75KCE!A1" display="SHEL75KCE" xr:uid="{D50565EC-443F-4A1B-82D8-E514B1B8FFB5}"/>
    <hyperlink ref="B10" location="SHEL75KCE01R10!A1" display="SHEL75KCE01R10" xr:uid="{172980A0-20CE-4699-8F70-7C5C5F0B72F0}"/>
    <hyperlink ref="B15" location="SPIDOKCE!A1" display="SPIDOKCE" xr:uid="{487DBA58-5A96-42C4-8310-EEFFC4EE3A06}"/>
    <hyperlink ref="B14" location="'SP6100'!A1" display="SP6100" xr:uid="{BE6AD2E4-784D-4ED9-96CF-B4A29A7BCB75}"/>
    <hyperlink ref="C8" location="SO2000R10!A1" display="SO2000R10" xr:uid="{2B0D8095-2B69-49DC-AB98-9122B1F81795}"/>
    <hyperlink ref="C9" location="SU2000R01!A1" display="SU2000R01" xr:uid="{C6CB7B95-EAF4-489F-9E35-1346FB67F20B}"/>
    <hyperlink ref="C10" location="SU2000VR01!A1" display="SU2000VR01" xr:uid="{84A72B61-C56E-4078-AEBB-C9767AB0D145}"/>
    <hyperlink ref="C11" location="SU2000VVR01!A1" display="SU2000VVR01" xr:uid="{4C5E1AF7-A187-411B-AF52-5218D9A948F2}"/>
    <hyperlink ref="C12" location="SU2010R01!A1" display="SU2010R01" xr:uid="{32BBB040-9990-4DAF-AE2F-B6ABBF71656C}"/>
    <hyperlink ref="D8:D31" location="RBKCE!A1" display="RBKCE" xr:uid="{240611A9-D0DF-415C-8D26-A8B11164AA91}"/>
    <hyperlink ref="D11" location="RB400KCER10!A1" display="RB400KCER10" xr:uid="{F099E0FF-5393-41B8-BA22-29B112672409}"/>
    <hyperlink ref="D13" location="RB600R10!A1" display="RB600R10" xr:uid="{C35E02D6-4349-4004-A88B-B9BB52BC7485}"/>
    <hyperlink ref="D9" location="RB1000R10!A1" display="RB1000R10" xr:uid="{95C6E34D-70B6-41C0-BE29-EE1EB0F6F6D3}"/>
    <hyperlink ref="D10" location="RB250HSR10!A1" display="RB250HSR10" xr:uid="{9F599123-6C2C-46FF-B836-C5A6BE783EB1}"/>
    <hyperlink ref="D12" location="RB500HSR10!A1" display="RB500HSR10" xr:uid="{FC9142E7-2DF8-47C0-B58D-0F1E0E18A3B4}"/>
    <hyperlink ref="D14" location="RD400KCE!A1" display="RD400KCE" xr:uid="{391F52BD-2845-42EC-8014-2A234B673521}"/>
    <hyperlink ref="D15" location="RD400KCER10!A1" display="RD400KCER10" xr:uid="{1F9A5D58-62E3-4A91-99B7-2CBDFCEE8914}"/>
    <hyperlink ref="D17" location="RO500KCE!A1" display="RO500KCE" xr:uid="{378AA279-6863-456F-9BBB-7DBF3F9DB0DE}"/>
    <hyperlink ref="D16" location="'RO1000'!A1" display="RO1000" xr:uid="{D67D828B-2576-4109-8079-EE39D1AC11E9}"/>
    <hyperlink ref="D18" location="ROBO600!A1" display="ROBO600" xr:uid="{CDE2D6BB-21C9-4619-83AF-7B253BD7A8DC}"/>
    <hyperlink ref="D32" location="ТН1500КСЕ!A1" display="ТН1500КСЕ" xr:uid="{293971A5-62B8-4FC2-8488-8AC272A49896}"/>
    <hyperlink ref="D33" location="ТН1551!A1" display="ТН1551" xr:uid="{FBDC2703-F5D7-4ED6-8B67-FFDD2C2172EE}"/>
    <hyperlink ref="D34" location="ТН1561!A1" display="ТН1561" xr:uid="{5E6C6BCF-F300-4DDD-B100-5237CE6CD463}"/>
    <hyperlink ref="D35" location="ТН2251!A1" display="ТН2251" xr:uid="{C28609A7-9085-44CA-A4E5-AB881856DE39}"/>
    <hyperlink ref="D36" location="ТН2261!A1" display="ТН2261" xr:uid="{8CAFCC09-F840-4353-8D64-E8F86EBDEDAD}"/>
    <hyperlink ref="D22" location="RUN1500R10!A1" display="RUN1500R10" xr:uid="{DAEA7BCB-0AE4-458F-A640-705A92017964}"/>
    <hyperlink ref="D23" location="'RUN1800'!A1" display="RUN1800" xr:uid="{C809600E-0846-49AD-A5C8-B04D1807A222}"/>
    <hyperlink ref="D25" location="'RUN2500'!A1" display="RUN2500" xr:uid="{2A132B82-7846-46DC-BBB0-213647B265BC}"/>
    <hyperlink ref="D29" location="RUN400HS!A1" display="RUN400HS" xr:uid="{9E8437E9-1162-48BB-B36E-31D3BA25D010}"/>
    <hyperlink ref="D21" location="RUN1200HS!A1" display="RUN1200HS" xr:uid="{33008C92-895B-4BA8-8B1A-074CFAB4AC4F}"/>
    <hyperlink ref="D20" location="ROX600R10!A1" display="ROX600R10" xr:uid="{BA0542CD-1C1C-4BD5-A101-8BF2CDF9AFB3}"/>
    <hyperlink ref="D19" location="ROX1000R10!A1" display="ROX1000R10" xr:uid="{8ABD9372-83B5-4261-8003-C028D65BA076}"/>
    <hyperlink ref="D31" location="'TUB4000'!A1" display="TUB3500" xr:uid="{AE5FE345-CA27-4728-B983-A26EEA9A84FB}"/>
    <hyperlink ref="D30" location="SLH400R10!A1" display="SLH400R10" xr:uid="{5B3E645C-6F6D-4163-B320-B080FEB6A332}"/>
    <hyperlink ref="E8:E31" location="WINGOKCER01!A1" display="WINGOKCER01" xr:uid="{77729BEC-0D0B-4D1B-A4B0-C8D52A8F5644}"/>
    <hyperlink ref="E21" location="WINGO5KCE!A1" display="WINGO5KCE" xr:uid="{6913A561-D5EE-4D6B-A1DD-0B9522262836}"/>
    <hyperlink ref="E19" location="WG4024KCE!A1" display="WG4024KCE" xr:uid="{00E7BDE7-84BB-43D6-BF53-A27A4D119D74}"/>
    <hyperlink ref="E20" location="WG5024KCE!A1" display="WG5024KCE" xr:uid="{CDD123A4-D4CD-44CA-8FCE-4FF7F05F0156}"/>
    <hyperlink ref="E18" location="WG3524HS!A1" display="WG3524HS" xr:uid="{77341FE5-3204-48A9-85B5-A1A0161174E5}"/>
    <hyperlink ref="E9" location="'MB4015'!A1" display="MB4015" xr:uid="{91389CDD-C1BC-4EF1-96F0-03EE67862B5F}"/>
    <hyperlink ref="E10" location="'MB4605'!A1" display="MB4605" xr:uid="{720972A1-8675-4FEC-8E80-71BC30523615}"/>
    <hyperlink ref="E23" location="МВ4006!A1" display="МВ4006" xr:uid="{73FA993B-F1D9-4D01-B281-C50DC7F6AC20}"/>
    <hyperlink ref="E22" location="МВ4005!A1" display="МВ4005" xr:uid="{D7B95A7F-7C51-443D-8EC7-3DDE77DA83A3}"/>
    <hyperlink ref="E25" location="МВ5015!A1" display="МВ5015" xr:uid="{75D15667-06E6-4D46-AB42-EB65A4196A7C}"/>
    <hyperlink ref="E26" location="МВ5016!A1" display="МВ5016" xr:uid="{387DEF72-7D73-4828-9D3E-D20ABADAFCC1}"/>
    <hyperlink ref="E24" location="МВ4024!A1" display="МВ4024" xr:uid="{346ED065-8070-4A01-B018-FB282E3B601C}"/>
    <hyperlink ref="E11" location="'MB5024'!A1" display="MB5024" xr:uid="{262F708E-CC11-4F80-B74F-44929F1C3316}"/>
    <hyperlink ref="E28" location="ТО4605!A1" display="ТО4605" xr:uid="{FB0F6283-22E3-4AA6-8FF4-5D51D20D7DA2}"/>
    <hyperlink ref="E12" location="'TO4006'!A1" display="TO4006" xr:uid="{BA746554-90C0-418B-A54E-1C4065F56450}"/>
    <hyperlink ref="E13" location="TO4016P!A1" display="TO4016P" xr:uid="{96DA18C1-772B-4AB1-878F-3CD43B63BBC2}"/>
    <hyperlink ref="E29" location="ТО5015!A1" display="ТО5015" xr:uid="{C70AC5AF-CA7C-4808-9523-06966F1EA4FF}"/>
    <hyperlink ref="E30" location="ТО5016!A1" display="ТО5016" xr:uid="{E5CE3DB9-458A-4980-9A13-D1A839E94309}"/>
    <hyperlink ref="E14" location="'TO4605'!A1" display="TO4605" xr:uid="{514EA2A6-D328-4CB8-8CE5-E0B2E6D4AA8E}"/>
    <hyperlink ref="E16" location="'TO5605'!A1" display="TO5605" xr:uid="{CFBAEE2B-E6CF-4412-A6A9-5D7C64B7FFE2}"/>
    <hyperlink ref="E27" location="ТО4024!A1" display="ТО4024" xr:uid="{2A8E6C96-DDB5-4912-A6AA-7CBC70210A12}"/>
    <hyperlink ref="E31" location="ТО5024!A1" display="ТО5024" xr:uid="{03103DA0-DAFE-49A2-8B92-5EFF3D9D6048}"/>
    <hyperlink ref="E32" location="ТО7024!A1" display="ТО7024" xr:uid="{1A7C06F4-DC72-438F-A0FA-AED8B5774E51}"/>
    <hyperlink ref="E15" location="TO5024HS!A1" display="TO5024HS" xr:uid="{4DA0FA22-9FAB-47F3-ADF1-8C9F95B1588F}"/>
    <hyperlink ref="F8:F29" location="WALKY!A1" display="WALKY" xr:uid="{051B88E7-B13A-4791-A746-607B654B1142}"/>
    <hyperlink ref="F10" location="HK7024R10!A1" display="HK7024R10" xr:uid="{859BB97E-CD7B-43B4-AACB-06B8B393B06A}"/>
    <hyperlink ref="F11" location="'HK7224'!A1" display="HK7224" xr:uid="{439E07CE-5DBC-4569-96E8-AD8D8D2C46C0}"/>
    <hyperlink ref="F9" location="HK7024HSR10!A1" display="HK7024HSR10" xr:uid="{E3F9E0E5-1EE5-44A1-AB44-0C3A62B2606D}"/>
    <hyperlink ref="F12" location="HK7224HS!A1" display="HK7224HS" xr:uid="{BB39A441-C60A-462A-9827-EA65AFDEDD2A}"/>
    <hyperlink ref="F31" location="РР7024!A1" display="РР7024" xr:uid="{7A5567B2-53A7-4496-A449-6CFF968AFF86}"/>
    <hyperlink ref="F22" location="'PP7224'!A1" display="PP7224" xr:uid="{A2958518-F63B-41E0-B145-4368D90B8BD9}"/>
    <hyperlink ref="F21" location="PP7124R10!A1" display="PP7124R10" xr:uid="{2D1057F1-5DFF-4DAC-B912-8F09BA16635B}"/>
    <hyperlink ref="F16" location="'HY7005'!A1" display="HY7005" xr:uid="{BBEA671B-B19F-46CA-9A44-B83889407B5E}"/>
    <hyperlink ref="F17" location="'HY7024'!A1" display="HY7024" xr:uid="{DB5755E1-EF16-4A8B-98D8-C05AC126B694}"/>
    <hyperlink ref="F13" location="'HO7124'!A1" display="HO7124" xr:uid="{00CBBBC3-01A5-49CF-BE33-4E6D9505EA6E}"/>
    <hyperlink ref="F14" location="HO7124R10!A1" display="HO7124R10" xr:uid="{6BA18731-6087-4F17-8156-67DFC4CB92B5}"/>
    <hyperlink ref="F15" location="'HO7224'!A1" display="HO7224" xr:uid="{552D1D6F-C9B5-4BA2-B3BA-2B9F8F017820}"/>
    <hyperlink ref="F28" location="TTN3724HS!A1" display="TTN3724HS" xr:uid="{5CE92603-D440-434F-95EA-8826EF1E2E06}"/>
    <hyperlink ref="F29" location="'X-METRO2024'!A1" display="X-METRO2024" xr:uid="{4307DC63-993A-457A-AE63-461224237716}"/>
    <hyperlink ref="F30" location="'X-METRO2124'!A1" display="X-METRO2124" xr:uid="{97CCD41B-14B0-4333-9354-737C13EAB1F9}"/>
    <hyperlink ref="F20" location="ME3024R01!A1" display="ME3024R01" xr:uid="{867EB6F4-9B9A-4F7E-866D-9721E0957B07}"/>
    <hyperlink ref="F19" location="'ME3010'!A1" display="ME3010" xr:uid="{A37C2702-1227-41BF-84C2-B50D80ACC114}"/>
    <hyperlink ref="F24" location="TOO3000R01!A1" display="TOO3000R01" xr:uid="{5387775D-612D-425C-BD22-44A58E9F5139}"/>
    <hyperlink ref="F26" location="TOO4500R01!A1" display="TOO4500R01" xr:uid="{950866BF-F18F-42E3-879A-A86DB1B3A810}"/>
    <hyperlink ref="F25" location="'TOO3024'!A1" display="TOO3024" xr:uid="{81986BF9-194C-4E3B-A392-08AE88EABA52}"/>
    <hyperlink ref="F27" location="'TOO4524'!A1" display="TOO4524" xr:uid="{601597EF-D4BA-40B8-8AA5-08CF2F570B6F}"/>
    <hyperlink ref="G8:G28" location="'X-Bar'!A1" display="X-Bar" xr:uid="{75ED42E0-2974-4EE9-BA07-B4BA790D700D}"/>
    <hyperlink ref="G17" location="SBAR!A1" display="SBAR" xr:uid="{80738CEE-8C65-4F7C-8C37-4553A6D5BFA8}"/>
    <hyperlink ref="G27" location="'WIL-4'!A1" display="WIL-4" xr:uid="{B200A20A-6E26-4172-B256-7727A45EE424}"/>
    <hyperlink ref="G28" location="'WIL-6'!A1" display="WIL-6" xr:uid="{2D121242-F0D6-44D8-9918-B5C290BA559A}"/>
    <hyperlink ref="G18" location="SIGNO3!A1" display="SIGNO3" xr:uid="{F441D8A0-F776-49B4-834B-33794707ACC9}"/>
    <hyperlink ref="G19" location="SIGNO4!A1" display="SIGNO4" xr:uid="{14BF4032-D8AA-4679-A78E-30C003106844}"/>
    <hyperlink ref="G20" location="SIGNO6!A1" display="SIGNO6" xr:uid="{CE86FA43-1DB1-426A-B27B-C773B1014642}"/>
    <hyperlink ref="G21" location="WIDEL!A1" display="WIDEL" xr:uid="{1BD1A5C6-48F8-4D19-88E0-7D3DDB226754}"/>
    <hyperlink ref="G22" location="WIDELR10!A1" display="WIDELR10" xr:uid="{88022F0E-E25C-4BAE-AFF2-52131293D6F9}"/>
    <hyperlink ref="G23" location="WIDEM!A1" display="WIDEM" xr:uid="{41A68B25-C16F-4126-82DD-92AFE95E3DDD}"/>
    <hyperlink ref="G24" location="WIDEMR10!A1" display="WIDEMR10" xr:uid="{2837D4D6-1E1A-43F5-808E-27E543AC5BE4}"/>
    <hyperlink ref="G25" location="WIDES!A1" display="WIDES" xr:uid="{10ED9B02-072A-452C-ADBA-11B498A5A525}"/>
    <hyperlink ref="G26" location="WIDESR10!A1" display="WIDESR10" xr:uid="{C13BA706-3810-4C53-933E-C66E80117C00}"/>
    <hyperlink ref="G11" location="M3BAR!A1" display="M3BAR" xr:uid="{A771FCE5-5414-4114-BB83-9F39D3E0DF9C}"/>
    <hyperlink ref="G12" location="M3BARR10!A1" display="M3BARR10" xr:uid="{1D6A8E80-F94D-490D-BDF4-8B33558C4F29}"/>
    <hyperlink ref="G13" location="M5BAR!A1" display="M5BAR" xr:uid="{EA2A98F0-23F5-4A45-91A7-01D2F31783B7}"/>
    <hyperlink ref="G14" location="M5BARR10!A1" display="M5BARR10" xr:uid="{70CE12E1-82F3-49C2-884E-6273F477C040}"/>
    <hyperlink ref="G15" location="M7BAR!A1" display="M7BAR" xr:uid="{BAD974B2-6732-4069-A2BA-FA4565A87FEF}"/>
    <hyperlink ref="G16" location="M7BARR10!A1" display="M7BARR10" xr:uid="{6F6BF0A5-B0B0-4FC4-946A-21A46C971B31}"/>
    <hyperlink ref="G9" location="LBAR!A1" display="LBAR" xr:uid="{2B6EB945-03E8-493F-A913-471D1911ACCC}"/>
    <hyperlink ref="G10" location="'LBAR R10'!A1" display="LBAR R10" xr:uid="{21C9D0F5-4E37-457C-B48D-88834A7B6FDE}"/>
    <hyperlink ref="H8:H23" location="А100F!A1" display="А100F" xr:uid="{B2009BEA-9254-4E3C-BDA0-25D0B6F4B4A7}"/>
    <hyperlink ref="H25" location="А3!A1" display="А3" xr:uid="{983E5D72-F3A8-43DF-B7EB-D67DDF7064E9}"/>
    <hyperlink ref="H9" location="А3!A1" display="A3F" xr:uid="{C77C2A8F-292A-4CF7-A5D7-17B7C3258827}"/>
    <hyperlink ref="H26" location="А400!A1" display="А400" xr:uid="{62B33D5B-99ED-44E4-8989-45675CA99E0A}"/>
    <hyperlink ref="H10" location="'A500'!A1" display="A500" xr:uid="{ADFB201F-FAAF-4AFB-9C59-1D0BB905DF32}"/>
    <hyperlink ref="H11" location="'A6'!A1" display="A6" xr:uid="{BA4233EE-1FB6-4C3A-AF08-06975C5F1A6C}"/>
    <hyperlink ref="H12" location="'A60'!A1" display="A60" xr:uid="{ED762443-1640-4AD2-9B16-6174E5168076}"/>
    <hyperlink ref="H13" location="A6F!A1" display="A6F" xr:uid="{EBD23D9D-27A5-4523-9EF1-93F860A8889B}"/>
    <hyperlink ref="H14" location="A700F!A1" display="A700F" xr:uid="{13856F69-B79E-4999-8F62-61B1AFEE951D}"/>
    <hyperlink ref="H15" location="'A824'!A1" display="A824" xr:uid="{B5E46A54-9ECB-46C7-A075-3716F2F0B72C}"/>
    <hyperlink ref="H16" location="'A924'!A1" display="A924" xr:uid="{71ED309B-0824-496A-BBEF-AB70719D8C12}"/>
    <hyperlink ref="H17" location="DPRO500!A1" display="DPRO500" xr:uid="{99D489EF-BA9A-4EBA-BA29-5D3C70F245AD}"/>
    <hyperlink ref="H18" location="DPRO924!A1" display="DPRO924" xr:uid="{01624423-C719-481A-889B-534EF3560263}"/>
    <hyperlink ref="H19" location="MC424LR10!A1" display="MC424LR10" xr:uid="{C6AA4EEE-8ED1-4D72-A253-9D2A2B5BD802}"/>
    <hyperlink ref="H20" location="'MC800'!A1" display="MC800" xr:uid="{76D93F3C-86E9-485C-A74A-0F02030DD80F}"/>
    <hyperlink ref="H21" location="MC824HR10!A1" display="MC824HR10" xr:uid="{872D6CAC-6E96-494D-97D8-524C96543F5C}"/>
    <hyperlink ref="I8:I21" location="EDS!A1" display="EDS" xr:uid="{A7197F33-AD2C-486B-9911-399D2E3E1624}"/>
    <hyperlink ref="I9" location="EDSB!A1" display="EDSB" xr:uid="{F75203A4-BEB6-4CDE-B1AF-1255BB376C75}"/>
    <hyperlink ref="I10" location="EDSI!A1" display="EDSI" xr:uid="{831E573A-9D20-4BFF-9240-403D357CDC87}"/>
    <hyperlink ref="I11" location="EDSIB!A1" display="EDSIB" xr:uid="{100B927F-74C5-4B5D-B67E-3B3817F12548}"/>
    <hyperlink ref="I12" location="'EKS1001-EKS1010'!A1" display="EKS1001-EKS1010" xr:uid="{F11FD9B6-671B-46FA-ABA1-555476E7B306}"/>
    <hyperlink ref="I15" location="'PPH1'!A1" display="PPH1" xr:uid="{5348BB7C-9DF0-47EE-BA95-7BB085FD2A20}"/>
    <hyperlink ref="I16" location="'PPH2'!A1" display="PPH2" xr:uid="{746658F7-B5A5-4403-9482-AF84C4B3F890}"/>
    <hyperlink ref="I17" location="'PPH3'!A1" display="PPH3" xr:uid="{BD618EFA-F189-4C8F-ADB1-23335EDB3689}"/>
    <hyperlink ref="I18" location="'PPH4'!A1" display="PPH4" xr:uid="{CE442E67-AAC0-4B0B-9377-A3510C864E1A}"/>
    <hyperlink ref="I13" location="MOCF!A1" display="MOCF" xr:uid="{C31744CF-2932-4B56-B5DC-3EA256B340D4}"/>
    <hyperlink ref="I14" location="MOCF2!A1" display="MOCF2" xr:uid="{A8A4435D-5433-4D82-BF44-851800C3A9F3}"/>
    <hyperlink ref="I21" location="SYKCE!A1" display="SYKCE" xr:uid="{34EA779D-39EE-4581-ABA5-5485CCBC905B}"/>
    <hyperlink ref="I19" location="SR16B!A1" display="SR16B" xr:uid="{1BD04347-E231-45A0-A60D-77810F10F59D}"/>
    <hyperlink ref="I20" location="SR32C!A1" display="SR32C" xr:uid="{8AB1A8CF-CE8D-43DE-8AAB-75591E56B767}"/>
    <hyperlink ref="D26" location="RUN2500I!A1" display="RUN2500I" xr:uid="{53076A29-A382-4AE4-9848-634ACF8BEDB4}"/>
    <hyperlink ref="E17" location="TO6024HS!A1" display="TO6024HS" xr:uid="{25C31190-8078-4A0D-ACDD-77ADF14F08EA}"/>
    <hyperlink ref="F23" location="ТО5016P!A1" display="TO5016P" xr:uid="{B486D8D3-2365-4D82-82F3-887EF6245433}"/>
    <hyperlink ref="D28" location="RUN2500R01!A1" display="RUN2500R01" xr:uid="{64BFF0C8-D4EB-49FC-B433-B1A5C034A031}"/>
    <hyperlink ref="D35:D36" location="RUN2500IR01!A1" display="RUN2500IR01" xr:uid="{57C738A5-16AB-4043-8EF1-149047B9D3C9}"/>
    <hyperlink ref="D24" location="RUN1800R01!A1" display="RUN1800R01" xr:uid="{1FD6B99E-2DA5-4611-BD3A-92F64744D8FA}"/>
    <hyperlink ref="F18" location="ME3000R01!A1" display="ME3000R01" xr:uid="{36EE5FAC-C6EF-48D6-9732-DDEFA15C7439}"/>
    <hyperlink ref="H23" location="SPROA3!A1" display="SPROA3" xr:uid="{DCC2F5B4-593E-40B7-887A-500E64BF6A0A}"/>
    <hyperlink ref="H22" location="'SNA3(A'!A1" display="SNA3/A" xr:uid="{D70712CB-D639-4BEA-91DB-4EED8F441146}"/>
    <hyperlink ref="H24" location="'THA6'!A1" display="THA6" xr:uid="{AC014428-C92D-46A9-B26F-DE4FAD2AEFB5}"/>
    <hyperlink ref="D4:F4" location="РАСПРОДАЖА!A1" display="РАСПРОДАЖА!" xr:uid="{573B9475-DD36-419D-82E2-2A697EEBC23D}"/>
  </hyperlinks>
  <pageMargins left="0" right="0" top="0" bottom="0" header="0" footer="0"/>
  <pageSetup paperSize="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5BD0-01B6-4D07-97C7-541FB0580AA1}">
  <dimension ref="A1:O6"/>
  <sheetViews>
    <sheetView view="pageLayout" topLeftCell="B1" zoomScaleNormal="100" workbookViewId="0">
      <selection activeCell="F3" sqref="F3:H3"/>
    </sheetView>
  </sheetViews>
  <sheetFormatPr defaultRowHeight="15" x14ac:dyDescent="0.25"/>
  <cols>
    <col min="1" max="1" width="9.7109375" hidden="1" customWidth="1"/>
    <col min="2" max="2" width="2.85546875" bestFit="1" customWidth="1"/>
    <col min="3" max="3" width="9.5703125" bestFit="1" customWidth="1"/>
    <col min="4" max="4" width="22.42578125" bestFit="1" customWidth="1"/>
    <col min="5" max="5" width="8.7109375" bestFit="1" customWidth="1"/>
    <col min="6" max="6" width="8.85546875" bestFit="1" customWidth="1"/>
    <col min="8" max="8" width="16.7109375" customWidth="1"/>
  </cols>
  <sheetData>
    <row r="1" spans="1:15" ht="15" customHeight="1" x14ac:dyDescent="0.25">
      <c r="A1" s="130" t="e" vm="1">
        <v>#VALUE!</v>
      </c>
      <c r="B1" s="130"/>
      <c r="C1" s="130"/>
      <c r="D1" s="130"/>
      <c r="E1" s="130"/>
      <c r="F1" s="133" t="s">
        <v>2677</v>
      </c>
      <c r="G1" s="133"/>
      <c r="H1" s="133"/>
      <c r="I1" s="131" t="e" vm="2">
        <v>#VALUE!</v>
      </c>
      <c r="J1" s="131"/>
      <c r="K1" s="131"/>
      <c r="L1" s="131"/>
      <c r="M1" s="131"/>
      <c r="N1" s="131"/>
      <c r="O1" s="131"/>
    </row>
    <row r="2" spans="1:15" ht="15" customHeight="1" x14ac:dyDescent="0.25">
      <c r="A2" s="130"/>
      <c r="B2" s="130"/>
      <c r="C2" s="130"/>
      <c r="D2" s="130"/>
      <c r="E2" s="130"/>
      <c r="F2" s="133"/>
      <c r="G2" s="133"/>
      <c r="H2" s="133"/>
      <c r="I2" s="131"/>
      <c r="J2" s="131"/>
      <c r="K2" s="131"/>
      <c r="L2" s="131"/>
      <c r="M2" s="131"/>
      <c r="N2" s="131"/>
      <c r="O2" s="131"/>
    </row>
    <row r="3" spans="1:15" ht="15" customHeight="1" x14ac:dyDescent="0.25">
      <c r="A3" s="130"/>
      <c r="B3" s="130"/>
      <c r="C3" s="130"/>
      <c r="D3" s="130"/>
      <c r="E3" s="130"/>
      <c r="F3" s="137" t="s">
        <v>1277</v>
      </c>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60</v>
      </c>
      <c r="B6" s="4">
        <v>1</v>
      </c>
      <c r="C6" s="2" t="s">
        <v>456</v>
      </c>
      <c r="D6" s="15" t="str">
        <f>VLOOKUP(C6,Общий!$A$2:$D$2655,2,FALSE)</f>
        <v>Плата управления RO1000</v>
      </c>
      <c r="E6" s="4">
        <f>VLOOKUP(C6,Общий!$A$2:$D$2655,4,FALSE)</f>
        <v>29900</v>
      </c>
      <c r="F6" s="2"/>
    </row>
  </sheetData>
  <mergeCells count="4">
    <mergeCell ref="A1:E3"/>
    <mergeCell ref="F1:H2"/>
    <mergeCell ref="F3:H3"/>
    <mergeCell ref="I1:O3"/>
  </mergeCells>
  <hyperlinks>
    <hyperlink ref="F3:H3" location="Оглавление!A1" display="Содержание &gt;&gt;&gt;" xr:uid="{BE5C6594-3AB0-4495-B973-8CD2231D6D23}"/>
  </hyperlinks>
  <pageMargins left="0.23622047244094491" right="0.23622047244094491" top="0.35433070866141736" bottom="0.35433070866141736" header="0" footer="0"/>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C75A-ED16-472F-BED8-AC54DC0EEE4D}">
  <dimension ref="A1:O6"/>
  <sheetViews>
    <sheetView view="pageLayout" topLeftCell="B1" zoomScaleNormal="100" workbookViewId="0">
      <selection activeCell="C6" sqref="C6"/>
    </sheetView>
  </sheetViews>
  <sheetFormatPr defaultRowHeight="15" x14ac:dyDescent="0.25"/>
  <cols>
    <col min="1" max="1" width="9.7109375" hidden="1" customWidth="1"/>
    <col min="2" max="2" width="2.85546875" bestFit="1" customWidth="1"/>
    <col min="3" max="3" width="9.5703125" bestFit="1" customWidth="1"/>
    <col min="4" max="4" width="22.42578125" bestFit="1" customWidth="1"/>
    <col min="5" max="5" width="8.7109375" bestFit="1" customWidth="1"/>
    <col min="6" max="6" width="8.85546875" bestFit="1" customWidth="1"/>
    <col min="8" max="8" width="16.7109375" customWidth="1"/>
  </cols>
  <sheetData>
    <row r="1" spans="1:15" ht="15" customHeight="1" x14ac:dyDescent="0.25">
      <c r="A1" s="130" t="e" vm="1">
        <v>#VALUE!</v>
      </c>
      <c r="B1" s="130"/>
      <c r="C1" s="130"/>
      <c r="D1" s="130"/>
      <c r="E1" s="130"/>
      <c r="F1" s="133" t="s">
        <v>2678</v>
      </c>
      <c r="G1" s="133"/>
      <c r="H1" s="133"/>
      <c r="I1" s="131" t="e" vm="2">
        <v>#VALUE!</v>
      </c>
      <c r="J1" s="131"/>
      <c r="K1" s="131"/>
      <c r="L1" s="131"/>
      <c r="M1" s="131"/>
      <c r="N1" s="131"/>
      <c r="O1" s="131"/>
    </row>
    <row r="2" spans="1:15" ht="15" customHeight="1" x14ac:dyDescent="0.25">
      <c r="A2" s="130"/>
      <c r="B2" s="130"/>
      <c r="C2" s="130"/>
      <c r="D2" s="130"/>
      <c r="E2" s="130"/>
      <c r="F2" s="133"/>
      <c r="G2" s="133"/>
      <c r="H2" s="133"/>
      <c r="I2" s="131"/>
      <c r="J2" s="131"/>
      <c r="K2" s="131"/>
      <c r="L2" s="131"/>
      <c r="M2" s="131"/>
      <c r="N2" s="131"/>
      <c r="O2" s="131"/>
    </row>
    <row r="3" spans="1:15" ht="15" customHeight="1" x14ac:dyDescent="0.25">
      <c r="A3" s="130"/>
      <c r="B3" s="130"/>
      <c r="C3" s="130"/>
      <c r="D3" s="130"/>
      <c r="E3" s="130"/>
      <c r="F3" s="137" t="s">
        <v>1277</v>
      </c>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60</v>
      </c>
      <c r="B6" s="4">
        <v>2</v>
      </c>
      <c r="C6" s="2" t="s">
        <v>2141</v>
      </c>
      <c r="D6" s="15" t="str">
        <f>VLOOKUP(C6,Общий!$A$2:$D$2655,2,FALSE)</f>
        <v>Плата управления SN6031</v>
      </c>
      <c r="E6" s="4">
        <f>VLOOKUP(C6,Общий!$A$2:$D$2655,4,FALSE)</f>
        <v>19900</v>
      </c>
      <c r="F6" s="2"/>
    </row>
  </sheetData>
  <mergeCells count="4">
    <mergeCell ref="A1:E3"/>
    <mergeCell ref="F1:H2"/>
    <mergeCell ref="F3:H3"/>
    <mergeCell ref="I1:O3"/>
  </mergeCells>
  <hyperlinks>
    <hyperlink ref="F3:H3" location="Оглавление!A1" display="Содержание &gt;&gt;&gt;" xr:uid="{07872C95-C95D-4932-9858-D7AC2E569316}"/>
  </hyperlinks>
  <pageMargins left="0.23622047244094491" right="0.23622047244094491" top="0.35433070866141736" bottom="0.35433070866141736" header="0" footer="0"/>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66DC9-CDF9-425B-AC47-BBB898F4761C}">
  <dimension ref="A1:N6"/>
  <sheetViews>
    <sheetView view="pageLayout" topLeftCell="B1" zoomScaleNormal="100" workbookViewId="0">
      <selection activeCell="D6" sqref="D6:E6"/>
    </sheetView>
  </sheetViews>
  <sheetFormatPr defaultRowHeight="15" x14ac:dyDescent="0.25"/>
  <cols>
    <col min="1" max="1" width="9.7109375" hidden="1" customWidth="1"/>
    <col min="2" max="2" width="2.85546875" bestFit="1" customWidth="1"/>
    <col min="3" max="3" width="9.5703125" bestFit="1" customWidth="1"/>
    <col min="4" max="4" width="27.28515625" customWidth="1"/>
    <col min="5" max="5" width="8.7109375" bestFit="1" customWidth="1"/>
    <col min="6" max="6" width="8.85546875" bestFit="1" customWidth="1"/>
    <col min="8" max="8" width="16.7109375" customWidth="1"/>
  </cols>
  <sheetData>
    <row r="1" spans="1:14" x14ac:dyDescent="0.25">
      <c r="A1" s="130" t="e" vm="1">
        <v>#VALUE!</v>
      </c>
      <c r="B1" s="130"/>
      <c r="C1" s="130"/>
      <c r="D1" s="130"/>
      <c r="E1" s="130"/>
      <c r="F1" s="133" t="s">
        <v>2679</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60</v>
      </c>
      <c r="B6" s="4">
        <v>2</v>
      </c>
      <c r="C6" s="2" t="s">
        <v>1694</v>
      </c>
      <c r="D6" s="15" t="str">
        <f>VLOOKUP(C6,Общий!$A$2:$D$2655,2,FALSE)</f>
        <v>Плата управления TH2251</v>
      </c>
      <c r="E6" s="4">
        <f>VLOOKUP(C6,Общий!$A$2:$D$2655,4,FALSE)</f>
        <v>19900</v>
      </c>
      <c r="F6" s="2"/>
    </row>
  </sheetData>
  <mergeCells count="4">
    <mergeCell ref="A1:E3"/>
    <mergeCell ref="F1:H2"/>
    <mergeCell ref="I1:N3"/>
    <mergeCell ref="F3:H3"/>
  </mergeCells>
  <hyperlinks>
    <hyperlink ref="F3:H3" location="Оглавление!A1" display="Содержание &gt;&gt;&gt;" xr:uid="{35C825C4-4274-4000-941D-674B42375827}"/>
  </hyperlinks>
  <pageMargins left="0.23622047244094491" right="0.23622047244094491" top="0.35433070866141736" bottom="0.35433070866141736" header="0" footer="0"/>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2283-D6E0-44F9-AE1E-72EC6E48A36F}">
  <sheetPr codeName="Worksheet____21"/>
  <dimension ref="A1:N20"/>
  <sheetViews>
    <sheetView view="pageLayout" topLeftCell="B1" zoomScaleNormal="100" workbookViewId="0">
      <selection activeCell="D6" sqref="D6:E6"/>
    </sheetView>
  </sheetViews>
  <sheetFormatPr defaultRowHeight="15" x14ac:dyDescent="0.25"/>
  <cols>
    <col min="1" max="1" width="7.85546875" hidden="1" customWidth="1"/>
    <col min="2" max="2" width="2.85546875" bestFit="1" customWidth="1"/>
    <col min="3" max="3" width="17.140625" customWidth="1"/>
    <col min="4" max="4" width="20.7109375" customWidth="1"/>
    <col min="5" max="5" width="8.7109375" bestFit="1" customWidth="1"/>
    <col min="6" max="6" width="8.85546875" bestFit="1" customWidth="1"/>
  </cols>
  <sheetData>
    <row r="1" spans="1:14" x14ac:dyDescent="0.25">
      <c r="A1" s="130" t="e" vm="1">
        <v>#VALUE!</v>
      </c>
      <c r="B1" s="130"/>
      <c r="C1" s="130"/>
      <c r="D1" s="130"/>
      <c r="E1" s="130"/>
      <c r="F1" s="133" t="s">
        <v>2375</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ht="24" x14ac:dyDescent="0.25">
      <c r="A6" s="2" t="s">
        <v>64</v>
      </c>
      <c r="B6" s="4" t="s">
        <v>66</v>
      </c>
      <c r="C6" s="2" t="s">
        <v>65</v>
      </c>
      <c r="D6" s="15" t="str">
        <f>VLOOKUP(C6,Общий!$A$2:$D$2655,2,FALSE)</f>
        <v>Клавиатура EDS, EDSB, EDSI, EDSIB</v>
      </c>
      <c r="E6" s="4">
        <f>VLOOKUP(C6,Общий!$A$2:$D$2655,4,FALSE)</f>
        <v>7900</v>
      </c>
      <c r="F6" s="22"/>
    </row>
    <row r="20" spans="4:4" x14ac:dyDescent="0.25">
      <c r="D20" s="28"/>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316BD5BB-7196-4EDA-966A-FC3209695FB0}"/>
  </hyperlinks>
  <pageMargins left="0.23622047244094491" right="0.23622047244094491" top="0.35433070866141736" bottom="0.35433070866141736" header="0" footer="0"/>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4F34-B15A-4721-B715-94AFF07A6CB5}">
  <sheetPr codeName="Worksheet____22"/>
  <dimension ref="A1:N6"/>
  <sheetViews>
    <sheetView view="pageLayout" topLeftCell="B1" zoomScaleNormal="100" workbookViewId="0">
      <selection activeCell="F13" sqref="F13"/>
    </sheetView>
  </sheetViews>
  <sheetFormatPr defaultRowHeight="15" x14ac:dyDescent="0.25"/>
  <cols>
    <col min="1" max="1" width="7.85546875" hidden="1" customWidth="1"/>
    <col min="2" max="2" width="2.85546875" bestFit="1" customWidth="1"/>
    <col min="3" max="3" width="9" bestFit="1" customWidth="1"/>
    <col min="4" max="4" width="15.42578125" customWidth="1"/>
    <col min="5" max="5" width="8.7109375" bestFit="1" customWidth="1"/>
    <col min="6" max="6" width="8.85546875" bestFit="1" customWidth="1"/>
    <col min="8" max="8" width="28.140625" customWidth="1"/>
    <col min="13" max="13" width="16.140625" customWidth="1"/>
  </cols>
  <sheetData>
    <row r="1" spans="1:14" ht="15" customHeight="1" x14ac:dyDescent="0.25">
      <c r="A1" s="130" t="e" vm="1">
        <v>#VALUE!</v>
      </c>
      <c r="B1" s="130"/>
      <c r="C1" s="130"/>
      <c r="D1" s="130"/>
      <c r="E1" s="130"/>
      <c r="F1" s="133" t="s">
        <v>2376</v>
      </c>
      <c r="G1" s="133"/>
      <c r="H1" s="133"/>
      <c r="I1" s="133" t="e" vm="2">
        <v>#VALUE!</v>
      </c>
      <c r="J1" s="133"/>
      <c r="K1" s="133"/>
      <c r="L1" s="133"/>
      <c r="M1" s="133"/>
      <c r="N1" s="69"/>
    </row>
    <row r="2" spans="1:14" ht="15" customHeight="1" x14ac:dyDescent="0.25">
      <c r="A2" s="130"/>
      <c r="B2" s="130"/>
      <c r="C2" s="130"/>
      <c r="D2" s="130"/>
      <c r="E2" s="130"/>
      <c r="F2" s="133"/>
      <c r="G2" s="133"/>
      <c r="H2" s="133"/>
      <c r="I2" s="133"/>
      <c r="J2" s="133"/>
      <c r="K2" s="133"/>
      <c r="L2" s="133"/>
      <c r="M2" s="133"/>
      <c r="N2" s="69"/>
    </row>
    <row r="3" spans="1:14" ht="15" customHeight="1" x14ac:dyDescent="0.25">
      <c r="A3" s="130"/>
      <c r="B3" s="130"/>
      <c r="C3" s="130"/>
      <c r="D3" s="130"/>
      <c r="E3" s="130"/>
      <c r="F3" s="137" t="s">
        <v>1277</v>
      </c>
      <c r="G3" s="137"/>
      <c r="H3" s="137"/>
      <c r="I3" s="133"/>
      <c r="J3" s="133"/>
      <c r="K3" s="133"/>
      <c r="L3" s="133"/>
      <c r="M3" s="133"/>
      <c r="N3" s="69"/>
    </row>
    <row r="5" spans="1:14" ht="24" x14ac:dyDescent="0.25">
      <c r="A5" s="23" t="s">
        <v>0</v>
      </c>
      <c r="B5" s="23" t="s">
        <v>2</v>
      </c>
      <c r="C5" s="23" t="s">
        <v>1</v>
      </c>
      <c r="D5" s="23" t="s">
        <v>1267</v>
      </c>
      <c r="E5" s="68" t="s">
        <v>1268</v>
      </c>
      <c r="F5" s="68" t="s">
        <v>1269</v>
      </c>
    </row>
    <row r="6" spans="1:14" ht="24" x14ac:dyDescent="0.25">
      <c r="A6" s="2" t="s">
        <v>67</v>
      </c>
      <c r="B6" s="4" t="s">
        <v>66</v>
      </c>
      <c r="C6" s="2" t="s">
        <v>65</v>
      </c>
      <c r="D6" s="15" t="str">
        <f>VLOOKUP(C6,Общий!$A$2:$D$2655,2,FALSE)</f>
        <v>Клавиатура EDS, EDSB, EDSI, EDSIB</v>
      </c>
      <c r="E6" s="13">
        <f>VLOOKUP(C6,Общий!$A$2:$D$2655,4,FALSE)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8D91DEA5-DE16-4BA9-A052-C9F883123911}"/>
  </hyperlinks>
  <pageMargins left="0.23622047244094491" right="0.23622047244094491" top="0.35433070866141736" bottom="0.35433070866141736" header="0" footer="0"/>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CB1C-69C1-4BB1-9495-D2CC78934FF8}">
  <sheetPr codeName="Worksheet____23"/>
  <dimension ref="A1:N6"/>
  <sheetViews>
    <sheetView view="pageLayout" topLeftCell="B1" zoomScaleNormal="100" workbookViewId="0">
      <selection activeCell="B6" sqref="B6"/>
    </sheetView>
  </sheetViews>
  <sheetFormatPr defaultRowHeight="15" x14ac:dyDescent="0.25"/>
  <cols>
    <col min="1" max="1" width="7.85546875" hidden="1" customWidth="1"/>
    <col min="2" max="2" width="2.85546875" bestFit="1" customWidth="1"/>
    <col min="3" max="3" width="9" bestFit="1" customWidth="1"/>
    <col min="4" max="4" width="13.28515625" customWidth="1"/>
    <col min="5" max="5" width="15.28515625" customWidth="1"/>
    <col min="6" max="6" width="13.28515625" customWidth="1"/>
    <col min="8" max="8" width="18.5703125" customWidth="1"/>
    <col min="13" max="13" width="16.7109375" customWidth="1"/>
  </cols>
  <sheetData>
    <row r="1" spans="1:14" ht="15" customHeight="1" x14ac:dyDescent="0.25">
      <c r="A1" s="130" t="e" vm="1">
        <v>#VALUE!</v>
      </c>
      <c r="B1" s="130"/>
      <c r="C1" s="130"/>
      <c r="D1" s="130"/>
      <c r="E1" s="130"/>
      <c r="F1" s="133" t="s">
        <v>2377</v>
      </c>
      <c r="G1" s="133"/>
      <c r="H1" s="133"/>
      <c r="I1" s="133" t="e" vm="2">
        <v>#VALUE!</v>
      </c>
      <c r="J1" s="133"/>
      <c r="K1" s="133"/>
      <c r="L1" s="133"/>
      <c r="M1" s="133"/>
      <c r="N1" s="69"/>
    </row>
    <row r="2" spans="1:14" ht="15" customHeight="1" x14ac:dyDescent="0.25">
      <c r="A2" s="130"/>
      <c r="B2" s="130"/>
      <c r="C2" s="130"/>
      <c r="D2" s="130"/>
      <c r="E2" s="130"/>
      <c r="F2" s="133"/>
      <c r="G2" s="133"/>
      <c r="H2" s="133"/>
      <c r="I2" s="133"/>
      <c r="J2" s="133"/>
      <c r="K2" s="133"/>
      <c r="L2" s="133"/>
      <c r="M2" s="133"/>
      <c r="N2" s="69"/>
    </row>
    <row r="3" spans="1:14" ht="15" customHeight="1" x14ac:dyDescent="0.25">
      <c r="A3" s="130"/>
      <c r="B3" s="130"/>
      <c r="C3" s="130"/>
      <c r="D3" s="130"/>
      <c r="E3" s="130"/>
      <c r="F3" s="137" t="s">
        <v>1277</v>
      </c>
      <c r="G3" s="137"/>
      <c r="H3" s="137"/>
      <c r="I3" s="133"/>
      <c r="J3" s="133"/>
      <c r="K3" s="133"/>
      <c r="L3" s="133"/>
      <c r="M3" s="133"/>
      <c r="N3" s="69"/>
    </row>
    <row r="5" spans="1:14" ht="24" x14ac:dyDescent="0.25">
      <c r="A5" s="23" t="s">
        <v>0</v>
      </c>
      <c r="B5" s="23" t="s">
        <v>2</v>
      </c>
      <c r="C5" s="23" t="s">
        <v>1</v>
      </c>
      <c r="D5" s="23" t="s">
        <v>1267</v>
      </c>
      <c r="E5" s="68" t="s">
        <v>1268</v>
      </c>
      <c r="F5" s="68" t="s">
        <v>1269</v>
      </c>
    </row>
    <row r="6" spans="1:14" ht="36" x14ac:dyDescent="0.25">
      <c r="A6" s="2" t="s">
        <v>68</v>
      </c>
      <c r="B6" s="4" t="s">
        <v>66</v>
      </c>
      <c r="C6" s="2" t="s">
        <v>65</v>
      </c>
      <c r="D6" s="15" t="str">
        <f>VLOOKUP(C6,Общий!$A$2:$D$2655,2,FALSE)</f>
        <v>Клавиатура EDS, EDSB, EDSI, EDSIB</v>
      </c>
      <c r="E6" s="4">
        <f>VLOOKUP(C6,Общий!$A$2:$D$2655,4,FALSE)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B4FC79FF-9C1D-49F5-BAB3-7A9D8DD20595}"/>
  </hyperlinks>
  <pageMargins left="0.23622047244094491" right="0.23622047244094491" top="0.35433070866141736" bottom="0.35433070866141736" header="0" footer="0"/>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3393-ECCD-4C4D-84F1-2AF0EDF2618E}">
  <sheetPr codeName="Worksheet____24"/>
  <dimension ref="A1:N6"/>
  <sheetViews>
    <sheetView view="pageLayout" topLeftCell="B1" zoomScaleNormal="100" workbookViewId="0">
      <selection activeCell="D6" sqref="D6:E6"/>
    </sheetView>
  </sheetViews>
  <sheetFormatPr defaultRowHeight="15" x14ac:dyDescent="0.25"/>
  <cols>
    <col min="1" max="1" width="7.85546875" hidden="1" customWidth="1"/>
    <col min="2" max="2" width="2.85546875" bestFit="1" customWidth="1"/>
    <col min="3" max="3" width="9" bestFit="1" customWidth="1"/>
    <col min="4" max="4" width="15.5703125" customWidth="1"/>
    <col min="5" max="5" width="16.140625" customWidth="1"/>
    <col min="6" max="6" width="11.42578125" customWidth="1"/>
    <col min="8" max="8" width="13.85546875" customWidth="1"/>
    <col min="12" max="12" width="37.28515625" customWidth="1"/>
    <col min="13" max="13" width="29" customWidth="1"/>
    <col min="14" max="14" width="16.140625" customWidth="1"/>
  </cols>
  <sheetData>
    <row r="1" spans="1:14" ht="15" customHeight="1" x14ac:dyDescent="0.25">
      <c r="A1" s="130" t="e" vm="1">
        <v>#VALUE!</v>
      </c>
      <c r="B1" s="130"/>
      <c r="C1" s="130"/>
      <c r="D1" s="130"/>
      <c r="E1" s="130"/>
      <c r="F1" s="133" t="s">
        <v>2378</v>
      </c>
      <c r="G1" s="133"/>
      <c r="H1" s="133"/>
      <c r="I1" s="131" t="e" vm="2">
        <v>#VALUE!</v>
      </c>
      <c r="J1" s="131"/>
      <c r="K1" s="131"/>
      <c r="L1" s="131"/>
      <c r="M1" s="69"/>
      <c r="N1" s="69"/>
    </row>
    <row r="2" spans="1:14" ht="15" customHeight="1" x14ac:dyDescent="0.25">
      <c r="A2" s="130"/>
      <c r="B2" s="130"/>
      <c r="C2" s="130"/>
      <c r="D2" s="130"/>
      <c r="E2" s="130"/>
      <c r="F2" s="133"/>
      <c r="G2" s="133"/>
      <c r="H2" s="133"/>
      <c r="I2" s="131"/>
      <c r="J2" s="131"/>
      <c r="K2" s="131"/>
      <c r="L2" s="131"/>
      <c r="M2" s="69"/>
      <c r="N2" s="69"/>
    </row>
    <row r="3" spans="1:14" ht="15" customHeight="1" x14ac:dyDescent="0.25">
      <c r="A3" s="130"/>
      <c r="B3" s="130"/>
      <c r="C3" s="130"/>
      <c r="D3" s="130"/>
      <c r="E3" s="130"/>
      <c r="F3" s="137" t="s">
        <v>1277</v>
      </c>
      <c r="G3" s="137"/>
      <c r="H3" s="137"/>
      <c r="I3" s="131"/>
      <c r="J3" s="131"/>
      <c r="K3" s="131"/>
      <c r="L3" s="131"/>
      <c r="M3" s="69"/>
      <c r="N3" s="69"/>
    </row>
    <row r="5" spans="1:14" ht="24" x14ac:dyDescent="0.25">
      <c r="A5" s="23" t="s">
        <v>0</v>
      </c>
      <c r="B5" s="23" t="s">
        <v>2</v>
      </c>
      <c r="C5" s="23" t="s">
        <v>1</v>
      </c>
      <c r="D5" s="23" t="s">
        <v>1267</v>
      </c>
      <c r="E5" s="68" t="s">
        <v>1268</v>
      </c>
      <c r="F5" s="68" t="s">
        <v>1269</v>
      </c>
    </row>
    <row r="6" spans="1:14" ht="24" x14ac:dyDescent="0.25">
      <c r="A6" s="2" t="s">
        <v>69</v>
      </c>
      <c r="B6" s="4" t="s">
        <v>66</v>
      </c>
      <c r="C6" s="2" t="s">
        <v>65</v>
      </c>
      <c r="D6" s="15" t="str">
        <f>VLOOKUP(C6,Общий!$A$2:$D$2655,2,FALSE)</f>
        <v>Клавиатура EDS, EDSB, EDSI, EDSIB</v>
      </c>
      <c r="E6" s="4">
        <f>VLOOKUP(C6,Общий!$A$2:$D$2655,4,FALSE)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1DBDB0F9-C942-4719-BD34-B1D38E0C1FF8}"/>
  </hyperlinks>
  <pageMargins left="0.23622047244094491" right="0.23622047244094491" top="0.35433070866141736" bottom="0.35433070866141736" header="0" footer="0"/>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6588-782C-4739-A439-91F000217E15}">
  <sheetPr codeName="Worksheet____25"/>
  <dimension ref="A1:N6"/>
  <sheetViews>
    <sheetView view="pageLayout" topLeftCell="B1" zoomScaleNormal="100" workbookViewId="0">
      <selection activeCell="E6" sqref="E6"/>
    </sheetView>
  </sheetViews>
  <sheetFormatPr defaultRowHeight="15" x14ac:dyDescent="0.25"/>
  <cols>
    <col min="1" max="1" width="13.7109375" style="29" hidden="1" customWidth="1"/>
    <col min="2" max="2" width="2.85546875" bestFit="1" customWidth="1"/>
    <col min="3" max="3" width="17.28515625" bestFit="1" customWidth="1"/>
    <col min="4" max="4" width="22.7109375" customWidth="1"/>
    <col min="5" max="5" width="14.28515625" customWidth="1"/>
    <col min="6" max="6" width="14.140625" bestFit="1" customWidth="1"/>
    <col min="11" max="11" width="33.7109375" customWidth="1"/>
    <col min="12" max="12" width="28.140625" customWidth="1"/>
    <col min="13" max="13" width="19.5703125" customWidth="1"/>
    <col min="14" max="14" width="14.140625" customWidth="1"/>
  </cols>
  <sheetData>
    <row r="1" spans="1:14" ht="15" customHeight="1" x14ac:dyDescent="0.25">
      <c r="A1" s="130" t="e" vm="1">
        <v>#VALUE!</v>
      </c>
      <c r="B1" s="130"/>
      <c r="C1" s="130"/>
      <c r="D1" s="130"/>
      <c r="E1" s="130"/>
      <c r="F1" s="133" t="s">
        <v>2379</v>
      </c>
      <c r="G1" s="133"/>
      <c r="H1" s="133"/>
      <c r="I1" s="131" t="e" vm="2">
        <v>#VALUE!</v>
      </c>
      <c r="J1" s="131"/>
      <c r="K1" s="131"/>
      <c r="L1" s="69"/>
      <c r="M1" s="69"/>
      <c r="N1" s="69"/>
    </row>
    <row r="2" spans="1:14" ht="15" customHeight="1" x14ac:dyDescent="0.25">
      <c r="A2" s="130"/>
      <c r="B2" s="130"/>
      <c r="C2" s="130"/>
      <c r="D2" s="130"/>
      <c r="E2" s="130"/>
      <c r="F2" s="133"/>
      <c r="G2" s="133"/>
      <c r="H2" s="133"/>
      <c r="I2" s="131"/>
      <c r="J2" s="131"/>
      <c r="K2" s="131"/>
      <c r="L2" s="69"/>
      <c r="M2" s="69"/>
      <c r="N2" s="69"/>
    </row>
    <row r="3" spans="1:14" ht="15" customHeight="1" x14ac:dyDescent="0.25">
      <c r="A3" s="130"/>
      <c r="B3" s="130"/>
      <c r="C3" s="130"/>
      <c r="D3" s="130"/>
      <c r="E3" s="130"/>
      <c r="F3" s="137" t="s">
        <v>1277</v>
      </c>
      <c r="G3" s="137"/>
      <c r="H3" s="137"/>
      <c r="I3" s="131"/>
      <c r="J3" s="131"/>
      <c r="K3" s="131"/>
      <c r="L3" s="69"/>
      <c r="M3" s="69"/>
      <c r="N3" s="69"/>
    </row>
    <row r="5" spans="1:14" ht="24" x14ac:dyDescent="0.25">
      <c r="A5" s="23" t="s">
        <v>0</v>
      </c>
      <c r="B5" s="23" t="s">
        <v>2</v>
      </c>
      <c r="C5" s="23" t="s">
        <v>1</v>
      </c>
      <c r="D5" s="23" t="s">
        <v>1267</v>
      </c>
      <c r="E5" s="68" t="s">
        <v>1268</v>
      </c>
      <c r="F5" s="68" t="s">
        <v>1269</v>
      </c>
    </row>
    <row r="6" spans="1:14" ht="24" x14ac:dyDescent="0.25">
      <c r="A6" s="15" t="s">
        <v>70</v>
      </c>
      <c r="B6" s="4" t="s">
        <v>71</v>
      </c>
      <c r="C6" s="2" t="s">
        <v>2645</v>
      </c>
      <c r="D6" s="15" t="str">
        <f>VLOOKUP(C6,Общий!$A$2:$D$2655,2,FALSE)</f>
        <v>Замок с ключом EKS1001-EKS1010</v>
      </c>
      <c r="E6" s="4">
        <f>VLOOKUP(C6,Общий!$A$2:$D$2655,4,FALSE)</f>
        <v>3900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K3"/>
  </mergeCells>
  <hyperlinks>
    <hyperlink ref="F3:H3" location="Оглавление!A1" display="Содержание &gt;&gt;&gt;" xr:uid="{716EE9E5-6601-4B7D-84FE-C70F4F858BD5}"/>
  </hyperlinks>
  <pageMargins left="0.23622047244094491" right="0.23622047244094491" top="0.35433070866141736" bottom="0.35433070866141736" header="0" footer="0"/>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C451-2E50-4281-BD1E-AC07BD899EDD}">
  <sheetPr codeName="Worksheet____26"/>
  <dimension ref="A1:N8"/>
  <sheetViews>
    <sheetView view="pageLayout" topLeftCell="B1" zoomScaleNormal="100" workbookViewId="0">
      <selection activeCell="D10" sqref="D10"/>
    </sheetView>
  </sheetViews>
  <sheetFormatPr defaultRowHeight="15" x14ac:dyDescent="0.25"/>
  <cols>
    <col min="1" max="1" width="7.85546875" hidden="1" customWidth="1"/>
    <col min="2" max="2" width="2.85546875" bestFit="1" customWidth="1"/>
    <col min="3" max="3" width="10.85546875" bestFit="1" customWidth="1"/>
    <col min="4" max="4" width="22.7109375" bestFit="1" customWidth="1"/>
    <col min="5" max="5" width="14.5703125" customWidth="1"/>
    <col min="6" max="6" width="12.140625" customWidth="1"/>
    <col min="13" max="13" width="17.140625" customWidth="1"/>
  </cols>
  <sheetData>
    <row r="1" spans="1:14" ht="15" customHeight="1" x14ac:dyDescent="0.25">
      <c r="A1" s="130" t="e" vm="1">
        <v>#VALUE!</v>
      </c>
      <c r="B1" s="130"/>
      <c r="C1" s="130"/>
      <c r="D1" s="130"/>
      <c r="E1" s="130"/>
      <c r="F1" s="133" t="s">
        <v>2380</v>
      </c>
      <c r="G1" s="133"/>
      <c r="H1" s="133"/>
      <c r="I1" s="131" t="e" vm="2">
        <v>#VALUE!</v>
      </c>
      <c r="J1" s="131"/>
      <c r="K1" s="131"/>
      <c r="L1" s="131"/>
      <c r="M1" s="131"/>
      <c r="N1" s="69"/>
    </row>
    <row r="2" spans="1:14" ht="15" customHeight="1" x14ac:dyDescent="0.25">
      <c r="A2" s="130"/>
      <c r="B2" s="130"/>
      <c r="C2" s="130"/>
      <c r="D2" s="130"/>
      <c r="E2" s="130"/>
      <c r="F2" s="133"/>
      <c r="G2" s="133"/>
      <c r="H2" s="133"/>
      <c r="I2" s="131"/>
      <c r="J2" s="131"/>
      <c r="K2" s="131"/>
      <c r="L2" s="131"/>
      <c r="M2" s="131"/>
      <c r="N2" s="69"/>
    </row>
    <row r="3" spans="1:14" ht="15" customHeight="1" x14ac:dyDescent="0.25">
      <c r="A3" s="130"/>
      <c r="B3" s="130"/>
      <c r="C3" s="130"/>
      <c r="D3" s="130"/>
      <c r="E3" s="130"/>
      <c r="F3" s="137" t="s">
        <v>1277</v>
      </c>
      <c r="G3" s="137"/>
      <c r="H3" s="137"/>
      <c r="I3" s="131"/>
      <c r="J3" s="131"/>
      <c r="K3" s="131"/>
      <c r="L3" s="131"/>
      <c r="M3" s="131"/>
      <c r="N3" s="69"/>
    </row>
    <row r="5" spans="1:14" ht="24" x14ac:dyDescent="0.25">
      <c r="A5" s="23" t="s">
        <v>0</v>
      </c>
      <c r="B5" s="23" t="s">
        <v>2</v>
      </c>
      <c r="C5" s="23" t="s">
        <v>1</v>
      </c>
      <c r="D5" s="23" t="s">
        <v>1267</v>
      </c>
      <c r="E5" s="68" t="s">
        <v>1268</v>
      </c>
      <c r="F5" s="68" t="s">
        <v>1269</v>
      </c>
    </row>
    <row r="6" spans="1:14" ht="24" x14ac:dyDescent="0.25">
      <c r="A6" s="2" t="s">
        <v>72</v>
      </c>
      <c r="B6" s="4">
        <v>1</v>
      </c>
      <c r="C6" s="2" t="s">
        <v>73</v>
      </c>
      <c r="D6" s="15" t="str">
        <f>VLOOKUP(C6,Общий!$A$2:$D$2655,2,FALSE)</f>
        <v>Верхняя крышка PPH1, PPH2</v>
      </c>
      <c r="E6" s="4">
        <f>VLOOKUP(C6,Общий!$A$2:$D$2655,4,FALSE)</f>
        <v>1900</v>
      </c>
      <c r="F6" s="2"/>
    </row>
    <row r="7" spans="1:14" ht="24" x14ac:dyDescent="0.25">
      <c r="A7" s="2" t="s">
        <v>72</v>
      </c>
      <c r="B7" s="4">
        <v>2</v>
      </c>
      <c r="C7" s="2" t="s">
        <v>74</v>
      </c>
      <c r="D7" s="15" t="str">
        <f>VLOOKUP(C7,Общий!$A$2:$D$2655,2,FALSE)</f>
        <v>Выдвижная крышка 82,5Х60 PPH1, PPH2</v>
      </c>
      <c r="E7" s="4">
        <f>VLOOKUP(C7,Общий!$A$2:$D$2655,4,FALSE)</f>
        <v>500</v>
      </c>
      <c r="F7" s="2"/>
    </row>
    <row r="8" spans="1:14" ht="24" x14ac:dyDescent="0.25">
      <c r="A8" s="2" t="s">
        <v>72</v>
      </c>
      <c r="B8" s="4">
        <v>3</v>
      </c>
      <c r="C8" s="2" t="s">
        <v>75</v>
      </c>
      <c r="D8" s="15" t="str">
        <f>VLOOKUP(C8,Общий!$A$2:$D$2655,2,FALSE)</f>
        <v>Основание стойки PPH1, PPH2</v>
      </c>
      <c r="E8" s="4">
        <f>VLOOKUP(C8,Общий!$A$2:$D$2655,4,FALSE)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11703FFC-F899-4F0E-BF14-7797DF5AD3F4}"/>
  </hyperlinks>
  <pageMargins left="0.23622047244094491" right="0.23622047244094491" top="0.35433070866141736" bottom="0.35433070866141736" header="0" footer="0"/>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9B1F-63FB-46CC-A694-A67F48C2BAE4}">
  <sheetPr codeName="Worksheet____27"/>
  <dimension ref="A1:N8"/>
  <sheetViews>
    <sheetView view="pageLayout" topLeftCell="B1" zoomScaleNormal="100" workbookViewId="0">
      <selection activeCell="D6" sqref="D6:E8"/>
    </sheetView>
  </sheetViews>
  <sheetFormatPr defaultRowHeight="15" x14ac:dyDescent="0.25"/>
  <cols>
    <col min="1" max="1" width="7.85546875" hidden="1" customWidth="1"/>
    <col min="2" max="2" width="2.85546875" bestFit="1" customWidth="1"/>
    <col min="3" max="3" width="10.85546875" bestFit="1" customWidth="1"/>
    <col min="4" max="4" width="22.7109375" bestFit="1" customWidth="1"/>
    <col min="5" max="5" width="14.85546875" customWidth="1"/>
    <col min="6" max="6" width="11.140625" customWidth="1"/>
    <col min="13" max="13" width="17.5703125" customWidth="1"/>
  </cols>
  <sheetData>
    <row r="1" spans="1:14" ht="15" customHeight="1" x14ac:dyDescent="0.25">
      <c r="A1" s="130" t="e" vm="1">
        <v>#VALUE!</v>
      </c>
      <c r="B1" s="130"/>
      <c r="C1" s="130"/>
      <c r="D1" s="130"/>
      <c r="E1" s="130"/>
      <c r="F1" s="133" t="s">
        <v>2381</v>
      </c>
      <c r="G1" s="133"/>
      <c r="H1" s="133"/>
      <c r="I1" s="131" t="e" vm="2">
        <v>#VALUE!</v>
      </c>
      <c r="J1" s="131"/>
      <c r="K1" s="131"/>
      <c r="L1" s="131"/>
      <c r="M1" s="131"/>
      <c r="N1" s="69"/>
    </row>
    <row r="2" spans="1:14" ht="15" customHeight="1" x14ac:dyDescent="0.25">
      <c r="A2" s="130"/>
      <c r="B2" s="130"/>
      <c r="C2" s="130"/>
      <c r="D2" s="130"/>
      <c r="E2" s="130"/>
      <c r="F2" s="133"/>
      <c r="G2" s="133"/>
      <c r="H2" s="133"/>
      <c r="I2" s="131"/>
      <c r="J2" s="131"/>
      <c r="K2" s="131"/>
      <c r="L2" s="131"/>
      <c r="M2" s="131"/>
      <c r="N2" s="69"/>
    </row>
    <row r="3" spans="1:14" ht="15" customHeight="1" x14ac:dyDescent="0.25">
      <c r="A3" s="130"/>
      <c r="B3" s="130"/>
      <c r="C3" s="130"/>
      <c r="D3" s="130"/>
      <c r="E3" s="130"/>
      <c r="F3" s="137" t="s">
        <v>1277</v>
      </c>
      <c r="G3" s="137"/>
      <c r="H3" s="137"/>
      <c r="I3" s="131"/>
      <c r="J3" s="131"/>
      <c r="K3" s="131"/>
      <c r="L3" s="131"/>
      <c r="M3" s="131"/>
      <c r="N3" s="69"/>
    </row>
    <row r="5" spans="1:14" ht="24" x14ac:dyDescent="0.25">
      <c r="A5" s="23" t="s">
        <v>0</v>
      </c>
      <c r="B5" s="23" t="s">
        <v>2</v>
      </c>
      <c r="C5" s="23" t="s">
        <v>1</v>
      </c>
      <c r="D5" s="23" t="s">
        <v>1267</v>
      </c>
      <c r="E5" s="68" t="s">
        <v>1268</v>
      </c>
      <c r="F5" s="68" t="s">
        <v>1269</v>
      </c>
    </row>
    <row r="6" spans="1:14" ht="24" x14ac:dyDescent="0.25">
      <c r="A6" s="2" t="s">
        <v>76</v>
      </c>
      <c r="B6" s="4">
        <v>1</v>
      </c>
      <c r="C6" s="2" t="s">
        <v>73</v>
      </c>
      <c r="D6" s="15" t="str">
        <f>VLOOKUP(C6,Общий!$A$2:$D$2655,2,FALSE)</f>
        <v>Верхняя крышка PPH1, PPH2</v>
      </c>
      <c r="E6" s="4">
        <f>VLOOKUP(C6,Общий!$A$2:$D$2655,4,FALSE)</f>
        <v>1900</v>
      </c>
      <c r="F6" s="2"/>
    </row>
    <row r="7" spans="1:14" ht="24" x14ac:dyDescent="0.25">
      <c r="A7" s="2" t="s">
        <v>76</v>
      </c>
      <c r="B7" s="4">
        <v>2</v>
      </c>
      <c r="C7" s="2" t="s">
        <v>74</v>
      </c>
      <c r="D7" s="15" t="str">
        <f>VLOOKUP(C7,Общий!$A$2:$D$2655,2,FALSE)</f>
        <v>Выдвижная крышка 82,5Х60 PPH1, PPH2</v>
      </c>
      <c r="E7" s="4">
        <f>VLOOKUP(C7,Общий!$A$2:$D$2655,4,FALSE)</f>
        <v>500</v>
      </c>
      <c r="F7" s="2"/>
    </row>
    <row r="8" spans="1:14" ht="24" x14ac:dyDescent="0.25">
      <c r="A8" s="2" t="s">
        <v>76</v>
      </c>
      <c r="B8" s="4">
        <v>3</v>
      </c>
      <c r="C8" s="2" t="s">
        <v>75</v>
      </c>
      <c r="D8" s="15" t="str">
        <f>VLOOKUP(C8,Общий!$A$2:$D$2655,2,FALSE)</f>
        <v>Основание стойки PPH1, PPH2</v>
      </c>
      <c r="E8" s="4">
        <f>VLOOKUP(C8,Общий!$A$2:$D$2655,4,FALSE)</f>
        <v>1900</v>
      </c>
      <c r="F8" s="2"/>
    </row>
  </sheetData>
  <customSheetViews>
    <customSheetView guid="{FCA1C7BD-BFD4-431C-88DA-19717E3F3C7B}">
      <selection activeCell="E13" sqref="E13"/>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63D69814-E3E3-4DF5-BEC6-C9900ADBA3EE}"/>
  </hyperlinks>
  <pageMargins left="0.23622047244094491" right="0.23622047244094491" top="0.35433070866141736" bottom="0.35433070866141736"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3C3A8-DF60-47FC-86AE-4BB82558A698}">
  <sheetPr>
    <tabColor rgb="FFC00000"/>
    <pageSetUpPr autoPageBreaks="0"/>
  </sheetPr>
  <dimension ref="A1:N1495"/>
  <sheetViews>
    <sheetView view="pageLayout" zoomScaleNormal="100" workbookViewId="0">
      <selection activeCell="A1486" sqref="A1486"/>
    </sheetView>
  </sheetViews>
  <sheetFormatPr defaultRowHeight="15" x14ac:dyDescent="0.25"/>
  <cols>
    <col min="1" max="1" width="17" bestFit="1" customWidth="1"/>
    <col min="2" max="2" width="9" customWidth="1"/>
    <col min="3" max="3" width="14.5703125" bestFit="1" customWidth="1"/>
    <col min="4" max="4" width="51.28515625" bestFit="1" customWidth="1"/>
    <col min="5" max="5" width="14.85546875" customWidth="1"/>
    <col min="6" max="6" width="10.85546875" customWidth="1"/>
    <col min="8" max="8" width="13.7109375" customWidth="1"/>
  </cols>
  <sheetData>
    <row r="1" spans="1:14" ht="15" customHeight="1" x14ac:dyDescent="0.25">
      <c r="A1" s="130" t="e" vm="1">
        <v>#VALUE!</v>
      </c>
      <c r="B1" s="130"/>
      <c r="C1" s="130"/>
      <c r="D1" s="135" t="s">
        <v>2971</v>
      </c>
      <c r="E1" s="135"/>
      <c r="F1" s="133" t="e" vm="2">
        <v>#VALUE!</v>
      </c>
      <c r="G1" s="133"/>
      <c r="H1" s="133"/>
      <c r="I1" s="69"/>
      <c r="J1" s="69"/>
      <c r="K1" s="69"/>
      <c r="L1" s="69"/>
      <c r="M1" s="69"/>
      <c r="N1" s="69"/>
    </row>
    <row r="2" spans="1:14" ht="15" customHeight="1" x14ac:dyDescent="0.25">
      <c r="A2" s="130"/>
      <c r="B2" s="130"/>
      <c r="C2" s="130"/>
      <c r="D2" s="135"/>
      <c r="E2" s="135"/>
      <c r="F2" s="133"/>
      <c r="G2" s="133"/>
      <c r="H2" s="133"/>
      <c r="I2" s="69"/>
      <c r="J2" s="69"/>
      <c r="K2" s="69"/>
      <c r="L2" s="69"/>
      <c r="M2" s="69"/>
      <c r="N2" s="69"/>
    </row>
    <row r="3" spans="1:14" ht="15" customHeight="1" x14ac:dyDescent="0.25">
      <c r="A3" s="130"/>
      <c r="B3" s="130"/>
      <c r="C3" s="130"/>
      <c r="D3" s="136" t="s">
        <v>1277</v>
      </c>
      <c r="E3" s="136"/>
      <c r="F3" s="133"/>
      <c r="G3" s="133"/>
      <c r="H3" s="133"/>
      <c r="I3" s="69"/>
      <c r="J3" s="69"/>
      <c r="K3" s="69"/>
      <c r="L3" s="69"/>
      <c r="M3" s="69"/>
      <c r="N3" s="69"/>
    </row>
    <row r="4" spans="1:14" x14ac:dyDescent="0.25">
      <c r="A4" s="25"/>
      <c r="B4" s="25"/>
      <c r="C4" s="25"/>
      <c r="D4" s="25"/>
      <c r="E4" s="25"/>
      <c r="F4" s="25"/>
      <c r="G4" s="26"/>
      <c r="H4" s="26"/>
      <c r="I4" s="26"/>
      <c r="J4" s="26"/>
      <c r="K4" s="26"/>
    </row>
    <row r="5" spans="1:14" ht="24" x14ac:dyDescent="0.25">
      <c r="A5" s="23" t="s">
        <v>0</v>
      </c>
      <c r="B5" s="68" t="s">
        <v>3031</v>
      </c>
      <c r="C5" s="68" t="s">
        <v>1</v>
      </c>
      <c r="D5" s="68" t="s">
        <v>1267</v>
      </c>
      <c r="E5" s="68" t="s">
        <v>1268</v>
      </c>
      <c r="F5" s="124" t="s">
        <v>3030</v>
      </c>
    </row>
    <row r="6" spans="1:14" x14ac:dyDescent="0.25">
      <c r="A6" s="2" t="s">
        <v>2997</v>
      </c>
      <c r="B6" s="3" t="s">
        <v>1270</v>
      </c>
      <c r="C6" s="2" t="s">
        <v>1683</v>
      </c>
      <c r="D6" s="15" t="str">
        <f>VLOOKUP(C6,Общий!$A$2:$D$2655,2,FALSE)</f>
        <v>Корпус блока управления A0</v>
      </c>
      <c r="E6" s="125">
        <f>VLOOKUP(C6,Общий!$A$2:$D$2655,4,FALSE)</f>
        <v>2900</v>
      </c>
      <c r="F6" s="123">
        <v>-0.25</v>
      </c>
    </row>
    <row r="7" spans="1:14" x14ac:dyDescent="0.25">
      <c r="A7" s="2" t="s">
        <v>2972</v>
      </c>
      <c r="B7" s="3" t="s">
        <v>1270</v>
      </c>
      <c r="C7" s="2" t="s">
        <v>1619</v>
      </c>
      <c r="D7" s="15" t="str">
        <f>VLOOKUP(C7,Общий!$A$2:$D$2655,2,FALSE)</f>
        <v>Плата управления A400</v>
      </c>
      <c r="E7" s="125">
        <f>VLOOKUP(C7,Общий!$A$2:$D$2655,4,FALSE)</f>
        <v>19900</v>
      </c>
      <c r="F7" s="123">
        <v>-0.25</v>
      </c>
    </row>
    <row r="8" spans="1:14" x14ac:dyDescent="0.25">
      <c r="A8" s="2" t="s">
        <v>2972</v>
      </c>
      <c r="B8" s="3" t="s">
        <v>1270</v>
      </c>
      <c r="C8" s="2" t="s">
        <v>19</v>
      </c>
      <c r="D8" s="15" t="str">
        <f>VLOOKUP(C8,Общий!$A$2:$D$2655,2,FALSE)</f>
        <v>Комплект трансформатора A400</v>
      </c>
      <c r="E8" s="125">
        <f>VLOOKUP(C8,Общий!$A$2:$D$2655,4,FALSE)</f>
        <v>9900</v>
      </c>
      <c r="F8" s="123">
        <v>-0.25</v>
      </c>
    </row>
    <row r="9" spans="1:14" x14ac:dyDescent="0.25">
      <c r="A9" s="2" t="s">
        <v>23</v>
      </c>
      <c r="B9" s="3" t="s">
        <v>1270</v>
      </c>
      <c r="C9" s="2" t="s">
        <v>1892</v>
      </c>
      <c r="D9" s="15" t="str">
        <f>VLOOKUP(C9,Общий!$A$2:$D$2655,2,FALSE)</f>
        <v>Плата управления A6</v>
      </c>
      <c r="E9" s="125">
        <f>VLOOKUP(C9,Общий!$A$2:$D$2655,4,FALSE)</f>
        <v>19900</v>
      </c>
      <c r="F9" s="123">
        <v>-0.25</v>
      </c>
    </row>
    <row r="10" spans="1:14" x14ac:dyDescent="0.25">
      <c r="A10" s="2" t="s">
        <v>25</v>
      </c>
      <c r="B10" s="3" t="s">
        <v>1270</v>
      </c>
      <c r="C10" s="2" t="s">
        <v>2331</v>
      </c>
      <c r="D10" s="15" t="str">
        <f>VLOOKUP(C10,Общий!$A$2:$D$2655,2,FALSE)</f>
        <v>Процессор платы управления A60/A6F/A700F</v>
      </c>
      <c r="E10" s="125">
        <f>VLOOKUP(C10,Общий!$A$2:$D$2655,4,FALSE)</f>
        <v>2900</v>
      </c>
      <c r="F10" s="123">
        <v>-0.25</v>
      </c>
    </row>
    <row r="11" spans="1:14" x14ac:dyDescent="0.25">
      <c r="A11" s="2" t="s">
        <v>25</v>
      </c>
      <c r="B11" s="3" t="s">
        <v>1270</v>
      </c>
      <c r="C11" s="2" t="s">
        <v>2094</v>
      </c>
      <c r="D11" s="15" t="str">
        <f>VLOOKUP(C11,Общий!$A$2:$D$2655,2,FALSE)</f>
        <v>Плата A60/A</v>
      </c>
      <c r="E11" s="125">
        <f>VLOOKUP(C11,Общий!$A$2:$D$2655,4,FALSE)</f>
        <v>19900</v>
      </c>
      <c r="F11" s="123">
        <v>-0.25</v>
      </c>
    </row>
    <row r="12" spans="1:14" x14ac:dyDescent="0.25">
      <c r="A12" s="2" t="s">
        <v>25</v>
      </c>
      <c r="B12" s="3" t="s">
        <v>15</v>
      </c>
      <c r="C12" s="2" t="s">
        <v>26</v>
      </c>
      <c r="D12" s="15" t="str">
        <f>VLOOKUP(C12,Общий!$A$2:$D$2655,2,FALSE)</f>
        <v>Плата управления A60</v>
      </c>
      <c r="E12" s="125">
        <f>VLOOKUP(C12,Общий!$A$2:$D$2655,4,FALSE)</f>
        <v>19900</v>
      </c>
      <c r="F12" s="123">
        <v>-0.25</v>
      </c>
    </row>
    <row r="13" spans="1:14" x14ac:dyDescent="0.25">
      <c r="A13" s="2" t="s">
        <v>27</v>
      </c>
      <c r="B13" s="3" t="s">
        <v>1270</v>
      </c>
      <c r="C13" s="2" t="s">
        <v>2331</v>
      </c>
      <c r="D13" s="15" t="str">
        <f>VLOOKUP(C13,Общий!$A$2:$D$2655,2,FALSE)</f>
        <v>Процессор платы управления A60/A6F/A700F</v>
      </c>
      <c r="E13" s="125">
        <f>VLOOKUP(C13,Общий!$A$2:$D$2655,4,FALSE)</f>
        <v>2900</v>
      </c>
      <c r="F13" s="123">
        <v>-0.25</v>
      </c>
    </row>
    <row r="14" spans="1:14" x14ac:dyDescent="0.25">
      <c r="A14" s="2" t="s">
        <v>27</v>
      </c>
      <c r="B14" s="3" t="s">
        <v>15</v>
      </c>
      <c r="C14" s="2" t="s">
        <v>29</v>
      </c>
      <c r="D14" s="15" t="str">
        <f>VLOOKUP(C14,Общий!$A$2:$D$2655,2,FALSE)</f>
        <v>Плата управления A6F</v>
      </c>
      <c r="E14" s="125">
        <f>VLOOKUP(C14,Общий!$A$2:$D$2655,4,FALSE)</f>
        <v>19900</v>
      </c>
      <c r="F14" s="123">
        <v>-0.25</v>
      </c>
    </row>
    <row r="15" spans="1:14" x14ac:dyDescent="0.25">
      <c r="A15" s="2" t="s">
        <v>27</v>
      </c>
      <c r="B15" s="3">
        <v>3</v>
      </c>
      <c r="C15" s="2" t="s">
        <v>28</v>
      </c>
      <c r="D15" s="15" t="str">
        <f>VLOOKUP(C15,Общий!$A$2:$D$2655,2,FALSE)</f>
        <v>Комплект трансформатора A6F/A700F</v>
      </c>
      <c r="E15" s="125">
        <f>VLOOKUP(C15,Общий!$A$2:$D$2655,4,FALSE)</f>
        <v>9900</v>
      </c>
      <c r="F15" s="123">
        <v>-0.25</v>
      </c>
    </row>
    <row r="16" spans="1:14" x14ac:dyDescent="0.25">
      <c r="A16" s="2" t="s">
        <v>30</v>
      </c>
      <c r="B16" s="3" t="s">
        <v>1270</v>
      </c>
      <c r="C16" s="2" t="s">
        <v>2331</v>
      </c>
      <c r="D16" s="15" t="str">
        <f>VLOOKUP(C16,Общий!$A$2:$D$2655,2,FALSE)</f>
        <v>Процессор платы управления A60/A6F/A700F</v>
      </c>
      <c r="E16" s="125">
        <f>VLOOKUP(C16,Общий!$A$2:$D$2655,4,FALSE)</f>
        <v>2900</v>
      </c>
      <c r="F16" s="123">
        <v>-0.25</v>
      </c>
    </row>
    <row r="17" spans="1:6" x14ac:dyDescent="0.25">
      <c r="A17" s="2" t="s">
        <v>30</v>
      </c>
      <c r="B17" s="3">
        <v>3</v>
      </c>
      <c r="C17" s="2" t="s">
        <v>28</v>
      </c>
      <c r="D17" s="15" t="str">
        <f>VLOOKUP(C17,Общий!$A$2:$D$2655,2,FALSE)</f>
        <v>Комплект трансформатора A6F/A700F</v>
      </c>
      <c r="E17" s="125">
        <f>VLOOKUP(C17,Общий!$A$2:$D$2655,4,FALSE)</f>
        <v>9900</v>
      </c>
      <c r="F17" s="123">
        <v>-0.25</v>
      </c>
    </row>
    <row r="18" spans="1:6" x14ac:dyDescent="0.25">
      <c r="A18" s="2" t="s">
        <v>32</v>
      </c>
      <c r="B18" s="3" t="s">
        <v>1270</v>
      </c>
      <c r="C18" s="2" t="s">
        <v>2237</v>
      </c>
      <c r="D18" s="15" t="str">
        <f>VLOOKUP(C18,Общий!$A$2:$D$2655,2,FALSE)</f>
        <v>Плата управления A824</v>
      </c>
      <c r="E18" s="125">
        <f>VLOOKUP(C18,Общий!$A$2:$D$2655,4,FALSE)</f>
        <v>19900</v>
      </c>
      <c r="F18" s="123">
        <v>-0.25</v>
      </c>
    </row>
    <row r="19" spans="1:6" x14ac:dyDescent="0.25">
      <c r="A19" s="2" t="s">
        <v>32</v>
      </c>
      <c r="B19" s="3">
        <v>3</v>
      </c>
      <c r="C19" s="2" t="s">
        <v>34</v>
      </c>
      <c r="D19" s="15" t="str">
        <f>VLOOKUP(C19,Общий!$A$2:$D$2655,2,FALSE)</f>
        <v>Комплект трансформатора A824</v>
      </c>
      <c r="E19" s="125">
        <f>VLOOKUP(C19,Общий!$A$2:$D$2655,4,FALSE)</f>
        <v>9900</v>
      </c>
      <c r="F19" s="123">
        <v>-0.25</v>
      </c>
    </row>
    <row r="20" spans="1:6" x14ac:dyDescent="0.25">
      <c r="A20" s="2" t="s">
        <v>36</v>
      </c>
      <c r="B20" s="3">
        <v>3</v>
      </c>
      <c r="C20" s="2" t="s">
        <v>37</v>
      </c>
      <c r="D20" s="15" t="str">
        <f>VLOOKUP(C20,Общий!$A$2:$D$2655,2,FALSE)</f>
        <v>Комплект трансформатора A924</v>
      </c>
      <c r="E20" s="125">
        <f>VLOOKUP(C20,Общий!$A$2:$D$2655,4,FALSE)</f>
        <v>15900</v>
      </c>
      <c r="F20" s="123">
        <v>-0.25</v>
      </c>
    </row>
    <row r="21" spans="1:6" x14ac:dyDescent="0.25">
      <c r="A21" s="2" t="s">
        <v>36</v>
      </c>
      <c r="B21" s="3" t="s">
        <v>1270</v>
      </c>
      <c r="C21" s="2" t="s">
        <v>37</v>
      </c>
      <c r="D21" s="15" t="str">
        <f>VLOOKUP(C21,Общий!$A$2:$D$2655,2,FALSE)</f>
        <v>Комплект трансформатора A924</v>
      </c>
      <c r="E21" s="125">
        <f>VLOOKUP(C21,Общий!$A$2:$D$2655,4,FALSE)</f>
        <v>15900</v>
      </c>
      <c r="F21" s="123">
        <v>-0.25</v>
      </c>
    </row>
    <row r="22" spans="1:6" x14ac:dyDescent="0.25">
      <c r="A22" s="2" t="s">
        <v>3001</v>
      </c>
      <c r="B22" s="3" t="s">
        <v>1270</v>
      </c>
      <c r="C22" s="2" t="s">
        <v>2275</v>
      </c>
      <c r="D22" s="15" t="str">
        <f>VLOOKUP(C22,Общий!$A$2:$D$2655,2,FALSE)</f>
        <v>Комплект разблокировки BIG METRO</v>
      </c>
      <c r="E22" s="125">
        <f>VLOOKUP(C22,Общий!$A$2:$D$2655,4,FALSE)</f>
        <v>29900</v>
      </c>
      <c r="F22" s="123">
        <v>-0.25</v>
      </c>
    </row>
    <row r="23" spans="1:6" x14ac:dyDescent="0.25">
      <c r="A23" s="2" t="s">
        <v>2985</v>
      </c>
      <c r="B23" s="3" t="s">
        <v>1270</v>
      </c>
      <c r="C23" s="2" t="s">
        <v>2228</v>
      </c>
      <c r="D23" s="15" t="str">
        <f>VLOOKUP(C23,Общий!$A$2:$D$2655,2,FALSE)</f>
        <v>Крышка привода CR2124</v>
      </c>
      <c r="E23" s="125">
        <f>VLOOKUP(C23,Общий!$A$2:$D$2655,4,FALSE)</f>
        <v>1900</v>
      </c>
      <c r="F23" s="123">
        <v>-0.25</v>
      </c>
    </row>
    <row r="24" spans="1:6" x14ac:dyDescent="0.25">
      <c r="A24" s="2" t="s">
        <v>2985</v>
      </c>
      <c r="B24" s="3" t="s">
        <v>1270</v>
      </c>
      <c r="C24" s="2" t="s">
        <v>2348</v>
      </c>
      <c r="D24" s="15" t="str">
        <f>VLOOKUP(C24,Общий!$A$2:$D$2655,2,FALSE)</f>
        <v>Шестерня CR2124</v>
      </c>
      <c r="E24" s="125">
        <f>VLOOKUP(C24,Общий!$A$2:$D$2655,4,FALSE)</f>
        <v>3900</v>
      </c>
      <c r="F24" s="123">
        <v>-0.25</v>
      </c>
    </row>
    <row r="25" spans="1:6" x14ac:dyDescent="0.25">
      <c r="A25" s="2" t="s">
        <v>2985</v>
      </c>
      <c r="B25" s="3" t="s">
        <v>1270</v>
      </c>
      <c r="C25" s="2" t="s">
        <v>1659</v>
      </c>
      <c r="D25" s="15" t="str">
        <f>VLOOKUP(C25,Общий!$A$2:$D$2655,2,FALSE)</f>
        <v>Палец CR2124</v>
      </c>
      <c r="E25" s="125">
        <f>VLOOKUP(C25,Общий!$A$2:$D$2655,4,FALSE)</f>
        <v>900</v>
      </c>
      <c r="F25" s="123">
        <v>-0.25</v>
      </c>
    </row>
    <row r="26" spans="1:6" x14ac:dyDescent="0.25">
      <c r="A26" s="2" t="s">
        <v>2985</v>
      </c>
      <c r="B26" s="3" t="s">
        <v>1270</v>
      </c>
      <c r="C26" s="2" t="s">
        <v>1527</v>
      </c>
      <c r="D26" s="15" t="str">
        <f>VLOOKUP(C26,Общий!$A$2:$D$2655,2,FALSE)</f>
        <v>Двигатель CR2124</v>
      </c>
      <c r="E26" s="125">
        <f>VLOOKUP(C26,Общий!$A$2:$D$2655,4,FALSE)</f>
        <v>29900</v>
      </c>
      <c r="F26" s="123">
        <v>-0.25</v>
      </c>
    </row>
    <row r="27" spans="1:6" x14ac:dyDescent="0.25">
      <c r="A27" s="2" t="s">
        <v>2985</v>
      </c>
      <c r="B27" s="3" t="s">
        <v>1270</v>
      </c>
      <c r="C27" s="2" t="s">
        <v>1651</v>
      </c>
      <c r="D27" s="15" t="str">
        <f>VLOOKUP(C27,Общий!$A$2:$D$2655,2,FALSE)</f>
        <v>Разблокировка CR2124</v>
      </c>
      <c r="E27" s="125">
        <f>VLOOKUP(C27,Общий!$A$2:$D$2655,4,FALSE)</f>
        <v>7900</v>
      </c>
      <c r="F27" s="123">
        <v>-0.25</v>
      </c>
    </row>
    <row r="28" spans="1:6" x14ac:dyDescent="0.25">
      <c r="A28" s="2" t="s">
        <v>2985</v>
      </c>
      <c r="B28" s="3" t="s">
        <v>1270</v>
      </c>
      <c r="C28" s="2" t="s">
        <v>2031</v>
      </c>
      <c r="D28" s="15" t="str">
        <f>VLOOKUP(C28,Общий!$A$2:$D$2655,2,FALSE)</f>
        <v>Трансформатор CR2124</v>
      </c>
      <c r="E28" s="125">
        <f>VLOOKUP(C28,Общий!$A$2:$D$2655,4,FALSE)</f>
        <v>9900</v>
      </c>
      <c r="F28" s="123">
        <v>-0.25</v>
      </c>
    </row>
    <row r="29" spans="1:6" x14ac:dyDescent="0.25">
      <c r="A29" s="2" t="s">
        <v>3023</v>
      </c>
      <c r="B29" s="3" t="s">
        <v>1270</v>
      </c>
      <c r="C29" s="2" t="s">
        <v>2975</v>
      </c>
      <c r="D29" s="15" t="str">
        <f>VLOOKUP(C29,Общий!$A$2:$D$2655,2,FALSE)</f>
        <v>заготовка ключа выключателей EKSEU</v>
      </c>
      <c r="E29" s="125">
        <f>VLOOKUP(C29,Общий!$A$2:$D$2655,4,FALSE)</f>
        <v>900</v>
      </c>
      <c r="F29" s="123">
        <v>-0.25</v>
      </c>
    </row>
    <row r="30" spans="1:6" x14ac:dyDescent="0.25">
      <c r="A30" s="2" t="s">
        <v>810</v>
      </c>
      <c r="B30" s="3">
        <v>52</v>
      </c>
      <c r="C30" s="2" t="s">
        <v>794</v>
      </c>
      <c r="D30" s="15" t="str">
        <f>VLOOKUP(C30,Общий!$A$2:$D$2655,2,FALSE)</f>
        <v>Энкодер HYKE</v>
      </c>
      <c r="E30" s="125">
        <f>VLOOKUP(C30,Общий!$A$2:$D$2655,4,FALSE)</f>
        <v>1900</v>
      </c>
      <c r="F30" s="123">
        <v>-0.25</v>
      </c>
    </row>
    <row r="31" spans="1:6" x14ac:dyDescent="0.25">
      <c r="A31" s="2" t="s">
        <v>810</v>
      </c>
      <c r="B31" s="3">
        <v>38</v>
      </c>
      <c r="C31" s="2" t="s">
        <v>789</v>
      </c>
      <c r="D31" s="15" t="str">
        <f>VLOOKUP(C31,Общий!$A$2:$D$2655,2,FALSE)</f>
        <v>Личинка замка HYKE</v>
      </c>
      <c r="E31" s="125">
        <f>VLOOKUP(C31,Общий!$A$2:$D$2655,4,FALSE)</f>
        <v>2900</v>
      </c>
      <c r="F31" s="123">
        <v>-0.25</v>
      </c>
    </row>
    <row r="32" spans="1:6" ht="24" x14ac:dyDescent="0.25">
      <c r="A32" s="2" t="s">
        <v>810</v>
      </c>
      <c r="B32" s="3">
        <v>45</v>
      </c>
      <c r="C32" s="2" t="s">
        <v>192</v>
      </c>
      <c r="D32" s="15" t="str">
        <f>VLOOKUP(C32,Общий!$A$2:$D$2655,2,FALSE)</f>
        <v>Держатель предохранителя SPIDO600/RB/RD/RUN/RUNHS/SLH/HK7024HS/PP7024</v>
      </c>
      <c r="E32" s="125">
        <f>VLOOKUP(C32,Общий!$A$2:$D$2655,4,FALSE)</f>
        <v>900</v>
      </c>
      <c r="F32" s="123">
        <v>-0.25</v>
      </c>
    </row>
    <row r="33" spans="1:6" x14ac:dyDescent="0.25">
      <c r="A33" s="2" t="s">
        <v>810</v>
      </c>
      <c r="B33" s="3">
        <v>63</v>
      </c>
      <c r="C33" s="2" t="s">
        <v>757</v>
      </c>
      <c r="D33" s="15" t="str">
        <f>VLOOKUP(C33,Общий!$A$2:$D$2655,2,FALSE)</f>
        <v>Кронштейн крепления к створке HYKE/HOPP/POP/WALKY</v>
      </c>
      <c r="E33" s="125">
        <f>VLOOKUP(C33,Общий!$A$2:$D$2655,4,FALSE)</f>
        <v>1900</v>
      </c>
      <c r="F33" s="123">
        <v>-0.25</v>
      </c>
    </row>
    <row r="34" spans="1:6" x14ac:dyDescent="0.25">
      <c r="A34" s="2" t="s">
        <v>810</v>
      </c>
      <c r="B34" s="3">
        <v>4</v>
      </c>
      <c r="C34" s="2" t="s">
        <v>781</v>
      </c>
      <c r="D34" s="15" t="str">
        <f>VLOOKUP(C34,Общий!$A$2:$D$2655,2,FALSE)</f>
        <v>Пластина монтажная HYKE</v>
      </c>
      <c r="E34" s="125">
        <f>VLOOKUP(C34,Общий!$A$2:$D$2655,4,FALSE)</f>
        <v>1900</v>
      </c>
      <c r="F34" s="123">
        <v>-0.25</v>
      </c>
    </row>
    <row r="35" spans="1:6" x14ac:dyDescent="0.25">
      <c r="A35" s="2" t="s">
        <v>810</v>
      </c>
      <c r="B35" s="3" t="s">
        <v>185</v>
      </c>
      <c r="C35" s="2" t="s">
        <v>797</v>
      </c>
      <c r="D35" s="15" t="str">
        <f>VLOOKUP(C35,Общий!$A$2:$D$2655,2,FALSE)</f>
        <v>Комплект рычага телескопического HYKE</v>
      </c>
      <c r="E35" s="125">
        <f>VLOOKUP(C35,Общий!$A$2:$D$2655,4,FALSE)</f>
        <v>15900</v>
      </c>
      <c r="F35" s="123">
        <v>-0.25</v>
      </c>
    </row>
    <row r="36" spans="1:6" x14ac:dyDescent="0.25">
      <c r="A36" s="2" t="s">
        <v>810</v>
      </c>
      <c r="B36" s="3">
        <v>6</v>
      </c>
      <c r="C36" s="2" t="s">
        <v>782</v>
      </c>
      <c r="D36" s="15" t="str">
        <f>VLOOKUP(C36,Общий!$A$2:$D$2655,2,FALSE)</f>
        <v>Корпус внутренний HYKE</v>
      </c>
      <c r="E36" s="125">
        <f>VLOOKUP(C36,Общий!$A$2:$D$2655,4,FALSE)</f>
        <v>2900</v>
      </c>
      <c r="F36" s="123">
        <v>-0.25</v>
      </c>
    </row>
    <row r="37" spans="1:6" x14ac:dyDescent="0.25">
      <c r="A37" s="2" t="s">
        <v>810</v>
      </c>
      <c r="B37" s="3" t="s">
        <v>15</v>
      </c>
      <c r="C37" s="2" t="s">
        <v>799</v>
      </c>
      <c r="D37" s="15" t="str">
        <f>VLOOKUP(C37,Общий!$A$2:$D$2655,2,FALSE)</f>
        <v>Комплект крышек HYKE</v>
      </c>
      <c r="E37" s="125">
        <f>VLOOKUP(C37,Общий!$A$2:$D$2655,4,FALSE)</f>
        <v>5900</v>
      </c>
      <c r="F37" s="123">
        <v>-0.25</v>
      </c>
    </row>
    <row r="38" spans="1:6" x14ac:dyDescent="0.25">
      <c r="A38" s="2" t="s">
        <v>810</v>
      </c>
      <c r="B38" s="3" t="s">
        <v>44</v>
      </c>
      <c r="C38" s="2" t="s">
        <v>801</v>
      </c>
      <c r="D38" s="15" t="str">
        <f>VLOOKUP(C38,Общий!$A$2:$D$2655,2,FALSE)</f>
        <v>Упоры механические HYKE</v>
      </c>
      <c r="E38" s="125">
        <f>VLOOKUP(C38,Общий!$A$2:$D$2655,4,FALSE)</f>
        <v>1900</v>
      </c>
      <c r="F38" s="123">
        <v>-0.25</v>
      </c>
    </row>
    <row r="39" spans="1:6" x14ac:dyDescent="0.25">
      <c r="A39" s="2" t="s">
        <v>810</v>
      </c>
      <c r="B39" s="3" t="s">
        <v>385</v>
      </c>
      <c r="C39" s="2" t="s">
        <v>806</v>
      </c>
      <c r="D39" s="15" t="str">
        <f>VLOOKUP(C39,Общий!$A$2:$D$2655,2,FALSE)</f>
        <v>Комплект трансформатора HK7024HS</v>
      </c>
      <c r="E39" s="125">
        <f>VLOOKUP(C39,Общий!$A$2:$D$2655,4,FALSE)</f>
        <v>9900</v>
      </c>
      <c r="F39" s="123">
        <v>-0.25</v>
      </c>
    </row>
    <row r="40" spans="1:6" x14ac:dyDescent="0.25">
      <c r="A40" s="2" t="s">
        <v>810</v>
      </c>
      <c r="B40" s="3" t="s">
        <v>808</v>
      </c>
      <c r="C40" s="2" t="s">
        <v>807</v>
      </c>
      <c r="D40" s="15" t="str">
        <f>VLOOKUP(C40,Общий!$A$2:$D$2655,2,FALSE)</f>
        <v>Плата управления HYKE/HYKEHS</v>
      </c>
      <c r="E40" s="125">
        <f>VLOOKUP(C40,Общий!$A$2:$D$2655,4,FALSE)</f>
        <v>19900</v>
      </c>
      <c r="F40" s="123">
        <v>-0.25</v>
      </c>
    </row>
    <row r="41" spans="1:6" x14ac:dyDescent="0.25">
      <c r="A41" s="2" t="s">
        <v>779</v>
      </c>
      <c r="B41" s="3">
        <v>1</v>
      </c>
      <c r="C41" s="2" t="s">
        <v>1342</v>
      </c>
      <c r="D41" s="15" t="str">
        <f>VLOOKUP(C41,Общий!$A$2:$D$2655,2,FALSE)</f>
        <v>Основание корпуса HYKE</v>
      </c>
      <c r="E41" s="125">
        <f>VLOOKUP(C41,Общий!$A$2:$D$2655,4,FALSE)</f>
        <v>7900</v>
      </c>
      <c r="F41" s="123">
        <v>-0.25</v>
      </c>
    </row>
    <row r="42" spans="1:6" x14ac:dyDescent="0.25">
      <c r="A42" s="2" t="s">
        <v>779</v>
      </c>
      <c r="B42" s="3">
        <v>52</v>
      </c>
      <c r="C42" s="2" t="s">
        <v>794</v>
      </c>
      <c r="D42" s="15" t="str">
        <f>VLOOKUP(C42,Общий!$A$2:$D$2655,2,FALSE)</f>
        <v>Энкодер HYKE</v>
      </c>
      <c r="E42" s="125">
        <f>VLOOKUP(C42,Общий!$A$2:$D$2655,4,FALSE)</f>
        <v>1900</v>
      </c>
      <c r="F42" s="123">
        <v>-0.25</v>
      </c>
    </row>
    <row r="43" spans="1:6" x14ac:dyDescent="0.25">
      <c r="A43" s="2" t="s">
        <v>779</v>
      </c>
      <c r="B43" s="3" t="s">
        <v>1270</v>
      </c>
      <c r="C43" s="2" t="s">
        <v>1663</v>
      </c>
      <c r="D43" s="15" t="str">
        <f>VLOOKUP(C43,Общий!$A$2:$D$2655,2,FALSE)</f>
        <v>Шестерня редуктора HYKE</v>
      </c>
      <c r="E43" s="125">
        <f>VLOOKUP(C43,Общий!$A$2:$D$2655,4,FALSE)</f>
        <v>3900</v>
      </c>
      <c r="F43" s="123">
        <v>-0.25</v>
      </c>
    </row>
    <row r="44" spans="1:6" x14ac:dyDescent="0.25">
      <c r="A44" s="2" t="s">
        <v>779</v>
      </c>
      <c r="B44" s="3" t="s">
        <v>1270</v>
      </c>
      <c r="C44" s="2" t="s">
        <v>1665</v>
      </c>
      <c r="D44" s="15" t="str">
        <f>VLOOKUP(C44,Общий!$A$2:$D$2655,2,FALSE)</f>
        <v>Шестерня редуктора HYKE</v>
      </c>
      <c r="E44" s="125">
        <f>VLOOKUP(C44,Общий!$A$2:$D$2655,4,FALSE)</f>
        <v>3900</v>
      </c>
      <c r="F44" s="123">
        <v>-0.25</v>
      </c>
    </row>
    <row r="45" spans="1:6" x14ac:dyDescent="0.25">
      <c r="A45" s="2" t="s">
        <v>779</v>
      </c>
      <c r="B45" s="3" t="s">
        <v>1270</v>
      </c>
      <c r="C45" s="2" t="s">
        <v>1666</v>
      </c>
      <c r="D45" s="15" t="str">
        <f>VLOOKUP(C45,Общий!$A$2:$D$2655,2,FALSE)</f>
        <v>Выходной вал мотор-редуктора HK7024</v>
      </c>
      <c r="E45" s="125">
        <f>VLOOKUP(C45,Общий!$A$2:$D$2655,4,FALSE)</f>
        <v>1900</v>
      </c>
      <c r="F45" s="123">
        <v>-0.25</v>
      </c>
    </row>
    <row r="46" spans="1:6" ht="24" x14ac:dyDescent="0.25">
      <c r="A46" s="2" t="s">
        <v>779</v>
      </c>
      <c r="B46" s="3" t="s">
        <v>1270</v>
      </c>
      <c r="C46" s="2" t="s">
        <v>1828</v>
      </c>
      <c r="D46" s="15" t="str">
        <f>VLOOKUP(C46,Общий!$A$2:$D$2655,2,FALSE)</f>
        <v>Пружина SO2000/WINGO 4,5/MOBY/TO4016P,5016P,4024,5024,7024/HK7024</v>
      </c>
      <c r="E46" s="125">
        <f>VLOOKUP(C46,Общий!$A$2:$D$2655,4,FALSE)</f>
        <v>900</v>
      </c>
      <c r="F46" s="123">
        <v>-0.25</v>
      </c>
    </row>
    <row r="47" spans="1:6" x14ac:dyDescent="0.25">
      <c r="A47" s="2" t="s">
        <v>779</v>
      </c>
      <c r="B47" s="3" t="s">
        <v>1270</v>
      </c>
      <c r="C47" s="2" t="s">
        <v>2104</v>
      </c>
      <c r="D47" s="15" t="str">
        <f>VLOOKUP(C47,Общий!$A$2:$D$2655,2,FALSE)</f>
        <v>Стопорное кольцо WALKY/HYKE/POP/HOPP</v>
      </c>
      <c r="E47" s="125">
        <f>VLOOKUP(C47,Общий!$A$2:$D$2655,4,FALSE)</f>
        <v>900</v>
      </c>
      <c r="F47" s="123">
        <v>-0.25</v>
      </c>
    </row>
    <row r="48" spans="1:6" x14ac:dyDescent="0.25">
      <c r="A48" s="2" t="s">
        <v>779</v>
      </c>
      <c r="B48" s="3" t="s">
        <v>1270</v>
      </c>
      <c r="C48" s="2" t="s">
        <v>2132</v>
      </c>
      <c r="D48" s="15" t="str">
        <f>VLOOKUP(C48,Общий!$A$2:$D$2655,2,FALSE)</f>
        <v>Втулка TO7024/HYKE</v>
      </c>
      <c r="E48" s="125">
        <f>VLOOKUP(C48,Общий!$A$2:$D$2655,4,FALSE)</f>
        <v>900</v>
      </c>
      <c r="F48" s="123">
        <v>-0.25</v>
      </c>
    </row>
    <row r="49" spans="1:6" x14ac:dyDescent="0.25">
      <c r="A49" s="2" t="s">
        <v>779</v>
      </c>
      <c r="B49" s="3" t="s">
        <v>1270</v>
      </c>
      <c r="C49" s="2" t="s">
        <v>2185</v>
      </c>
      <c r="D49" s="15" t="str">
        <f>VLOOKUP(C49,Общий!$A$2:$D$2655,2,FALSE)</f>
        <v>Средняя часть корпуса HK7024</v>
      </c>
      <c r="E49" s="125">
        <f>VLOOKUP(C49,Общий!$A$2:$D$2655,4,FALSE)</f>
        <v>2900</v>
      </c>
      <c r="F49" s="123">
        <v>-0.25</v>
      </c>
    </row>
    <row r="50" spans="1:6" x14ac:dyDescent="0.25">
      <c r="A50" s="2" t="s">
        <v>779</v>
      </c>
      <c r="B50" s="3">
        <v>38</v>
      </c>
      <c r="C50" s="2" t="s">
        <v>789</v>
      </c>
      <c r="D50" s="15" t="str">
        <f>VLOOKUP(C50,Общий!$A$2:$D$2655,2,FALSE)</f>
        <v>Личинка замка HYKE</v>
      </c>
      <c r="E50" s="125">
        <f>VLOOKUP(C50,Общий!$A$2:$D$2655,4,FALSE)</f>
        <v>2900</v>
      </c>
      <c r="F50" s="123">
        <v>-0.25</v>
      </c>
    </row>
    <row r="51" spans="1:6" ht="24" x14ac:dyDescent="0.25">
      <c r="A51" s="2" t="s">
        <v>779</v>
      </c>
      <c r="B51" s="3">
        <v>45</v>
      </c>
      <c r="C51" s="2" t="s">
        <v>192</v>
      </c>
      <c r="D51" s="15" t="str">
        <f>VLOOKUP(C51,Общий!$A$2:$D$2655,2,FALSE)</f>
        <v>Держатель предохранителя SPIDO600/RB/RD/RUN/RUNHS/SLH/HK7024HS/PP7024</v>
      </c>
      <c r="E51" s="125">
        <f>VLOOKUP(C51,Общий!$A$2:$D$2655,4,FALSE)</f>
        <v>900</v>
      </c>
      <c r="F51" s="123">
        <v>-0.25</v>
      </c>
    </row>
    <row r="52" spans="1:6" x14ac:dyDescent="0.25">
      <c r="A52" s="2" t="s">
        <v>779</v>
      </c>
      <c r="B52" s="3">
        <v>63</v>
      </c>
      <c r="C52" s="2" t="s">
        <v>757</v>
      </c>
      <c r="D52" s="15" t="str">
        <f>VLOOKUP(C52,Общий!$A$2:$D$2655,2,FALSE)</f>
        <v>Кронштейн крепления к створке HYKE/HOPP/POP/WALKY</v>
      </c>
      <c r="E52" s="125">
        <f>VLOOKUP(C52,Общий!$A$2:$D$2655,4,FALSE)</f>
        <v>1900</v>
      </c>
      <c r="F52" s="123">
        <v>-0.25</v>
      </c>
    </row>
    <row r="53" spans="1:6" x14ac:dyDescent="0.25">
      <c r="A53" s="2" t="s">
        <v>779</v>
      </c>
      <c r="B53" s="3">
        <v>4</v>
      </c>
      <c r="C53" s="2" t="s">
        <v>781</v>
      </c>
      <c r="D53" s="15" t="str">
        <f>VLOOKUP(C53,Общий!$A$2:$D$2655,2,FALSE)</f>
        <v>Пластина монтажная HYKE</v>
      </c>
      <c r="E53" s="125">
        <f>VLOOKUP(C53,Общий!$A$2:$D$2655,4,FALSE)</f>
        <v>1900</v>
      </c>
      <c r="F53" s="123">
        <v>-0.25</v>
      </c>
    </row>
    <row r="54" spans="1:6" x14ac:dyDescent="0.25">
      <c r="A54" s="2" t="s">
        <v>779</v>
      </c>
      <c r="B54" s="3" t="s">
        <v>185</v>
      </c>
      <c r="C54" s="2" t="s">
        <v>797</v>
      </c>
      <c r="D54" s="15" t="str">
        <f>VLOOKUP(C54,Общий!$A$2:$D$2655,2,FALSE)</f>
        <v>Комплект рычага телескопического HYKE</v>
      </c>
      <c r="E54" s="125">
        <f>VLOOKUP(C54,Общий!$A$2:$D$2655,4,FALSE)</f>
        <v>15900</v>
      </c>
      <c r="F54" s="123">
        <v>-0.25</v>
      </c>
    </row>
    <row r="55" spans="1:6" x14ac:dyDescent="0.25">
      <c r="A55" s="2" t="s">
        <v>779</v>
      </c>
      <c r="B55" s="3">
        <v>6</v>
      </c>
      <c r="C55" s="2" t="s">
        <v>782</v>
      </c>
      <c r="D55" s="15" t="str">
        <f>VLOOKUP(C55,Общий!$A$2:$D$2655,2,FALSE)</f>
        <v>Корпус внутренний HYKE</v>
      </c>
      <c r="E55" s="125">
        <f>VLOOKUP(C55,Общий!$A$2:$D$2655,4,FALSE)</f>
        <v>2900</v>
      </c>
      <c r="F55" s="123">
        <v>-0.25</v>
      </c>
    </row>
    <row r="56" spans="1:6" x14ac:dyDescent="0.25">
      <c r="A56" s="2" t="s">
        <v>779</v>
      </c>
      <c r="B56" s="3" t="s">
        <v>15</v>
      </c>
      <c r="C56" s="2" t="s">
        <v>799</v>
      </c>
      <c r="D56" s="15" t="str">
        <f>VLOOKUP(C56,Общий!$A$2:$D$2655,2,FALSE)</f>
        <v>Комплект крышек HYKE</v>
      </c>
      <c r="E56" s="125">
        <f>VLOOKUP(C56,Общий!$A$2:$D$2655,4,FALSE)</f>
        <v>5900</v>
      </c>
      <c r="F56" s="123">
        <v>-0.25</v>
      </c>
    </row>
    <row r="57" spans="1:6" x14ac:dyDescent="0.25">
      <c r="A57" s="2" t="s">
        <v>779</v>
      </c>
      <c r="B57" s="3" t="s">
        <v>44</v>
      </c>
      <c r="C57" s="2" t="s">
        <v>801</v>
      </c>
      <c r="D57" s="15" t="str">
        <f>VLOOKUP(C57,Общий!$A$2:$D$2655,2,FALSE)</f>
        <v>Упоры механические HYKE</v>
      </c>
      <c r="E57" s="125">
        <f>VLOOKUP(C57,Общий!$A$2:$D$2655,4,FALSE)</f>
        <v>1900</v>
      </c>
      <c r="F57" s="123">
        <v>-0.25</v>
      </c>
    </row>
    <row r="58" spans="1:6" x14ac:dyDescent="0.25">
      <c r="A58" s="2" t="s">
        <v>779</v>
      </c>
      <c r="B58" s="3" t="s">
        <v>132</v>
      </c>
      <c r="C58" s="2" t="s">
        <v>798</v>
      </c>
      <c r="D58" s="15" t="str">
        <f>VLOOKUP(C58,Общий!$A$2:$D$2655,2,FALSE)</f>
        <v>Комплект рычага разблокировки HYKE</v>
      </c>
      <c r="E58" s="125">
        <f>VLOOKUP(C58,Общий!$A$2:$D$2655,4,FALSE)</f>
        <v>3900</v>
      </c>
      <c r="F58" s="123">
        <v>-0.25</v>
      </c>
    </row>
    <row r="59" spans="1:6" x14ac:dyDescent="0.25">
      <c r="A59" s="2" t="s">
        <v>779</v>
      </c>
      <c r="B59" s="3" t="s">
        <v>385</v>
      </c>
      <c r="C59" s="2" t="s">
        <v>806</v>
      </c>
      <c r="D59" s="15" t="str">
        <f>VLOOKUP(C59,Общий!$A$2:$D$2655,2,FALSE)</f>
        <v>Комплект трансформатора HK7024HS</v>
      </c>
      <c r="E59" s="125">
        <f>VLOOKUP(C59,Общий!$A$2:$D$2655,4,FALSE)</f>
        <v>9900</v>
      </c>
      <c r="F59" s="123">
        <v>-0.25</v>
      </c>
    </row>
    <row r="60" spans="1:6" x14ac:dyDescent="0.25">
      <c r="A60" s="2" t="s">
        <v>779</v>
      </c>
      <c r="B60" s="3" t="s">
        <v>808</v>
      </c>
      <c r="C60" s="2" t="s">
        <v>807</v>
      </c>
      <c r="D60" s="15" t="str">
        <f>VLOOKUP(C60,Общий!$A$2:$D$2655,2,FALSE)</f>
        <v>Плата управления HYKE/HYKEHS</v>
      </c>
      <c r="E60" s="125">
        <f>VLOOKUP(C60,Общий!$A$2:$D$2655,4,FALSE)</f>
        <v>19900</v>
      </c>
      <c r="F60" s="123">
        <v>-0.25</v>
      </c>
    </row>
    <row r="61" spans="1:6" x14ac:dyDescent="0.25">
      <c r="A61" s="2" t="s">
        <v>809</v>
      </c>
      <c r="B61" s="3" t="s">
        <v>1270</v>
      </c>
      <c r="C61" s="2" t="s">
        <v>1663</v>
      </c>
      <c r="D61" s="15" t="str">
        <f>VLOOKUP(C61,Общий!$A$2:$D$2655,2,FALSE)</f>
        <v>Шестерня редуктора HYKE</v>
      </c>
      <c r="E61" s="125">
        <f>VLOOKUP(C61,Общий!$A$2:$D$2655,4,FALSE)</f>
        <v>3900</v>
      </c>
      <c r="F61" s="123">
        <v>-0.25</v>
      </c>
    </row>
    <row r="62" spans="1:6" x14ac:dyDescent="0.25">
      <c r="A62" s="2" t="s">
        <v>809</v>
      </c>
      <c r="B62" s="3" t="s">
        <v>1270</v>
      </c>
      <c r="C62" s="2" t="s">
        <v>1665</v>
      </c>
      <c r="D62" s="15" t="str">
        <f>VLOOKUP(C62,Общий!$A$2:$D$2655,2,FALSE)</f>
        <v>Шестерня редуктора HYKE</v>
      </c>
      <c r="E62" s="125">
        <f>VLOOKUP(C62,Общий!$A$2:$D$2655,4,FALSE)</f>
        <v>3900</v>
      </c>
      <c r="F62" s="123">
        <v>-0.25</v>
      </c>
    </row>
    <row r="63" spans="1:6" x14ac:dyDescent="0.25">
      <c r="A63" s="2" t="s">
        <v>809</v>
      </c>
      <c r="B63" s="3">
        <v>52</v>
      </c>
      <c r="C63" s="2" t="s">
        <v>794</v>
      </c>
      <c r="D63" s="15" t="str">
        <f>VLOOKUP(C63,Общий!$A$2:$D$2655,2,FALSE)</f>
        <v>Энкодер HYKE</v>
      </c>
      <c r="E63" s="125">
        <f>VLOOKUP(C63,Общий!$A$2:$D$2655,4,FALSE)</f>
        <v>1900</v>
      </c>
      <c r="F63" s="123">
        <v>-0.25</v>
      </c>
    </row>
    <row r="64" spans="1:6" x14ac:dyDescent="0.25">
      <c r="A64" s="2" t="s">
        <v>809</v>
      </c>
      <c r="B64" s="3" t="s">
        <v>1270</v>
      </c>
      <c r="C64" s="2" t="s">
        <v>2104</v>
      </c>
      <c r="D64" s="15" t="str">
        <f>VLOOKUP(C64,Общий!$A$2:$D$2655,2,FALSE)</f>
        <v>Стопорное кольцо WALKY/HYKE/POP/HOPP</v>
      </c>
      <c r="E64" s="125">
        <f>VLOOKUP(C64,Общий!$A$2:$D$2655,4,FALSE)</f>
        <v>900</v>
      </c>
      <c r="F64" s="123">
        <v>-0.25</v>
      </c>
    </row>
    <row r="65" spans="1:6" x14ac:dyDescent="0.25">
      <c r="A65" s="2" t="s">
        <v>809</v>
      </c>
      <c r="B65" s="3" t="s">
        <v>1270</v>
      </c>
      <c r="C65" s="2" t="s">
        <v>2132</v>
      </c>
      <c r="D65" s="15" t="str">
        <f>VLOOKUP(C65,Общий!$A$2:$D$2655,2,FALSE)</f>
        <v>Втулка TO7024/HYKE</v>
      </c>
      <c r="E65" s="125">
        <f>VLOOKUP(C65,Общий!$A$2:$D$2655,4,FALSE)</f>
        <v>900</v>
      </c>
      <c r="F65" s="123">
        <v>-0.25</v>
      </c>
    </row>
    <row r="66" spans="1:6" x14ac:dyDescent="0.25">
      <c r="A66" s="2" t="s">
        <v>809</v>
      </c>
      <c r="B66" s="3">
        <v>38</v>
      </c>
      <c r="C66" s="2" t="s">
        <v>789</v>
      </c>
      <c r="D66" s="15" t="str">
        <f>VLOOKUP(C66,Общий!$A$2:$D$2655,2,FALSE)</f>
        <v>Личинка замка HYKE</v>
      </c>
      <c r="E66" s="125">
        <f>VLOOKUP(C66,Общий!$A$2:$D$2655,4,FALSE)</f>
        <v>2900</v>
      </c>
      <c r="F66" s="123">
        <v>-0.25</v>
      </c>
    </row>
    <row r="67" spans="1:6" x14ac:dyDescent="0.25">
      <c r="A67" s="2" t="s">
        <v>809</v>
      </c>
      <c r="B67" s="3">
        <v>63</v>
      </c>
      <c r="C67" s="2" t="s">
        <v>757</v>
      </c>
      <c r="D67" s="15" t="str">
        <f>VLOOKUP(C67,Общий!$A$2:$D$2655,2,FALSE)</f>
        <v>Кронштейн крепления к створке HYKE/HOPP/POP/WALKY</v>
      </c>
      <c r="E67" s="125">
        <f>VLOOKUP(C67,Общий!$A$2:$D$2655,4,FALSE)</f>
        <v>1900</v>
      </c>
      <c r="F67" s="123">
        <v>-0.25</v>
      </c>
    </row>
    <row r="68" spans="1:6" x14ac:dyDescent="0.25">
      <c r="A68" s="2" t="s">
        <v>809</v>
      </c>
      <c r="B68" s="3">
        <v>4</v>
      </c>
      <c r="C68" s="2" t="s">
        <v>781</v>
      </c>
      <c r="D68" s="15" t="str">
        <f>VLOOKUP(C68,Общий!$A$2:$D$2655,2,FALSE)</f>
        <v>Пластина монтажная HYKE</v>
      </c>
      <c r="E68" s="125">
        <f>VLOOKUP(C68,Общий!$A$2:$D$2655,4,FALSE)</f>
        <v>1900</v>
      </c>
      <c r="F68" s="123">
        <v>-0.25</v>
      </c>
    </row>
    <row r="69" spans="1:6" x14ac:dyDescent="0.25">
      <c r="A69" s="2" t="s">
        <v>809</v>
      </c>
      <c r="B69" s="3" t="s">
        <v>185</v>
      </c>
      <c r="C69" s="2" t="s">
        <v>797</v>
      </c>
      <c r="D69" s="15" t="str">
        <f>VLOOKUP(C69,Общий!$A$2:$D$2655,2,FALSE)</f>
        <v>Комплект рычага телескопического HYKE</v>
      </c>
      <c r="E69" s="125">
        <f>VLOOKUP(C69,Общий!$A$2:$D$2655,4,FALSE)</f>
        <v>15900</v>
      </c>
      <c r="F69" s="123">
        <v>-0.25</v>
      </c>
    </row>
    <row r="70" spans="1:6" x14ac:dyDescent="0.25">
      <c r="A70" s="2" t="s">
        <v>809</v>
      </c>
      <c r="B70" s="3">
        <v>6</v>
      </c>
      <c r="C70" s="2" t="s">
        <v>782</v>
      </c>
      <c r="D70" s="15" t="str">
        <f>VLOOKUP(C70,Общий!$A$2:$D$2655,2,FALSE)</f>
        <v>Корпус внутренний HYKE</v>
      </c>
      <c r="E70" s="125">
        <f>VLOOKUP(C70,Общий!$A$2:$D$2655,4,FALSE)</f>
        <v>2900</v>
      </c>
      <c r="F70" s="123">
        <v>-0.25</v>
      </c>
    </row>
    <row r="71" spans="1:6" x14ac:dyDescent="0.25">
      <c r="A71" s="2" t="s">
        <v>809</v>
      </c>
      <c r="B71" s="3" t="s">
        <v>15</v>
      </c>
      <c r="C71" s="2" t="s">
        <v>799</v>
      </c>
      <c r="D71" s="15" t="str">
        <f>VLOOKUP(C71,Общий!$A$2:$D$2655,2,FALSE)</f>
        <v>Комплект крышек HYKE</v>
      </c>
      <c r="E71" s="125">
        <f>VLOOKUP(C71,Общий!$A$2:$D$2655,4,FALSE)</f>
        <v>5900</v>
      </c>
      <c r="F71" s="123">
        <v>-0.25</v>
      </c>
    </row>
    <row r="72" spans="1:6" x14ac:dyDescent="0.25">
      <c r="A72" s="2" t="s">
        <v>809</v>
      </c>
      <c r="B72" s="3" t="s">
        <v>44</v>
      </c>
      <c r="C72" s="2" t="s">
        <v>801</v>
      </c>
      <c r="D72" s="15" t="str">
        <f>VLOOKUP(C72,Общий!$A$2:$D$2655,2,FALSE)</f>
        <v>Упоры механические HYKE</v>
      </c>
      <c r="E72" s="125">
        <f>VLOOKUP(C72,Общий!$A$2:$D$2655,4,FALSE)</f>
        <v>1900</v>
      </c>
      <c r="F72" s="123">
        <v>-0.25</v>
      </c>
    </row>
    <row r="73" spans="1:6" x14ac:dyDescent="0.25">
      <c r="A73" s="2" t="s">
        <v>809</v>
      </c>
      <c r="B73" s="3" t="s">
        <v>132</v>
      </c>
      <c r="C73" s="2" t="s">
        <v>798</v>
      </c>
      <c r="D73" s="15" t="str">
        <f>VLOOKUP(C73,Общий!$A$2:$D$2655,2,FALSE)</f>
        <v>Комплект рычага разблокировки HYKE</v>
      </c>
      <c r="E73" s="125">
        <f>VLOOKUP(C73,Общий!$A$2:$D$2655,4,FALSE)</f>
        <v>3900</v>
      </c>
      <c r="F73" s="123">
        <v>-0.25</v>
      </c>
    </row>
    <row r="74" spans="1:6" x14ac:dyDescent="0.25">
      <c r="A74" s="2" t="s">
        <v>813</v>
      </c>
      <c r="B74" s="3">
        <v>52</v>
      </c>
      <c r="C74" s="2" t="s">
        <v>794</v>
      </c>
      <c r="D74" s="15" t="str">
        <f>VLOOKUP(C74,Общий!$A$2:$D$2655,2,FALSE)</f>
        <v>Энкодер HYKE</v>
      </c>
      <c r="E74" s="125">
        <f>VLOOKUP(C74,Общий!$A$2:$D$2655,4,FALSE)</f>
        <v>1900</v>
      </c>
      <c r="F74" s="123">
        <v>-0.25</v>
      </c>
    </row>
    <row r="75" spans="1:6" x14ac:dyDescent="0.25">
      <c r="A75" s="2" t="s">
        <v>813</v>
      </c>
      <c r="B75" s="3">
        <v>38</v>
      </c>
      <c r="C75" s="2" t="s">
        <v>789</v>
      </c>
      <c r="D75" s="15" t="str">
        <f>VLOOKUP(C75,Общий!$A$2:$D$2655,2,FALSE)</f>
        <v>Личинка замка HYKE</v>
      </c>
      <c r="E75" s="125">
        <f>VLOOKUP(C75,Общий!$A$2:$D$2655,4,FALSE)</f>
        <v>2900</v>
      </c>
      <c r="F75" s="123">
        <v>-0.25</v>
      </c>
    </row>
    <row r="76" spans="1:6" x14ac:dyDescent="0.25">
      <c r="A76" s="2" t="s">
        <v>813</v>
      </c>
      <c r="B76" s="3">
        <v>63</v>
      </c>
      <c r="C76" s="2" t="s">
        <v>757</v>
      </c>
      <c r="D76" s="15" t="str">
        <f>VLOOKUP(C76,Общий!$A$2:$D$2655,2,FALSE)</f>
        <v>Кронштейн крепления к створке HYKE/HOPP/POP/WALKY</v>
      </c>
      <c r="E76" s="125">
        <f>VLOOKUP(C76,Общий!$A$2:$D$2655,4,FALSE)</f>
        <v>1900</v>
      </c>
      <c r="F76" s="123">
        <v>-0.25</v>
      </c>
    </row>
    <row r="77" spans="1:6" x14ac:dyDescent="0.25">
      <c r="A77" s="2" t="s">
        <v>813</v>
      </c>
      <c r="B77" s="3">
        <v>4</v>
      </c>
      <c r="C77" s="2" t="s">
        <v>781</v>
      </c>
      <c r="D77" s="15" t="str">
        <f>VLOOKUP(C77,Общий!$A$2:$D$2655,2,FALSE)</f>
        <v>Пластина монтажная HYKE</v>
      </c>
      <c r="E77" s="125">
        <f>VLOOKUP(C77,Общий!$A$2:$D$2655,4,FALSE)</f>
        <v>1900</v>
      </c>
      <c r="F77" s="123">
        <v>-0.25</v>
      </c>
    </row>
    <row r="78" spans="1:6" x14ac:dyDescent="0.25">
      <c r="A78" s="2" t="s">
        <v>813</v>
      </c>
      <c r="B78" s="3" t="s">
        <v>185</v>
      </c>
      <c r="C78" s="2" t="s">
        <v>797</v>
      </c>
      <c r="D78" s="15" t="str">
        <f>VLOOKUP(C78,Общий!$A$2:$D$2655,2,FALSE)</f>
        <v>Комплект рычага телескопического HYKE</v>
      </c>
      <c r="E78" s="125">
        <f>VLOOKUP(C78,Общий!$A$2:$D$2655,4,FALSE)</f>
        <v>15900</v>
      </c>
      <c r="F78" s="123">
        <v>-0.25</v>
      </c>
    </row>
    <row r="79" spans="1:6" x14ac:dyDescent="0.25">
      <c r="A79" s="2" t="s">
        <v>813</v>
      </c>
      <c r="B79" s="3">
        <v>6</v>
      </c>
      <c r="C79" s="2" t="s">
        <v>782</v>
      </c>
      <c r="D79" s="15" t="str">
        <f>VLOOKUP(C79,Общий!$A$2:$D$2655,2,FALSE)</f>
        <v>Корпус внутренний HYKE</v>
      </c>
      <c r="E79" s="125">
        <f>VLOOKUP(C79,Общий!$A$2:$D$2655,4,FALSE)</f>
        <v>2900</v>
      </c>
      <c r="F79" s="123">
        <v>-0.25</v>
      </c>
    </row>
    <row r="80" spans="1:6" x14ac:dyDescent="0.25">
      <c r="A80" s="2" t="s">
        <v>813</v>
      </c>
      <c r="B80" s="3" t="s">
        <v>15</v>
      </c>
      <c r="C80" s="2" t="s">
        <v>799</v>
      </c>
      <c r="D80" s="15" t="str">
        <f>VLOOKUP(C80,Общий!$A$2:$D$2655,2,FALSE)</f>
        <v>Комплект крышек HYKE</v>
      </c>
      <c r="E80" s="125">
        <f>VLOOKUP(C80,Общий!$A$2:$D$2655,4,FALSE)</f>
        <v>5900</v>
      </c>
      <c r="F80" s="123">
        <v>-0.25</v>
      </c>
    </row>
    <row r="81" spans="1:6" x14ac:dyDescent="0.25">
      <c r="A81" s="2" t="s">
        <v>813</v>
      </c>
      <c r="B81" s="3" t="s">
        <v>44</v>
      </c>
      <c r="C81" s="2" t="s">
        <v>801</v>
      </c>
      <c r="D81" s="15" t="str">
        <f>VLOOKUP(C81,Общий!$A$2:$D$2655,2,FALSE)</f>
        <v>Упоры механические HYKE</v>
      </c>
      <c r="E81" s="125">
        <f>VLOOKUP(C81,Общий!$A$2:$D$2655,4,FALSE)</f>
        <v>1900</v>
      </c>
      <c r="F81" s="123">
        <v>-0.25</v>
      </c>
    </row>
    <row r="82" spans="1:6" x14ac:dyDescent="0.25">
      <c r="A82" s="2" t="s">
        <v>867</v>
      </c>
      <c r="B82" s="3" t="s">
        <v>1270</v>
      </c>
      <c r="C82" s="2" t="s">
        <v>2183</v>
      </c>
      <c r="D82" s="15" t="str">
        <f>VLOOKUP(C82,Общий!$A$2:$D$2655,2,FALSE)</f>
        <v>Пластиковая шестерня HOPP</v>
      </c>
      <c r="E82" s="125">
        <f>VLOOKUP(C82,Общий!$A$2:$D$2655,4,FALSE)</f>
        <v>3900</v>
      </c>
      <c r="F82" s="123">
        <v>-0.25</v>
      </c>
    </row>
    <row r="83" spans="1:6" x14ac:dyDescent="0.25">
      <c r="A83" s="2" t="s">
        <v>867</v>
      </c>
      <c r="B83" s="3" t="s">
        <v>1270</v>
      </c>
      <c r="C83" s="2" t="s">
        <v>2187</v>
      </c>
      <c r="D83" s="15" t="str">
        <f>VLOOKUP(C83,Общий!$A$2:$D$2655,2,FALSE)</f>
        <v>Шестерня HOPP</v>
      </c>
      <c r="E83" s="125">
        <f>VLOOKUP(C83,Общий!$A$2:$D$2655,4,FALSE)</f>
        <v>3900</v>
      </c>
      <c r="F83" s="123">
        <v>-0.25</v>
      </c>
    </row>
    <row r="84" spans="1:6" x14ac:dyDescent="0.25">
      <c r="A84" s="2" t="s">
        <v>867</v>
      </c>
      <c r="B84" s="3" t="s">
        <v>1270</v>
      </c>
      <c r="C84" s="2" t="s">
        <v>2199</v>
      </c>
      <c r="D84" s="15" t="str">
        <f>VLOOKUP(C84,Общий!$A$2:$D$2655,2,FALSE)</f>
        <v>Втулка с трехгранником XMETRO/HOPP</v>
      </c>
      <c r="E84" s="125">
        <f>VLOOKUP(C84,Общий!$A$2:$D$2655,4,FALSE)</f>
        <v>900</v>
      </c>
      <c r="F84" s="123">
        <v>-0.25</v>
      </c>
    </row>
    <row r="85" spans="1:6" x14ac:dyDescent="0.25">
      <c r="A85" s="2" t="s">
        <v>867</v>
      </c>
      <c r="B85" s="3">
        <v>104</v>
      </c>
      <c r="C85" s="2" t="s">
        <v>757</v>
      </c>
      <c r="D85" s="15" t="str">
        <f>VLOOKUP(C85,Общий!$A$2:$D$2655,2,FALSE)</f>
        <v>Кронштейн крепления к створке HYKE/HOPP/POP/WALKY</v>
      </c>
      <c r="E85" s="125">
        <f>VLOOKUP(C85,Общий!$A$2:$D$2655,4,FALSE)</f>
        <v>1900</v>
      </c>
      <c r="F85" s="123">
        <v>-0.25</v>
      </c>
    </row>
    <row r="86" spans="1:6" x14ac:dyDescent="0.25">
      <c r="A86" s="2" t="s">
        <v>867</v>
      </c>
      <c r="B86" s="3">
        <v>7</v>
      </c>
      <c r="C86" s="2" t="s">
        <v>870</v>
      </c>
      <c r="D86" s="15" t="str">
        <f>VLOOKUP(C86,Общий!$A$2:$D$2655,2,FALSE)</f>
        <v>Корпус (внутренняя часть) HOPP</v>
      </c>
      <c r="E86" s="125">
        <f>VLOOKUP(C86,Общий!$A$2:$D$2655,4,FALSE)</f>
        <v>2900</v>
      </c>
      <c r="F86" s="123">
        <v>-0.25</v>
      </c>
    </row>
    <row r="87" spans="1:6" x14ac:dyDescent="0.25">
      <c r="A87" s="2" t="s">
        <v>867</v>
      </c>
      <c r="B87" s="3" t="s">
        <v>44</v>
      </c>
      <c r="C87" s="2" t="s">
        <v>878</v>
      </c>
      <c r="D87" s="15" t="str">
        <f>VLOOKUP(C87,Общий!$A$2:$D$2655,2,FALSE)</f>
        <v>Механические упоры HOPP</v>
      </c>
      <c r="E87" s="125">
        <f>VLOOKUP(C87,Общий!$A$2:$D$2655,4,FALSE)</f>
        <v>1900</v>
      </c>
      <c r="F87" s="123">
        <v>-0.25</v>
      </c>
    </row>
    <row r="88" spans="1:6" x14ac:dyDescent="0.25">
      <c r="A88" s="2" t="s">
        <v>886</v>
      </c>
      <c r="B88" s="3">
        <v>104</v>
      </c>
      <c r="C88" s="2" t="s">
        <v>757</v>
      </c>
      <c r="D88" s="15" t="str">
        <f>VLOOKUP(C88,Общий!$A$2:$D$2655,2,FALSE)</f>
        <v>Кронштейн крепления к створке HYKE/HOPP/POP/WALKY</v>
      </c>
      <c r="E88" s="125">
        <f>VLOOKUP(C88,Общий!$A$2:$D$2655,4,FALSE)</f>
        <v>1900</v>
      </c>
      <c r="F88" s="123">
        <v>-0.25</v>
      </c>
    </row>
    <row r="89" spans="1:6" x14ac:dyDescent="0.25">
      <c r="A89" s="2" t="s">
        <v>886</v>
      </c>
      <c r="B89" s="3">
        <v>7</v>
      </c>
      <c r="C89" s="2" t="s">
        <v>870</v>
      </c>
      <c r="D89" s="15" t="str">
        <f>VLOOKUP(C89,Общий!$A$2:$D$2655,2,FALSE)</f>
        <v>Корпус (внутренняя часть) HOPP</v>
      </c>
      <c r="E89" s="125">
        <f>VLOOKUP(C89,Общий!$A$2:$D$2655,4,FALSE)</f>
        <v>2900</v>
      </c>
      <c r="F89" s="123">
        <v>-0.25</v>
      </c>
    </row>
    <row r="90" spans="1:6" x14ac:dyDescent="0.25">
      <c r="A90" s="2" t="s">
        <v>886</v>
      </c>
      <c r="B90" s="3" t="s">
        <v>44</v>
      </c>
      <c r="C90" s="2" t="s">
        <v>878</v>
      </c>
      <c r="D90" s="15" t="str">
        <f>VLOOKUP(C90,Общий!$A$2:$D$2655,2,FALSE)</f>
        <v>Механические упоры HOPP</v>
      </c>
      <c r="E90" s="125">
        <f>VLOOKUP(C90,Общий!$A$2:$D$2655,4,FALSE)</f>
        <v>1900</v>
      </c>
      <c r="F90" s="123">
        <v>-0.25</v>
      </c>
    </row>
    <row r="91" spans="1:6" x14ac:dyDescent="0.25">
      <c r="A91" s="2" t="s">
        <v>886</v>
      </c>
      <c r="B91" s="3">
        <v>29</v>
      </c>
      <c r="C91" s="2" t="s">
        <v>887</v>
      </c>
      <c r="D91" s="15" t="str">
        <f>VLOOKUP(C91,Общий!$A$2:$D$2655,2,FALSE)</f>
        <v>Трансформатор HO7124R10</v>
      </c>
      <c r="E91" s="125">
        <f>VLOOKUP(C91,Общий!$A$2:$D$2655,4,FALSE)</f>
        <v>9900</v>
      </c>
      <c r="F91" s="123">
        <v>-0.25</v>
      </c>
    </row>
    <row r="92" spans="1:6" x14ac:dyDescent="0.25">
      <c r="A92" s="2" t="s">
        <v>889</v>
      </c>
      <c r="B92" s="3" t="s">
        <v>1270</v>
      </c>
      <c r="C92" s="2" t="s">
        <v>2104</v>
      </c>
      <c r="D92" s="15" t="str">
        <f>VLOOKUP(C92,Общий!$A$2:$D$2655,2,FALSE)</f>
        <v>Стопорное кольцо WALKY/HYKE/POP/HOPP</v>
      </c>
      <c r="E92" s="125">
        <f>VLOOKUP(C92,Общий!$A$2:$D$2655,4,FALSE)</f>
        <v>900</v>
      </c>
      <c r="F92" s="123">
        <v>-0.25</v>
      </c>
    </row>
    <row r="93" spans="1:6" x14ac:dyDescent="0.25">
      <c r="A93" s="2" t="s">
        <v>889</v>
      </c>
      <c r="B93" s="3" t="s">
        <v>1270</v>
      </c>
      <c r="C93" s="2" t="s">
        <v>2183</v>
      </c>
      <c r="D93" s="15" t="str">
        <f>VLOOKUP(C93,Общий!$A$2:$D$2655,2,FALSE)</f>
        <v>Пластиковая шестерня HOPP</v>
      </c>
      <c r="E93" s="125">
        <f>VLOOKUP(C93,Общий!$A$2:$D$2655,4,FALSE)</f>
        <v>3900</v>
      </c>
      <c r="F93" s="123">
        <v>-0.25</v>
      </c>
    </row>
    <row r="94" spans="1:6" x14ac:dyDescent="0.25">
      <c r="A94" s="2" t="s">
        <v>889</v>
      </c>
      <c r="B94" s="3" t="s">
        <v>1270</v>
      </c>
      <c r="C94" s="2" t="s">
        <v>2187</v>
      </c>
      <c r="D94" s="15" t="str">
        <f>VLOOKUP(C94,Общий!$A$2:$D$2655,2,FALSE)</f>
        <v>Шестерня HOPP</v>
      </c>
      <c r="E94" s="125">
        <f>VLOOKUP(C94,Общий!$A$2:$D$2655,4,FALSE)</f>
        <v>3900</v>
      </c>
      <c r="F94" s="123">
        <v>-0.25</v>
      </c>
    </row>
    <row r="95" spans="1:6" x14ac:dyDescent="0.25">
      <c r="A95" s="2" t="s">
        <v>889</v>
      </c>
      <c r="B95" s="3" t="s">
        <v>1270</v>
      </c>
      <c r="C95" s="2" t="s">
        <v>2199</v>
      </c>
      <c r="D95" s="15" t="str">
        <f>VLOOKUP(C95,Общий!$A$2:$D$2655,2,FALSE)</f>
        <v>Втулка с трехгранником XMETRO/HOPP</v>
      </c>
      <c r="E95" s="125">
        <f>VLOOKUP(C95,Общий!$A$2:$D$2655,4,FALSE)</f>
        <v>900</v>
      </c>
      <c r="F95" s="123">
        <v>-0.25</v>
      </c>
    </row>
    <row r="96" spans="1:6" x14ac:dyDescent="0.25">
      <c r="A96" s="2" t="s">
        <v>889</v>
      </c>
      <c r="B96" s="3">
        <v>104</v>
      </c>
      <c r="C96" s="2" t="s">
        <v>757</v>
      </c>
      <c r="D96" s="15" t="str">
        <f>VLOOKUP(C96,Общий!$A$2:$D$2655,2,FALSE)</f>
        <v>Кронштейн крепления к створке HYKE/HOPP/POP/WALKY</v>
      </c>
      <c r="E96" s="125">
        <f>VLOOKUP(C96,Общий!$A$2:$D$2655,4,FALSE)</f>
        <v>1900</v>
      </c>
      <c r="F96" s="123">
        <v>-0.25</v>
      </c>
    </row>
    <row r="97" spans="1:6" x14ac:dyDescent="0.25">
      <c r="A97" s="2" t="s">
        <v>889</v>
      </c>
      <c r="B97" s="3">
        <v>7</v>
      </c>
      <c r="C97" s="2" t="s">
        <v>870</v>
      </c>
      <c r="D97" s="15" t="str">
        <f>VLOOKUP(C97,Общий!$A$2:$D$2655,2,FALSE)</f>
        <v>Корпус (внутренняя часть) HOPP</v>
      </c>
      <c r="E97" s="125">
        <f>VLOOKUP(C97,Общий!$A$2:$D$2655,4,FALSE)</f>
        <v>2900</v>
      </c>
      <c r="F97" s="123">
        <v>-0.25</v>
      </c>
    </row>
    <row r="98" spans="1:6" x14ac:dyDescent="0.25">
      <c r="A98" s="2" t="s">
        <v>889</v>
      </c>
      <c r="B98" s="3" t="s">
        <v>44</v>
      </c>
      <c r="C98" s="2" t="s">
        <v>878</v>
      </c>
      <c r="D98" s="15" t="str">
        <f>VLOOKUP(C98,Общий!$A$2:$D$2655,2,FALSE)</f>
        <v>Механические упоры HOPP</v>
      </c>
      <c r="E98" s="125">
        <f>VLOOKUP(C98,Общий!$A$2:$D$2655,4,FALSE)</f>
        <v>1900</v>
      </c>
      <c r="F98" s="123">
        <v>-0.25</v>
      </c>
    </row>
    <row r="99" spans="1:6" x14ac:dyDescent="0.25">
      <c r="A99" s="2" t="s">
        <v>842</v>
      </c>
      <c r="B99" s="3" t="s">
        <v>1270</v>
      </c>
      <c r="C99" s="2" t="s">
        <v>1608</v>
      </c>
      <c r="D99" s="15" t="str">
        <f>VLOOKUP(C99,Общий!$A$2:$D$2655,2,FALSE)</f>
        <v>Верхняя часть корпуса HY7005,7024</v>
      </c>
      <c r="E99" s="125">
        <f>VLOOKUP(C99,Общий!$A$2:$D$2655,4,FALSE)</f>
        <v>3900</v>
      </c>
      <c r="F99" s="123">
        <v>-0.25</v>
      </c>
    </row>
    <row r="100" spans="1:6" x14ac:dyDescent="0.25">
      <c r="A100" s="2" t="s">
        <v>842</v>
      </c>
      <c r="B100" s="3">
        <v>52</v>
      </c>
      <c r="C100" s="2" t="s">
        <v>852</v>
      </c>
      <c r="D100" s="15" t="str">
        <f>VLOOKUP(C100,Общий!$A$2:$D$2655,2,FALSE)</f>
        <v>Конденсатор HY7100,7005</v>
      </c>
      <c r="E100" s="125">
        <f>VLOOKUP(C100,Общий!$A$2:$D$2655,4,FALSE)</f>
        <v>1900</v>
      </c>
      <c r="F100" s="123">
        <v>-0.25</v>
      </c>
    </row>
    <row r="101" spans="1:6" x14ac:dyDescent="0.25">
      <c r="A101" s="2" t="s">
        <v>842</v>
      </c>
      <c r="B101" s="3" t="s">
        <v>1270</v>
      </c>
      <c r="C101" s="2" t="s">
        <v>1705</v>
      </c>
      <c r="D101" s="15" t="str">
        <f>VLOOKUP(C101,Общий!$A$2:$D$2655,2,FALSE)</f>
        <v>Кулачок концевого выключателя SIGNO/HY7005</v>
      </c>
      <c r="E101" s="125">
        <f>VLOOKUP(C101,Общий!$A$2:$D$2655,4,FALSE)</f>
        <v>900</v>
      </c>
      <c r="F101" s="123">
        <v>-0.25</v>
      </c>
    </row>
    <row r="102" spans="1:6" x14ac:dyDescent="0.25">
      <c r="A102" s="2" t="s">
        <v>842</v>
      </c>
      <c r="B102" s="3" t="s">
        <v>1270</v>
      </c>
      <c r="C102" s="2" t="s">
        <v>1733</v>
      </c>
      <c r="D102" s="15" t="str">
        <f>VLOOKUP(C102,Общий!$A$2:$D$2655,2,FALSE)</f>
        <v>Шпонка HYPPO</v>
      </c>
      <c r="E102" s="125">
        <f>VLOOKUP(C102,Общий!$A$2:$D$2655,4,FALSE)</f>
        <v>900</v>
      </c>
      <c r="F102" s="123">
        <v>-0.25</v>
      </c>
    </row>
    <row r="103" spans="1:6" x14ac:dyDescent="0.25">
      <c r="A103" s="2" t="s">
        <v>842</v>
      </c>
      <c r="B103" s="3" t="s">
        <v>1270</v>
      </c>
      <c r="C103" s="2" t="s">
        <v>1807</v>
      </c>
      <c r="D103" s="15" t="str">
        <f>VLOOKUP(C103,Общий!$A$2:$D$2655,2,FALSE)</f>
        <v>Пружина HY7005/CR2124</v>
      </c>
      <c r="E103" s="125">
        <f>VLOOKUP(C103,Общий!$A$2:$D$2655,4,FALSE)</f>
        <v>900</v>
      </c>
      <c r="F103" s="123">
        <v>-0.25</v>
      </c>
    </row>
    <row r="104" spans="1:6" x14ac:dyDescent="0.25">
      <c r="A104" s="2" t="s">
        <v>842</v>
      </c>
      <c r="B104" s="3" t="s">
        <v>1270</v>
      </c>
      <c r="C104" s="2" t="s">
        <v>1811</v>
      </c>
      <c r="D104" s="15" t="str">
        <f>VLOOKUP(C104,Общий!$A$2:$D$2655,2,FALSE)</f>
        <v>Вал разблокировки HY7005</v>
      </c>
      <c r="E104" s="125">
        <f>VLOOKUP(C104,Общий!$A$2:$D$2655,4,FALSE)</f>
        <v>7900</v>
      </c>
      <c r="F104" s="123">
        <v>-0.25</v>
      </c>
    </row>
    <row r="105" spans="1:6" ht="36" x14ac:dyDescent="0.25">
      <c r="A105" s="2" t="s">
        <v>842</v>
      </c>
      <c r="B105" s="3" t="s">
        <v>1270</v>
      </c>
      <c r="C105" s="2" t="s">
        <v>1937</v>
      </c>
      <c r="D105" s="15" t="str">
        <f>VLOOKUP(C105,Общий!$A$2:$D$2655,2,FALSE)</f>
        <v>Наконечник для провода с круглой клеммой CR2124/HYPPO/SUMO/RO300,500,1000/ТН1551,1561,2251,2261/WG4,5/TOO3024/ТО7024/WG3524HS</v>
      </c>
      <c r="E105" s="125">
        <f>VLOOKUP(C105,Общий!$A$2:$D$2655,4,FALSE)</f>
        <v>900</v>
      </c>
      <c r="F105" s="123">
        <v>-0.25</v>
      </c>
    </row>
    <row r="106" spans="1:6" x14ac:dyDescent="0.25">
      <c r="A106" s="2" t="s">
        <v>842</v>
      </c>
      <c r="B106" s="3">
        <v>13</v>
      </c>
      <c r="C106" s="2" t="s">
        <v>1966</v>
      </c>
      <c r="D106" s="15" t="str">
        <f>VLOOKUP(C106,Общий!$A$2:$D$2655,2,FALSE)</f>
        <v>Нижняя часть корпуса HY7005,7024</v>
      </c>
      <c r="E106" s="125">
        <f>VLOOKUP(C106,Общий!$A$2:$D$2655,4,FALSE)</f>
        <v>4900</v>
      </c>
      <c r="F106" s="123">
        <v>-0.25</v>
      </c>
    </row>
    <row r="107" spans="1:6" x14ac:dyDescent="0.25">
      <c r="A107" s="2" t="s">
        <v>842</v>
      </c>
      <c r="B107" s="3" t="s">
        <v>1270</v>
      </c>
      <c r="C107" s="2" t="s">
        <v>1977</v>
      </c>
      <c r="D107" s="15" t="str">
        <f>VLOOKUP(C107,Общий!$A$2:$D$2655,2,FALSE)</f>
        <v>Микровыключатель HY7005,7100</v>
      </c>
      <c r="E107" s="125">
        <f>VLOOKUP(C107,Общий!$A$2:$D$2655,4,FALSE)</f>
        <v>900</v>
      </c>
      <c r="F107" s="123">
        <v>-0.25</v>
      </c>
    </row>
    <row r="108" spans="1:6" ht="24" x14ac:dyDescent="0.25">
      <c r="A108" s="2" t="s">
        <v>842</v>
      </c>
      <c r="B108" s="3" t="s">
        <v>1270</v>
      </c>
      <c r="C108" s="2" t="s">
        <v>2080</v>
      </c>
      <c r="D108" s="15" t="str">
        <f>VLOOKUP(C108,Общий!$A$2:$D$2655,2,FALSE)</f>
        <v>Кожух подшипника RO300,500/MOBY/TOONA4,5 230 В/TOO3000,4500/HY7005,7100/ME3000,3000R01</v>
      </c>
      <c r="E108" s="125">
        <f>VLOOKUP(C108,Общий!$A$2:$D$2655,4,FALSE)</f>
        <v>900</v>
      </c>
      <c r="F108" s="123">
        <v>-0.25</v>
      </c>
    </row>
    <row r="109" spans="1:6" x14ac:dyDescent="0.25">
      <c r="A109" s="2" t="s">
        <v>842</v>
      </c>
      <c r="B109" s="3" t="s">
        <v>1270</v>
      </c>
      <c r="C109" s="2" t="s">
        <v>2102</v>
      </c>
      <c r="D109" s="15" t="str">
        <f>VLOOKUP(C109,Общий!$A$2:$D$2655,2,FALSE)</f>
        <v xml:space="preserve">Плечо рычага HY7005 </v>
      </c>
      <c r="E109" s="125">
        <f>VLOOKUP(C109,Общий!$A$2:$D$2655,4,FALSE)</f>
        <v>3900</v>
      </c>
      <c r="F109" s="123">
        <v>-0.25</v>
      </c>
    </row>
    <row r="110" spans="1:6" x14ac:dyDescent="0.25">
      <c r="A110" s="2" t="s">
        <v>842</v>
      </c>
      <c r="B110" s="3" t="s">
        <v>1270</v>
      </c>
      <c r="C110" s="2" t="s">
        <v>2221</v>
      </c>
      <c r="D110" s="15" t="str">
        <f>VLOOKUP(C110,Общий!$A$2:$D$2655,2,FALSE)</f>
        <v>Заслонка замка разблокировки HY7005/SIGNO</v>
      </c>
      <c r="E110" s="125">
        <f>VLOOKUP(C110,Общий!$A$2:$D$2655,4,FALSE)</f>
        <v>900</v>
      </c>
      <c r="F110" s="123">
        <v>-0.25</v>
      </c>
    </row>
    <row r="111" spans="1:6" x14ac:dyDescent="0.25">
      <c r="A111" s="2" t="s">
        <v>842</v>
      </c>
      <c r="B111" s="3" t="s">
        <v>1270</v>
      </c>
      <c r="C111" s="2" t="s">
        <v>2226</v>
      </c>
      <c r="D111" s="15" t="str">
        <f>VLOOKUP(C111,Общий!$A$2:$D$2655,2,FALSE)</f>
        <v>Промежуточная шестерня XBAR/SBAR/WIDES/HYPPO</v>
      </c>
      <c r="E111" s="125">
        <f>VLOOKUP(C111,Общий!$A$2:$D$2655,4,FALSE)</f>
        <v>7900</v>
      </c>
      <c r="F111" s="123">
        <v>-0.25</v>
      </c>
    </row>
    <row r="112" spans="1:6" x14ac:dyDescent="0.25">
      <c r="A112" s="2" t="s">
        <v>842</v>
      </c>
      <c r="B112" s="3" t="s">
        <v>1270</v>
      </c>
      <c r="C112" s="2" t="s">
        <v>1508</v>
      </c>
      <c r="D112" s="15" t="str">
        <f>VLOOKUP(C112,Общий!$A$2:$D$2655,2,FALSE)</f>
        <v>Вал редуктора HYPPO</v>
      </c>
      <c r="E112" s="125">
        <f>VLOOKUP(C112,Общий!$A$2:$D$2655,4,FALSE)</f>
        <v>3900</v>
      </c>
      <c r="F112" s="123">
        <v>-0.25</v>
      </c>
    </row>
    <row r="113" spans="1:6" x14ac:dyDescent="0.25">
      <c r="A113" s="2" t="s">
        <v>842</v>
      </c>
      <c r="B113" s="3" t="s">
        <v>1270</v>
      </c>
      <c r="C113" s="2" t="s">
        <v>1977</v>
      </c>
      <c r="D113" s="15" t="str">
        <f>VLOOKUP(C113,Общий!$A$2:$D$2655,2,FALSE)</f>
        <v>Микровыключатель HY7005,7100</v>
      </c>
      <c r="E113" s="125">
        <f>VLOOKUP(C113,Общий!$A$2:$D$2655,4,FALSE)</f>
        <v>900</v>
      </c>
      <c r="F113" s="123">
        <v>-0.25</v>
      </c>
    </row>
    <row r="114" spans="1:6" x14ac:dyDescent="0.25">
      <c r="A114" s="2" t="s">
        <v>842</v>
      </c>
      <c r="B114" s="3" t="s">
        <v>1270</v>
      </c>
      <c r="C114" s="2" t="s">
        <v>1733</v>
      </c>
      <c r="D114" s="15" t="str">
        <f>VLOOKUP(C114,Общий!$A$2:$D$2655,2,FALSE)</f>
        <v>Шпонка HYPPO</v>
      </c>
      <c r="E114" s="125">
        <f>VLOOKUP(C114,Общий!$A$2:$D$2655,4,FALSE)</f>
        <v>900</v>
      </c>
      <c r="F114" s="123">
        <v>-0.25</v>
      </c>
    </row>
    <row r="115" spans="1:6" ht="36" x14ac:dyDescent="0.25">
      <c r="A115" s="2" t="s">
        <v>842</v>
      </c>
      <c r="B115" s="3" t="s">
        <v>1270</v>
      </c>
      <c r="C115" s="2" t="s">
        <v>1937</v>
      </c>
      <c r="D115" s="15" t="str">
        <f>VLOOKUP(C115,Общий!$A$2:$D$2655,2,FALSE)</f>
        <v>Наконечник для провода с круглой клеммой CR2124/HYPPO/SUMO/RO300,500,1000/ТН1551,1561,2251,2261/WG4,5/TOO3024/ТО7024/WG3524HS</v>
      </c>
      <c r="E115" s="125">
        <f>VLOOKUP(C115,Общий!$A$2:$D$2655,4,FALSE)</f>
        <v>900</v>
      </c>
      <c r="F115" s="123">
        <v>-0.25</v>
      </c>
    </row>
    <row r="116" spans="1:6" ht="24" x14ac:dyDescent="0.25">
      <c r="A116" s="2" t="s">
        <v>842</v>
      </c>
      <c r="B116" s="3" t="s">
        <v>1270</v>
      </c>
      <c r="C116" s="2" t="s">
        <v>2080</v>
      </c>
      <c r="D116" s="15" t="str">
        <f>VLOOKUP(C116,Общий!$A$2:$D$2655,2,FALSE)</f>
        <v>Кожух подшипника RO300,500/MOBY/TOONA4,5 230 В/TOO3000,4500/HY7005,7100/ME3000,3000R01</v>
      </c>
      <c r="E116" s="125">
        <f>VLOOKUP(C116,Общий!$A$2:$D$2655,4,FALSE)</f>
        <v>900</v>
      </c>
      <c r="F116" s="123">
        <v>-0.25</v>
      </c>
    </row>
    <row r="117" spans="1:6" x14ac:dyDescent="0.25">
      <c r="A117" s="2" t="s">
        <v>842</v>
      </c>
      <c r="B117" s="3" t="s">
        <v>1270</v>
      </c>
      <c r="C117" s="2" t="s">
        <v>2226</v>
      </c>
      <c r="D117" s="15" t="str">
        <f>VLOOKUP(C117,Общий!$A$2:$D$2655,2,FALSE)</f>
        <v>Промежуточная шестерня XBAR/SBAR/WIDES/HYPPO</v>
      </c>
      <c r="E117" s="125">
        <f>VLOOKUP(C117,Общий!$A$2:$D$2655,4,FALSE)</f>
        <v>7900</v>
      </c>
      <c r="F117" s="123">
        <v>-0.25</v>
      </c>
    </row>
    <row r="118" spans="1:6" ht="36" x14ac:dyDescent="0.25">
      <c r="A118" s="2" t="s">
        <v>842</v>
      </c>
      <c r="B118" s="3" t="s">
        <v>1270</v>
      </c>
      <c r="C118" s="2" t="s">
        <v>1937</v>
      </c>
      <c r="D118" s="15" t="str">
        <f>VLOOKUP(C118,Общий!$A$2:$D$2655,2,FALSE)</f>
        <v>Наконечник для провода с круглой клеммой CR2124/HYPPO/SUMO/RO300,500,1000/ТН1551,1561,2251,2261/WG4,5/TOO3024/ТО7024/WG3524HS</v>
      </c>
      <c r="E118" s="125">
        <f>VLOOKUP(C118,Общий!$A$2:$D$2655,4,FALSE)</f>
        <v>900</v>
      </c>
      <c r="F118" s="123">
        <v>-0.25</v>
      </c>
    </row>
    <row r="119" spans="1:6" x14ac:dyDescent="0.25">
      <c r="A119" s="2" t="s">
        <v>842</v>
      </c>
      <c r="B119" s="3" t="s">
        <v>1270</v>
      </c>
      <c r="C119" s="2" t="s">
        <v>2226</v>
      </c>
      <c r="D119" s="15" t="str">
        <f>VLOOKUP(C119,Общий!$A$2:$D$2655,2,FALSE)</f>
        <v>Промежуточная шестерня XBAR/SBAR/WIDES/HYPPO</v>
      </c>
      <c r="E119" s="125">
        <f>VLOOKUP(C119,Общий!$A$2:$D$2655,4,FALSE)</f>
        <v>7900</v>
      </c>
      <c r="F119" s="123">
        <v>-0.25</v>
      </c>
    </row>
    <row r="120" spans="1:6" x14ac:dyDescent="0.25">
      <c r="A120" s="2" t="s">
        <v>842</v>
      </c>
      <c r="B120" s="3" t="s">
        <v>1270</v>
      </c>
      <c r="C120" s="2" t="s">
        <v>1733</v>
      </c>
      <c r="D120" s="15" t="str">
        <f>VLOOKUP(C120,Общий!$A$2:$D$2655,2,FALSE)</f>
        <v>Шпонка HYPPO</v>
      </c>
      <c r="E120" s="125">
        <f>VLOOKUP(C120,Общий!$A$2:$D$2655,4,FALSE)</f>
        <v>900</v>
      </c>
      <c r="F120" s="123">
        <v>-0.25</v>
      </c>
    </row>
    <row r="121" spans="1:6" x14ac:dyDescent="0.25">
      <c r="A121" s="2" t="s">
        <v>842</v>
      </c>
      <c r="B121" s="3">
        <v>16</v>
      </c>
      <c r="C121" s="2" t="s">
        <v>845</v>
      </c>
      <c r="D121" s="15" t="str">
        <f>VLOOKUP(C121,Общий!$A$2:$D$2655,2,FALSE)</f>
        <v>Прокладка HY7005</v>
      </c>
      <c r="E121" s="125">
        <f>VLOOKUP(C121,Общий!$A$2:$D$2655,4,FALSE)</f>
        <v>900</v>
      </c>
      <c r="F121" s="123">
        <v>-0.25</v>
      </c>
    </row>
    <row r="122" spans="1:6" x14ac:dyDescent="0.25">
      <c r="A122" s="2" t="s">
        <v>842</v>
      </c>
      <c r="B122" s="3">
        <v>27</v>
      </c>
      <c r="C122" s="2" t="s">
        <v>849</v>
      </c>
      <c r="D122" s="15" t="str">
        <f>VLOOKUP(C122,Общий!$A$2:$D$2655,2,FALSE)</f>
        <v>Пружина HY7005/SUMO</v>
      </c>
      <c r="E122" s="125">
        <f>VLOOKUP(C122,Общий!$A$2:$D$2655,4,FALSE)</f>
        <v>900</v>
      </c>
      <c r="F122" s="123">
        <v>-0.25</v>
      </c>
    </row>
    <row r="123" spans="1:6" ht="36" x14ac:dyDescent="0.25">
      <c r="A123" s="2" t="s">
        <v>842</v>
      </c>
      <c r="B123" s="3">
        <v>20</v>
      </c>
      <c r="C123" s="2" t="s">
        <v>445</v>
      </c>
      <c r="D123" s="15" t="str">
        <f>VLOOKUP(C123,Общий!$A$2:$D$2655,2,FALSE)</f>
        <v>Кольцо ME3000/MB4005/WG4000,5000/TO4016P,5016P/RO500,1000/RUN1500,1800,2500/RUNHS/ROX/HY7005/WIL/TH1561,2251</v>
      </c>
      <c r="E123" s="125">
        <f>VLOOKUP(C123,Общий!$A$2:$D$2655,4,FALSE)</f>
        <v>900</v>
      </c>
      <c r="F123" s="123">
        <v>-0.25</v>
      </c>
    </row>
    <row r="124" spans="1:6" x14ac:dyDescent="0.25">
      <c r="A124" s="2" t="s">
        <v>842</v>
      </c>
      <c r="B124" s="3">
        <v>18</v>
      </c>
      <c r="C124" s="2" t="s">
        <v>495</v>
      </c>
      <c r="D124" s="15" t="str">
        <f>VLOOKUP(C124,Общий!$A$2:$D$2655,2,FALSE)</f>
        <v>Кольцо HY7005</v>
      </c>
      <c r="E124" s="125">
        <f>VLOOKUP(C124,Общий!$A$2:$D$2655,4,FALSE)</f>
        <v>900</v>
      </c>
      <c r="F124" s="123">
        <v>-0.25</v>
      </c>
    </row>
    <row r="125" spans="1:6" x14ac:dyDescent="0.25">
      <c r="A125" s="2" t="s">
        <v>842</v>
      </c>
      <c r="B125" s="3">
        <v>19</v>
      </c>
      <c r="C125" s="2" t="s">
        <v>494</v>
      </c>
      <c r="D125" s="15" t="str">
        <f>VLOOKUP(C125,Общий!$A$2:$D$2655,2,FALSE)</f>
        <v>Подшипник RUN/RUNHS/SLH/HY7005</v>
      </c>
      <c r="E125" s="125">
        <f>VLOOKUP(C125,Общий!$A$2:$D$2655,4,FALSE)</f>
        <v>1900</v>
      </c>
      <c r="F125" s="123">
        <v>-0.25</v>
      </c>
    </row>
    <row r="126" spans="1:6" x14ac:dyDescent="0.25">
      <c r="A126" s="2" t="s">
        <v>842</v>
      </c>
      <c r="B126" s="3">
        <v>57</v>
      </c>
      <c r="C126" s="2" t="s">
        <v>853</v>
      </c>
      <c r="D126" s="15" t="str">
        <f>VLOOKUP(C126,Общий!$A$2:$D$2655,2,FALSE)</f>
        <v>Основание привода HY7005</v>
      </c>
      <c r="E126" s="125">
        <f>VLOOKUP(C126,Общий!$A$2:$D$2655,4,FALSE)</f>
        <v>4900</v>
      </c>
      <c r="F126" s="123">
        <v>-0.25</v>
      </c>
    </row>
    <row r="127" spans="1:6" x14ac:dyDescent="0.25">
      <c r="A127" s="2" t="s">
        <v>842</v>
      </c>
      <c r="B127" s="3" t="s">
        <v>44</v>
      </c>
      <c r="C127" s="2" t="s">
        <v>856</v>
      </c>
      <c r="D127" s="15" t="str">
        <f>VLOOKUP(C127,Общий!$A$2:$D$2655,2,FALSE)</f>
        <v>Комплект концевых выключателей HY7005</v>
      </c>
      <c r="E127" s="125">
        <f>VLOOKUP(C127,Общий!$A$2:$D$2655,4,FALSE)</f>
        <v>3900</v>
      </c>
      <c r="F127" s="123">
        <v>-0.25</v>
      </c>
    </row>
    <row r="128" spans="1:6" x14ac:dyDescent="0.25">
      <c r="A128" s="2" t="s">
        <v>842</v>
      </c>
      <c r="B128" s="3" t="s">
        <v>10</v>
      </c>
      <c r="C128" s="2" t="s">
        <v>857</v>
      </c>
      <c r="D128" s="15" t="str">
        <f>VLOOKUP(C128,Общий!$A$2:$D$2655,2,FALSE)</f>
        <v>Крышка корпуса редуктора с разблокировкой HY7005</v>
      </c>
      <c r="E128" s="125">
        <f>VLOOKUP(C128,Общий!$A$2:$D$2655,4,FALSE)</f>
        <v>5900</v>
      </c>
      <c r="F128" s="123">
        <v>-0.25</v>
      </c>
    </row>
    <row r="129" spans="1:6" x14ac:dyDescent="0.25">
      <c r="A129" s="2" t="s">
        <v>861</v>
      </c>
      <c r="B129" s="3">
        <v>14</v>
      </c>
      <c r="C129" s="2" t="s">
        <v>1608</v>
      </c>
      <c r="D129" s="15" t="str">
        <f>VLOOKUP(C129,Общий!$A$2:$D$2655,2,FALSE)</f>
        <v>Верхняя часть корпуса HY7005,7024</v>
      </c>
      <c r="E129" s="125">
        <f>VLOOKUP(C129,Общий!$A$2:$D$2655,4,FALSE)</f>
        <v>3900</v>
      </c>
      <c r="F129" s="123">
        <v>-0.25</v>
      </c>
    </row>
    <row r="130" spans="1:6" x14ac:dyDescent="0.25">
      <c r="A130" s="2" t="s">
        <v>861</v>
      </c>
      <c r="B130" s="3" t="s">
        <v>1270</v>
      </c>
      <c r="C130" s="2" t="s">
        <v>1733</v>
      </c>
      <c r="D130" s="15" t="str">
        <f>VLOOKUP(C130,Общий!$A$2:$D$2655,2,FALSE)</f>
        <v>Шпонка HYPPO</v>
      </c>
      <c r="E130" s="125">
        <f>VLOOKUP(C130,Общий!$A$2:$D$2655,4,FALSE)</f>
        <v>900</v>
      </c>
      <c r="F130" s="123">
        <v>-0.25</v>
      </c>
    </row>
    <row r="131" spans="1:6" ht="36" x14ac:dyDescent="0.25">
      <c r="A131" s="2" t="s">
        <v>861</v>
      </c>
      <c r="B131" s="3" t="s">
        <v>1270</v>
      </c>
      <c r="C131" s="2" t="s">
        <v>1937</v>
      </c>
      <c r="D131" s="15" t="str">
        <f>VLOOKUP(C131,Общий!$A$2:$D$2655,2,FALSE)</f>
        <v>Наконечник для провода с круглой клеммой CR2124/HYPPO/SUMO/RO300,500,1000/ТН1551,1561,2251,2261/WG4,5/TOO3024/ТО7024/WG3524HS</v>
      </c>
      <c r="E131" s="125">
        <f>VLOOKUP(C131,Общий!$A$2:$D$2655,4,FALSE)</f>
        <v>900</v>
      </c>
      <c r="F131" s="123">
        <v>-0.25</v>
      </c>
    </row>
    <row r="132" spans="1:6" x14ac:dyDescent="0.25">
      <c r="A132" s="2" t="s">
        <v>861</v>
      </c>
      <c r="B132" s="3" t="s">
        <v>1270</v>
      </c>
      <c r="C132" s="2" t="s">
        <v>2226</v>
      </c>
      <c r="D132" s="15" t="str">
        <f>VLOOKUP(C132,Общий!$A$2:$D$2655,2,FALSE)</f>
        <v>Промежуточная шестерня XBAR/SBAR/WIDES/HYPPO</v>
      </c>
      <c r="E132" s="125">
        <f>VLOOKUP(C132,Общий!$A$2:$D$2655,4,FALSE)</f>
        <v>7900</v>
      </c>
      <c r="F132" s="123">
        <v>-0.25</v>
      </c>
    </row>
    <row r="133" spans="1:6" x14ac:dyDescent="0.25">
      <c r="A133" s="2" t="s">
        <v>861</v>
      </c>
      <c r="B133" s="3" t="s">
        <v>1270</v>
      </c>
      <c r="C133" s="2" t="s">
        <v>1508</v>
      </c>
      <c r="D133" s="15" t="str">
        <f>VLOOKUP(C133,Общий!$A$2:$D$2655,2,FALSE)</f>
        <v>Вал редуктора HYPPO</v>
      </c>
      <c r="E133" s="125">
        <f>VLOOKUP(C133,Общий!$A$2:$D$2655,4,FALSE)</f>
        <v>3900</v>
      </c>
      <c r="F133" s="123">
        <v>-0.25</v>
      </c>
    </row>
    <row r="134" spans="1:6" x14ac:dyDescent="0.25">
      <c r="A134" s="2" t="s">
        <v>861</v>
      </c>
      <c r="B134" s="3">
        <v>16</v>
      </c>
      <c r="C134" s="2" t="s">
        <v>845</v>
      </c>
      <c r="D134" s="15" t="str">
        <f>VLOOKUP(C134,Общий!$A$2:$D$2655,2,FALSE)</f>
        <v>Прокладка HY7005</v>
      </c>
      <c r="E134" s="125">
        <f>VLOOKUP(C134,Общий!$A$2:$D$2655,4,FALSE)</f>
        <v>900</v>
      </c>
      <c r="F134" s="123">
        <v>-0.25</v>
      </c>
    </row>
    <row r="135" spans="1:6" x14ac:dyDescent="0.25">
      <c r="A135" s="2" t="s">
        <v>861</v>
      </c>
      <c r="B135" s="3">
        <v>27</v>
      </c>
      <c r="C135" s="2" t="s">
        <v>849</v>
      </c>
      <c r="D135" s="15" t="str">
        <f>VLOOKUP(C135,Общий!$A$2:$D$2655,2,FALSE)</f>
        <v>Пружина HY7005/SUMO</v>
      </c>
      <c r="E135" s="125">
        <f>VLOOKUP(C135,Общий!$A$2:$D$2655,4,FALSE)</f>
        <v>900</v>
      </c>
      <c r="F135" s="123">
        <v>-0.25</v>
      </c>
    </row>
    <row r="136" spans="1:6" ht="36" x14ac:dyDescent="0.25">
      <c r="A136" s="2" t="s">
        <v>861</v>
      </c>
      <c r="B136" s="3">
        <v>20</v>
      </c>
      <c r="C136" s="2" t="s">
        <v>445</v>
      </c>
      <c r="D136" s="15" t="str">
        <f>VLOOKUP(C136,Общий!$A$2:$D$2655,2,FALSE)</f>
        <v>Кольцо ME3000/MB4005/WG4000,5000/TO4016P,5016P/RO500,1000/RUN1500,1800,2500/RUNHS/ROX/HY7005/WIL/TH1561,2251</v>
      </c>
      <c r="E136" s="125">
        <f>VLOOKUP(C136,Общий!$A$2:$D$2655,4,FALSE)</f>
        <v>900</v>
      </c>
      <c r="F136" s="123">
        <v>-0.25</v>
      </c>
    </row>
    <row r="137" spans="1:6" x14ac:dyDescent="0.25">
      <c r="A137" s="2" t="s">
        <v>861</v>
      </c>
      <c r="B137" s="3">
        <v>18</v>
      </c>
      <c r="C137" s="2" t="s">
        <v>495</v>
      </c>
      <c r="D137" s="15" t="str">
        <f>VLOOKUP(C137,Общий!$A$2:$D$2655,2,FALSE)</f>
        <v>Кольцо HY7005</v>
      </c>
      <c r="E137" s="125">
        <f>VLOOKUP(C137,Общий!$A$2:$D$2655,4,FALSE)</f>
        <v>900</v>
      </c>
      <c r="F137" s="123">
        <v>-0.25</v>
      </c>
    </row>
    <row r="138" spans="1:6" x14ac:dyDescent="0.25">
      <c r="A138" s="2" t="s">
        <v>861</v>
      </c>
      <c r="B138" s="3">
        <v>19</v>
      </c>
      <c r="C138" s="2" t="s">
        <v>494</v>
      </c>
      <c r="D138" s="15" t="str">
        <f>VLOOKUP(C138,Общий!$A$2:$D$2655,2,FALSE)</f>
        <v>Подшипник RUN/RUNHS/SLH/HY7005</v>
      </c>
      <c r="E138" s="125">
        <f>VLOOKUP(C138,Общий!$A$2:$D$2655,4,FALSE)</f>
        <v>1900</v>
      </c>
      <c r="F138" s="123">
        <v>-0.25</v>
      </c>
    </row>
    <row r="139" spans="1:6" x14ac:dyDescent="0.25">
      <c r="A139" s="2" t="s">
        <v>861</v>
      </c>
      <c r="B139" s="3">
        <v>57</v>
      </c>
      <c r="C139" s="2" t="s">
        <v>853</v>
      </c>
      <c r="D139" s="15" t="str">
        <f>VLOOKUP(C139,Общий!$A$2:$D$2655,2,FALSE)</f>
        <v>Основание привода HY7005</v>
      </c>
      <c r="E139" s="125">
        <f>VLOOKUP(C139,Общий!$A$2:$D$2655,4,FALSE)</f>
        <v>4900</v>
      </c>
      <c r="F139" s="123">
        <v>-0.25</v>
      </c>
    </row>
    <row r="140" spans="1:6" x14ac:dyDescent="0.25">
      <c r="A140" s="2" t="s">
        <v>861</v>
      </c>
      <c r="B140" s="3">
        <v>78</v>
      </c>
      <c r="C140" s="2" t="s">
        <v>865</v>
      </c>
      <c r="D140" s="15" t="str">
        <f>VLOOKUP(C140,Общий!$A$2:$D$2655,2,FALSE)</f>
        <v>Кольцо HYPPO</v>
      </c>
      <c r="E140" s="125">
        <f>VLOOKUP(C140,Общий!$A$2:$D$2655,4,FALSE)</f>
        <v>900</v>
      </c>
      <c r="F140" s="123">
        <v>-0.25</v>
      </c>
    </row>
    <row r="141" spans="1:6" x14ac:dyDescent="0.25">
      <c r="A141" s="2" t="s">
        <v>861</v>
      </c>
      <c r="B141" s="3" t="s">
        <v>10</v>
      </c>
      <c r="C141" s="2" t="s">
        <v>857</v>
      </c>
      <c r="D141" s="15" t="str">
        <f>VLOOKUP(C141,Общий!$A$2:$D$2655,2,FALSE)</f>
        <v>Крышка корпуса редуктора с разблокировкой HY7005</v>
      </c>
      <c r="E141" s="125">
        <f>VLOOKUP(C141,Общий!$A$2:$D$2655,4,FALSE)</f>
        <v>5900</v>
      </c>
      <c r="F141" s="123">
        <v>-0.25</v>
      </c>
    </row>
    <row r="142" spans="1:6" ht="108" x14ac:dyDescent="0.25">
      <c r="A142" s="15" t="s">
        <v>3024</v>
      </c>
      <c r="B142" s="3" t="s">
        <v>1270</v>
      </c>
      <c r="C142" s="2" t="s">
        <v>2976</v>
      </c>
      <c r="D142" s="15" t="str">
        <f>VLOOKUP(C142,Общий!$A$2:$D$2655,2,FALSE)</f>
        <v>заготовка ключей: разблокировки HYKE/ HYKEHS/ MOBY/ TOONA/ TOONAHS/ WINGO/ WINGOHS/ RB/ RBHS/ RUN/ RUNHS/ TTN/ ROX/ HYPPO/ PLUTO/ TH1500; крышки шлагбаумов WIL/SIGNO; выключателей EKS.</v>
      </c>
      <c r="E142" s="125">
        <f>VLOOKUP(C142,Общий!$A$2:$D$2655,4,FALSE)</f>
        <v>900</v>
      </c>
      <c r="F142" s="123">
        <v>-0.25</v>
      </c>
    </row>
    <row r="143" spans="1:6" x14ac:dyDescent="0.25">
      <c r="A143" s="2" t="s">
        <v>1249</v>
      </c>
      <c r="B143" s="3" t="s">
        <v>1270</v>
      </c>
      <c r="C143" s="2" t="s">
        <v>1350</v>
      </c>
      <c r="D143" s="15" t="str">
        <f>VLOOKUP(C143,Общий!$A$2:$D$2655,2,FALSE)</f>
        <v>Подшипник MBAR/LBAR</v>
      </c>
      <c r="E143" s="125">
        <f>VLOOKUP(C143,Общий!$A$2:$D$2655,4,FALSE)</f>
        <v>5900</v>
      </c>
      <c r="F143" s="123">
        <v>-0.25</v>
      </c>
    </row>
    <row r="144" spans="1:6" x14ac:dyDescent="0.25">
      <c r="A144" s="2" t="s">
        <v>1249</v>
      </c>
      <c r="B144" s="3" t="s">
        <v>1270</v>
      </c>
      <c r="C144" s="2" t="s">
        <v>1405</v>
      </c>
      <c r="D144" s="15" t="str">
        <f>VLOOKUP(C144,Общий!$A$2:$D$2655,2,FALSE)</f>
        <v>Крышка крепления стрелы MBAR/LBAR</v>
      </c>
      <c r="E144" s="125">
        <f>VLOOKUP(C144,Общий!$A$2:$D$2655,4,FALSE)</f>
        <v>15900</v>
      </c>
      <c r="F144" s="123">
        <v>-0.25</v>
      </c>
    </row>
    <row r="145" spans="1:6" x14ac:dyDescent="0.25">
      <c r="A145" s="2" t="s">
        <v>1249</v>
      </c>
      <c r="B145" s="3" t="s">
        <v>1270</v>
      </c>
      <c r="C145" s="2" t="s">
        <v>1998</v>
      </c>
      <c r="D145" s="15" t="str">
        <f>VLOOKUP(C145,Общий!$A$2:$D$2655,2,FALSE)</f>
        <v>Корпус энкодера SIGNO/MBAR/LBAR</v>
      </c>
      <c r="E145" s="125">
        <f>VLOOKUP(C145,Общий!$A$2:$D$2655,4,FALSE)</f>
        <v>900</v>
      </c>
      <c r="F145" s="123">
        <v>-0.25</v>
      </c>
    </row>
    <row r="146" spans="1:6" x14ac:dyDescent="0.25">
      <c r="A146" s="2" t="s">
        <v>1249</v>
      </c>
      <c r="B146" s="3" t="s">
        <v>1270</v>
      </c>
      <c r="C146" s="2" t="s">
        <v>1338</v>
      </c>
      <c r="D146" s="15" t="str">
        <f>VLOOKUP(C146,Общий!$A$2:$D$2655,2,FALSE)</f>
        <v xml:space="preserve">Выходной вал M7BAR/LBAR </v>
      </c>
      <c r="E146" s="125">
        <f>VLOOKUP(C146,Общий!$A$2:$D$2655,4,FALSE)</f>
        <v>39900</v>
      </c>
      <c r="F146" s="123">
        <v>-0.25</v>
      </c>
    </row>
    <row r="147" spans="1:6" x14ac:dyDescent="0.25">
      <c r="A147" s="2" t="s">
        <v>1249</v>
      </c>
      <c r="B147" s="3" t="s">
        <v>1270</v>
      </c>
      <c r="C147" s="2" t="s">
        <v>1391</v>
      </c>
      <c r="D147" s="15" t="str">
        <f>VLOOKUP(C147,Общий!$A$2:$D$2655,2,FALSE)</f>
        <v>Сетевой фильтр MBAR/LBAR</v>
      </c>
      <c r="E147" s="125">
        <f>VLOOKUP(C147,Общий!$A$2:$D$2655,4,FALSE)</f>
        <v>4900</v>
      </c>
      <c r="F147" s="123">
        <v>-0.25</v>
      </c>
    </row>
    <row r="148" spans="1:6" x14ac:dyDescent="0.25">
      <c r="A148" s="2" t="s">
        <v>1249</v>
      </c>
      <c r="B148" s="3" t="s">
        <v>1270</v>
      </c>
      <c r="C148" s="2" t="s">
        <v>1435</v>
      </c>
      <c r="D148" s="15" t="str">
        <f>VLOOKUP(C148,Общий!$A$2:$D$2655,2,FALSE)</f>
        <v>Комплект электродвигателя MBAR/LBAR</v>
      </c>
      <c r="E148" s="125">
        <f>VLOOKUP(C148,Общий!$A$2:$D$2655,4,FALSE)</f>
        <v>49900</v>
      </c>
      <c r="F148" s="123">
        <v>-0.25</v>
      </c>
    </row>
    <row r="149" spans="1:6" ht="36" x14ac:dyDescent="0.25">
      <c r="A149" s="2" t="s">
        <v>1249</v>
      </c>
      <c r="B149" s="3" t="s">
        <v>1270</v>
      </c>
      <c r="C149" s="2" t="s">
        <v>1282</v>
      </c>
      <c r="D149" s="15" t="str">
        <f>VLOOKUP(C149,Общий!$A$2:$D$2655,2,FALSE)</f>
        <v>Пружина RB350,400,600,1000/RD/RO500,1000/TH1500,1551/RUN1800,2500/SIGNO/MBAR/LBAR</v>
      </c>
      <c r="E149" s="125">
        <f>VLOOKUP(C149,Общий!$A$2:$D$2655,4,FALSE)</f>
        <v>900</v>
      </c>
      <c r="F149" s="123">
        <v>-0.25</v>
      </c>
    </row>
    <row r="150" spans="1:6" x14ac:dyDescent="0.25">
      <c r="A150" s="2" t="s">
        <v>1249</v>
      </c>
      <c r="B150" s="3" t="s">
        <v>1270</v>
      </c>
      <c r="C150" s="2" t="s">
        <v>1758</v>
      </c>
      <c r="D150" s="15" t="str">
        <f>VLOOKUP(C150,Общий!$A$2:$D$2655,2,FALSE)</f>
        <v>Крышка крепления стрелы MBAR/LBAR</v>
      </c>
      <c r="E150" s="125">
        <f>VLOOKUP(C150,Общий!$A$2:$D$2655,4,FALSE)</f>
        <v>900</v>
      </c>
      <c r="F150" s="123">
        <v>-0.25</v>
      </c>
    </row>
    <row r="151" spans="1:6" x14ac:dyDescent="0.25">
      <c r="A151" s="2" t="s">
        <v>1249</v>
      </c>
      <c r="B151" s="3" t="s">
        <v>1270</v>
      </c>
      <c r="C151" s="2" t="s">
        <v>1933</v>
      </c>
      <c r="D151" s="15" t="str">
        <f>VLOOKUP(C151,Общий!$A$2:$D$2655,2,FALSE)</f>
        <v>Вал узла разблокировки M7BAR/LBAR</v>
      </c>
      <c r="E151" s="125">
        <f>VLOOKUP(C151,Общий!$A$2:$D$2655,4,FALSE)</f>
        <v>15900</v>
      </c>
      <c r="F151" s="123">
        <v>-0.25</v>
      </c>
    </row>
    <row r="152" spans="1:6" x14ac:dyDescent="0.25">
      <c r="A152" s="2" t="s">
        <v>1249</v>
      </c>
      <c r="B152" s="3" t="s">
        <v>1270</v>
      </c>
      <c r="C152" s="2" t="s">
        <v>2223</v>
      </c>
      <c r="D152" s="15" t="str">
        <f>VLOOKUP(C152,Общий!$A$2:$D$2655,2,FALSE)</f>
        <v>Выжимной палец MBAR/LBAR</v>
      </c>
      <c r="E152" s="125">
        <f>VLOOKUP(C152,Общий!$A$2:$D$2655,4,FALSE)</f>
        <v>900</v>
      </c>
      <c r="F152" s="123">
        <v>-0.25</v>
      </c>
    </row>
    <row r="153" spans="1:6" x14ac:dyDescent="0.25">
      <c r="A153" s="2" t="s">
        <v>1249</v>
      </c>
      <c r="B153" s="3">
        <v>106</v>
      </c>
      <c r="C153" s="2" t="s">
        <v>1184</v>
      </c>
      <c r="D153" s="15" t="str">
        <f>VLOOKUP(C153,Общий!$A$2:$D$2655,2,FALSE)</f>
        <v>Личинка замка MBAR/LBAR</v>
      </c>
      <c r="E153" s="125">
        <f>VLOOKUP(C153,Общий!$A$2:$D$2655,4,FALSE)</f>
        <v>2900</v>
      </c>
      <c r="F153" s="123">
        <v>-0.25</v>
      </c>
    </row>
    <row r="154" spans="1:6" x14ac:dyDescent="0.25">
      <c r="A154" s="2" t="s">
        <v>1249</v>
      </c>
      <c r="B154" s="3">
        <v>120</v>
      </c>
      <c r="C154" s="2" t="s">
        <v>1191</v>
      </c>
      <c r="D154" s="15" t="str">
        <f>VLOOKUP(C154,Общий!$A$2:$D$2655,2,FALSE)</f>
        <v>Личинка замка разблокировки MBAR/LBAR</v>
      </c>
      <c r="E154" s="125">
        <f>VLOOKUP(C154,Общий!$A$2:$D$2655,4,FALSE)</f>
        <v>2900</v>
      </c>
      <c r="F154" s="123">
        <v>-0.25</v>
      </c>
    </row>
    <row r="155" spans="1:6" ht="24" x14ac:dyDescent="0.25">
      <c r="A155" s="2" t="s">
        <v>1249</v>
      </c>
      <c r="B155" s="3" t="s">
        <v>808</v>
      </c>
      <c r="C155" s="2" t="s">
        <v>1018</v>
      </c>
      <c r="D155" s="15" t="str">
        <f>VLOOKUP(C155,Общий!$A$2:$D$2655,2,FALSE)</f>
        <v>Комплект для установки фотоэлемента SBAR/MBAR/LBAR/WIDE</v>
      </c>
      <c r="E155" s="125">
        <f>VLOOKUP(C155,Общий!$A$2:$D$2655,4,FALSE)</f>
        <v>900</v>
      </c>
      <c r="F155" s="123">
        <v>-0.25</v>
      </c>
    </row>
    <row r="156" spans="1:6" ht="24" x14ac:dyDescent="0.25">
      <c r="A156" s="2" t="s">
        <v>1249</v>
      </c>
      <c r="B156" s="3">
        <v>51</v>
      </c>
      <c r="C156" s="2" t="s">
        <v>505</v>
      </c>
      <c r="D156" s="15" t="str">
        <f>VLOOKUP(C156,Общий!$A$2:$D$2655,2,FALSE)</f>
        <v>Штифт винтовой шестерни TH1500/RUN1500/RUNHS/MBAR/LBAR</v>
      </c>
      <c r="E156" s="125">
        <f>VLOOKUP(C156,Общий!$A$2:$D$2655,4,FALSE)</f>
        <v>900</v>
      </c>
      <c r="F156" s="123">
        <v>-0.25</v>
      </c>
    </row>
    <row r="157" spans="1:6" x14ac:dyDescent="0.25">
      <c r="A157" s="2" t="s">
        <v>1249</v>
      </c>
      <c r="B157" s="3">
        <v>66</v>
      </c>
      <c r="C157" s="2" t="s">
        <v>1239</v>
      </c>
      <c r="D157" s="15" t="str">
        <f>VLOOKUP(C157,Общий!$A$2:$D$2655,2,FALSE)</f>
        <v>Шарнир натяжителя пружины LBAR/M7BAR</v>
      </c>
      <c r="E157" s="125">
        <f>VLOOKUP(C157,Общий!$A$2:$D$2655,4,FALSE)</f>
        <v>2900</v>
      </c>
      <c r="F157" s="123">
        <v>-0.25</v>
      </c>
    </row>
    <row r="158" spans="1:6" x14ac:dyDescent="0.25">
      <c r="A158" s="2" t="s">
        <v>1249</v>
      </c>
      <c r="B158" s="3">
        <v>122</v>
      </c>
      <c r="C158" s="2" t="s">
        <v>1195</v>
      </c>
      <c r="D158" s="15" t="str">
        <f>VLOOKUP(C158,Общий!$A$2:$D$2655,2,FALSE)</f>
        <v>Сердечник замка разблокировки MBAR/LBAR</v>
      </c>
      <c r="E158" s="125">
        <f>VLOOKUP(C158,Общий!$A$2:$D$2655,4,FALSE)</f>
        <v>1900</v>
      </c>
      <c r="F158" s="123">
        <v>-0.25</v>
      </c>
    </row>
    <row r="159" spans="1:6" x14ac:dyDescent="0.25">
      <c r="A159" s="2" t="s">
        <v>1249</v>
      </c>
      <c r="B159" s="3">
        <v>104</v>
      </c>
      <c r="C159" s="2" t="s">
        <v>1183</v>
      </c>
      <c r="D159" s="15" t="str">
        <f>VLOOKUP(C159,Общий!$A$2:$D$2655,2,FALSE)</f>
        <v>Заглушка MBAR/LBAR</v>
      </c>
      <c r="E159" s="125">
        <f>VLOOKUP(C159,Общий!$A$2:$D$2655,4,FALSE)</f>
        <v>900</v>
      </c>
      <c r="F159" s="123">
        <v>-0.25</v>
      </c>
    </row>
    <row r="160" spans="1:6" x14ac:dyDescent="0.25">
      <c r="A160" s="2" t="s">
        <v>1249</v>
      </c>
      <c r="B160" s="3" t="s">
        <v>44</v>
      </c>
      <c r="C160" s="2" t="s">
        <v>1257</v>
      </c>
      <c r="D160" s="15" t="str">
        <f>VLOOKUP(C160,Общий!$A$2:$D$2655,2,FALSE)</f>
        <v>Верхняя крышка шлагбаума LBAR,LBARR10</v>
      </c>
      <c r="E160" s="125">
        <f>VLOOKUP(C160,Общий!$A$2:$D$2655,4,FALSE)</f>
        <v>39900</v>
      </c>
      <c r="F160" s="123">
        <v>-0.25</v>
      </c>
    </row>
    <row r="161" spans="1:6" x14ac:dyDescent="0.25">
      <c r="A161" s="2" t="s">
        <v>1249</v>
      </c>
      <c r="B161" s="3" t="s">
        <v>1143</v>
      </c>
      <c r="C161" s="2" t="s">
        <v>1260</v>
      </c>
      <c r="D161" s="15" t="str">
        <f>VLOOKUP(C161,Общий!$A$2:$D$2655,2,FALSE)</f>
        <v>Комплект из двух концевых упоров MBAR/LBAR</v>
      </c>
      <c r="E161" s="125">
        <f>VLOOKUP(C161,Общий!$A$2:$D$2655,4,FALSE)</f>
        <v>1900</v>
      </c>
      <c r="F161" s="123">
        <v>-0.25</v>
      </c>
    </row>
    <row r="162" spans="1:6" x14ac:dyDescent="0.25">
      <c r="A162" s="2" t="s">
        <v>1249</v>
      </c>
      <c r="B162" s="3" t="s">
        <v>9</v>
      </c>
      <c r="C162" s="2" t="s">
        <v>1255</v>
      </c>
      <c r="D162" s="15" t="str">
        <f>VLOOKUP(C162,Общий!$A$2:$D$2655,2,FALSE)</f>
        <v>Комплект электродвигателя LBAR</v>
      </c>
      <c r="E162" s="125">
        <f>VLOOKUP(C162,Общий!$A$2:$D$2655,4,FALSE)</f>
        <v>49900</v>
      </c>
      <c r="F162" s="123">
        <v>-0.25</v>
      </c>
    </row>
    <row r="163" spans="1:6" x14ac:dyDescent="0.25">
      <c r="A163" s="2" t="s">
        <v>1249</v>
      </c>
      <c r="B163" s="3" t="s">
        <v>1270</v>
      </c>
      <c r="C163" s="2" t="s">
        <v>3014</v>
      </c>
      <c r="D163" s="15" t="str">
        <f>VLOOKUP(C163,Общий!$A$2:$D$2655,2,FALSE)</f>
        <v>Шайба для  TO7024, TUB3500, SIGNO3,4,6, MBAR, LBAR, WIL6</v>
      </c>
      <c r="E163" s="125">
        <f>VLOOKUP(C163,Общий!$A$2:$D$2655,4,FALSE)</f>
        <v>500</v>
      </c>
      <c r="F163" s="123">
        <v>-0.25</v>
      </c>
    </row>
    <row r="164" spans="1:6" x14ac:dyDescent="0.25">
      <c r="A164" s="2" t="s">
        <v>1261</v>
      </c>
      <c r="B164" s="3" t="s">
        <v>44</v>
      </c>
      <c r="C164" s="2" t="s">
        <v>1257</v>
      </c>
      <c r="D164" s="15" t="str">
        <f>VLOOKUP(C164,Общий!$A$2:$D$2655,2,FALSE)</f>
        <v>Верхняя крышка шлагбаума LBAR,LBARR10</v>
      </c>
      <c r="E164" s="125">
        <f>VLOOKUP(C164,Общий!$A$2:$D$2655,4,FALSE)</f>
        <v>39900</v>
      </c>
      <c r="F164" s="123">
        <v>-0.25</v>
      </c>
    </row>
    <row r="165" spans="1:6" x14ac:dyDescent="0.25">
      <c r="A165" s="2" t="s">
        <v>2990</v>
      </c>
      <c r="B165" s="3" t="s">
        <v>1270</v>
      </c>
      <c r="C165" s="2" t="s">
        <v>1226</v>
      </c>
      <c r="D165" s="15" t="str">
        <f>VLOOKUP(C165,Общий!$A$2:$D$2655,2,FALSE)</f>
        <v>Ключ разблокировки LBAR/MBAR/HYKE</v>
      </c>
      <c r="E165" s="125">
        <f>VLOOKUP(C165,Общий!$A$2:$D$2655,4,FALSE)</f>
        <v>1900</v>
      </c>
      <c r="F165" s="123">
        <v>-0.25</v>
      </c>
    </row>
    <row r="166" spans="1:6" x14ac:dyDescent="0.25">
      <c r="A166" s="2" t="s">
        <v>2990</v>
      </c>
      <c r="B166" s="3" t="s">
        <v>1270</v>
      </c>
      <c r="C166" s="2" t="s">
        <v>1228</v>
      </c>
      <c r="D166" s="15" t="str">
        <f>VLOOKUP(C166,Общий!$A$2:$D$2655,2,FALSE)</f>
        <v>Ключ разблокировки LBAR/MBAR/HYKE</v>
      </c>
      <c r="E166" s="125">
        <f>VLOOKUP(C166,Общий!$A$2:$D$2655,4,FALSE)</f>
        <v>1900</v>
      </c>
      <c r="F166" s="123">
        <v>-0.25</v>
      </c>
    </row>
    <row r="167" spans="1:6" x14ac:dyDescent="0.25">
      <c r="A167" s="2" t="s">
        <v>2990</v>
      </c>
      <c r="B167" s="3" t="s">
        <v>1270</v>
      </c>
      <c r="C167" s="2" t="s">
        <v>2977</v>
      </c>
      <c r="D167" s="15" t="str">
        <f>VLOOKUP(C167,Общий!$A$2:$D$2655,2,FALSE)</f>
        <v>Ключ разблокировки LBAR/MBAR/HYKE</v>
      </c>
      <c r="E167" s="125">
        <f>VLOOKUP(C167,Общий!$A$2:$D$2655,4,FALSE)</f>
        <v>1900</v>
      </c>
      <c r="F167" s="123">
        <v>-0.25</v>
      </c>
    </row>
    <row r="168" spans="1:6" x14ac:dyDescent="0.25">
      <c r="A168" s="2" t="s">
        <v>2990</v>
      </c>
      <c r="B168" s="3" t="s">
        <v>1270</v>
      </c>
      <c r="C168" s="2" t="s">
        <v>2978</v>
      </c>
      <c r="D168" s="15" t="str">
        <f>VLOOKUP(C168,Общий!$A$2:$D$2655,2,FALSE)</f>
        <v>Ключ разблокировки LBAR/MBAR/HYKE</v>
      </c>
      <c r="E168" s="125">
        <f>VLOOKUP(C168,Общий!$A$2:$D$2655,4,FALSE)</f>
        <v>1900</v>
      </c>
      <c r="F168" s="123">
        <v>-0.25</v>
      </c>
    </row>
    <row r="169" spans="1:6" x14ac:dyDescent="0.25">
      <c r="A169" s="2" t="s">
        <v>2990</v>
      </c>
      <c r="B169" s="3" t="s">
        <v>1270</v>
      </c>
      <c r="C169" s="2" t="s">
        <v>2979</v>
      </c>
      <c r="D169" s="15" t="str">
        <f>VLOOKUP(C169,Общий!$A$2:$D$2655,2,FALSE)</f>
        <v>Ключ разблокировки LBAR/MBAR/HYKE</v>
      </c>
      <c r="E169" s="125">
        <f>VLOOKUP(C169,Общий!$A$2:$D$2655,4,FALSE)</f>
        <v>1900</v>
      </c>
      <c r="F169" s="123">
        <v>-0.25</v>
      </c>
    </row>
    <row r="170" spans="1:6" x14ac:dyDescent="0.25">
      <c r="A170" s="2" t="s">
        <v>2990</v>
      </c>
      <c r="B170" s="3" t="s">
        <v>1270</v>
      </c>
      <c r="C170" s="2" t="s">
        <v>2980</v>
      </c>
      <c r="D170" s="15" t="str">
        <f>VLOOKUP(C170,Общий!$A$2:$D$2655,2,FALSE)</f>
        <v>Ключ разблокировки LBAR/MBAR/HYKE</v>
      </c>
      <c r="E170" s="125">
        <f>VLOOKUP(C170,Общий!$A$2:$D$2655,4,FALSE)</f>
        <v>1900</v>
      </c>
      <c r="F170" s="123">
        <v>-0.25</v>
      </c>
    </row>
    <row r="171" spans="1:6" x14ac:dyDescent="0.25">
      <c r="A171" s="2" t="s">
        <v>2990</v>
      </c>
      <c r="B171" s="3" t="s">
        <v>1270</v>
      </c>
      <c r="C171" s="2" t="s">
        <v>2981</v>
      </c>
      <c r="D171" s="15" t="str">
        <f>VLOOKUP(C171,Общий!$A$2:$D$2655,2,FALSE)</f>
        <v>Ключ разблокировки LBAR/MBAR/HYKE</v>
      </c>
      <c r="E171" s="125">
        <f>VLOOKUP(C171,Общий!$A$2:$D$2655,4,FALSE)</f>
        <v>1900</v>
      </c>
      <c r="F171" s="123">
        <v>-0.25</v>
      </c>
    </row>
    <row r="172" spans="1:6" x14ac:dyDescent="0.25">
      <c r="A172" s="2" t="s">
        <v>2990</v>
      </c>
      <c r="B172" s="3" t="s">
        <v>1270</v>
      </c>
      <c r="C172" s="2" t="s">
        <v>2982</v>
      </c>
      <c r="D172" s="15" t="str">
        <f>VLOOKUP(C172,Общий!$A$2:$D$2655,2,FALSE)</f>
        <v>Ключ разблокировки LBAR/MBAR/HYKE</v>
      </c>
      <c r="E172" s="125">
        <f>VLOOKUP(C172,Общий!$A$2:$D$2655,4,FALSE)</f>
        <v>1900</v>
      </c>
      <c r="F172" s="123">
        <v>-0.25</v>
      </c>
    </row>
    <row r="173" spans="1:6" x14ac:dyDescent="0.25">
      <c r="A173" s="2" t="s">
        <v>2990</v>
      </c>
      <c r="B173" s="3" t="s">
        <v>1270</v>
      </c>
      <c r="C173" s="2" t="s">
        <v>2983</v>
      </c>
      <c r="D173" s="15" t="str">
        <f>VLOOKUP(C173,Общий!$A$2:$D$2655,2,FALSE)</f>
        <v>Ключ разблокировки LBAR/MBAR/HYKE</v>
      </c>
      <c r="E173" s="125">
        <f>VLOOKUP(C173,Общий!$A$2:$D$2655,4,FALSE)</f>
        <v>1900</v>
      </c>
      <c r="F173" s="123">
        <v>-0.25</v>
      </c>
    </row>
    <row r="174" spans="1:6" x14ac:dyDescent="0.25">
      <c r="A174" s="2" t="s">
        <v>2990</v>
      </c>
      <c r="B174" s="3" t="s">
        <v>1270</v>
      </c>
      <c r="C174" s="2" t="s">
        <v>2984</v>
      </c>
      <c r="D174" s="15" t="str">
        <f>VLOOKUP(C174,Общий!$A$2:$D$2655,2,FALSE)</f>
        <v>Ключ разблокировки LBAR/MBAR/HYKE</v>
      </c>
      <c r="E174" s="125">
        <f>VLOOKUP(C174,Общий!$A$2:$D$2655,4,FALSE)</f>
        <v>1900</v>
      </c>
      <c r="F174" s="123">
        <v>-0.25</v>
      </c>
    </row>
    <row r="175" spans="1:6" x14ac:dyDescent="0.25">
      <c r="A175" s="2" t="s">
        <v>3020</v>
      </c>
      <c r="B175" s="3">
        <v>106</v>
      </c>
      <c r="C175" s="2" t="s">
        <v>1184</v>
      </c>
      <c r="D175" s="15" t="str">
        <f>VLOOKUP(C175,Общий!$A$2:$D$2655,2,FALSE)</f>
        <v>Личинка замка MBAR/LBAR</v>
      </c>
      <c r="E175" s="125">
        <f>VLOOKUP(C175,Общий!$A$2:$D$2655,4,FALSE)</f>
        <v>2900</v>
      </c>
      <c r="F175" s="123">
        <v>-0.25</v>
      </c>
    </row>
    <row r="176" spans="1:6" x14ac:dyDescent="0.25">
      <c r="A176" s="2" t="s">
        <v>3020</v>
      </c>
      <c r="B176" s="3">
        <v>120</v>
      </c>
      <c r="C176" s="2" t="s">
        <v>1191</v>
      </c>
      <c r="D176" s="15" t="str">
        <f>VLOOKUP(C176,Общий!$A$2:$D$2655,2,FALSE)</f>
        <v>Личинка замка разблокировки MBAR/LBAR</v>
      </c>
      <c r="E176" s="125">
        <f>VLOOKUP(C176,Общий!$A$2:$D$2655,4,FALSE)</f>
        <v>2900</v>
      </c>
      <c r="F176" s="123">
        <v>-0.25</v>
      </c>
    </row>
    <row r="177" spans="1:6" ht="24" x14ac:dyDescent="0.25">
      <c r="A177" s="2" t="s">
        <v>3020</v>
      </c>
      <c r="B177" s="3" t="s">
        <v>808</v>
      </c>
      <c r="C177" s="2" t="s">
        <v>1018</v>
      </c>
      <c r="D177" s="15" t="str">
        <f>VLOOKUP(C177,Общий!$A$2:$D$2655,2,FALSE)</f>
        <v>Комплект для установки фотоэлемента SBAR/MBAR/LBAR/WIDE</v>
      </c>
      <c r="E177" s="125">
        <f>VLOOKUP(C177,Общий!$A$2:$D$2655,4,FALSE)</f>
        <v>900</v>
      </c>
      <c r="F177" s="123">
        <v>-0.25</v>
      </c>
    </row>
    <row r="178" spans="1:6" x14ac:dyDescent="0.25">
      <c r="A178" s="2" t="s">
        <v>3020</v>
      </c>
      <c r="B178" s="3">
        <v>66</v>
      </c>
      <c r="C178" s="2" t="s">
        <v>1239</v>
      </c>
      <c r="D178" s="15" t="str">
        <f>VLOOKUP(C178,Общий!$A$2:$D$2655,2,FALSE)</f>
        <v>Шарнир натяжителя пружины LBAR/M7BAR</v>
      </c>
      <c r="E178" s="125">
        <f>VLOOKUP(C178,Общий!$A$2:$D$2655,4,FALSE)</f>
        <v>2900</v>
      </c>
      <c r="F178" s="123">
        <v>-0.25</v>
      </c>
    </row>
    <row r="179" spans="1:6" x14ac:dyDescent="0.25">
      <c r="A179" s="2" t="s">
        <v>3020</v>
      </c>
      <c r="B179" s="3">
        <v>122</v>
      </c>
      <c r="C179" s="2" t="s">
        <v>1195</v>
      </c>
      <c r="D179" s="15" t="str">
        <f>VLOOKUP(C179,Общий!$A$2:$D$2655,2,FALSE)</f>
        <v>Сердечник замка разблокировки MBAR/LBAR</v>
      </c>
      <c r="E179" s="125">
        <f>VLOOKUP(C179,Общий!$A$2:$D$2655,4,FALSE)</f>
        <v>1900</v>
      </c>
      <c r="F179" s="123">
        <v>-0.25</v>
      </c>
    </row>
    <row r="180" spans="1:6" x14ac:dyDescent="0.25">
      <c r="A180" s="2" t="s">
        <v>3020</v>
      </c>
      <c r="B180" s="3">
        <v>104</v>
      </c>
      <c r="C180" s="2" t="s">
        <v>1183</v>
      </c>
      <c r="D180" s="15" t="str">
        <f>VLOOKUP(C180,Общий!$A$2:$D$2655,2,FALSE)</f>
        <v>Заглушка MBAR/LBAR</v>
      </c>
      <c r="E180" s="125">
        <f>VLOOKUP(C180,Общий!$A$2:$D$2655,4,FALSE)</f>
        <v>900</v>
      </c>
      <c r="F180" s="123">
        <v>-0.25</v>
      </c>
    </row>
    <row r="181" spans="1:6" x14ac:dyDescent="0.25">
      <c r="A181" s="2" t="s">
        <v>3020</v>
      </c>
      <c r="B181" s="3" t="s">
        <v>1143</v>
      </c>
      <c r="C181" s="2" t="s">
        <v>1212</v>
      </c>
      <c r="D181" s="15" t="str">
        <f>VLOOKUP(C181,Общий!$A$2:$D$2655,2,FALSE)</f>
        <v>Комплект из одного концевого упора  MBAR/LBAR</v>
      </c>
      <c r="E181" s="125">
        <f>VLOOKUP(C181,Общий!$A$2:$D$2655,4,FALSE)</f>
        <v>900</v>
      </c>
      <c r="F181" s="123">
        <v>-0.25</v>
      </c>
    </row>
    <row r="182" spans="1:6" ht="24" x14ac:dyDescent="0.25">
      <c r="A182" s="2" t="s">
        <v>3020</v>
      </c>
      <c r="B182" s="3" t="s">
        <v>1223</v>
      </c>
      <c r="C182" s="2" t="s">
        <v>1222</v>
      </c>
      <c r="D182" s="15" t="str">
        <f>VLOOKUP(C182,Общий!$A$2:$D$2655,2,FALSE)</f>
        <v>Комплект концевого выключателя M3BARR10,M5BARR10,M7BARR10,LBARR10</v>
      </c>
      <c r="E182" s="125">
        <f>VLOOKUP(C182,Общий!$A$2:$D$2655,4,FALSE)</f>
        <v>7900</v>
      </c>
      <c r="F182" s="123">
        <v>-0.25</v>
      </c>
    </row>
    <row r="183" spans="1:6" x14ac:dyDescent="0.25">
      <c r="A183" s="2" t="s">
        <v>2994</v>
      </c>
      <c r="B183" s="3" t="s">
        <v>1270</v>
      </c>
      <c r="C183" s="2" t="s">
        <v>2153</v>
      </c>
      <c r="D183" s="15" t="str">
        <f>VLOOKUP(C183,Общий!$A$2:$D$2655,2,FALSE)</f>
        <v>Лампа E14 45x70 230V/40W для LUCY</v>
      </c>
      <c r="E183" s="125">
        <f>VLOOKUP(C183,Общий!$A$2:$D$2655,4,FALSE)</f>
        <v>900</v>
      </c>
      <c r="F183" s="123">
        <v>-0.25</v>
      </c>
    </row>
    <row r="184" spans="1:6" x14ac:dyDescent="0.25">
      <c r="A184" s="2" t="s">
        <v>2995</v>
      </c>
      <c r="B184" s="3" t="s">
        <v>1270</v>
      </c>
      <c r="C184" s="2" t="s">
        <v>2264</v>
      </c>
      <c r="D184" s="15" t="str">
        <f>VLOOKUP(C184,Общий!$A$2:$D$2655,2,FALSE)</f>
        <v>Лампа сферическая 24V/25W для LUCY24</v>
      </c>
      <c r="E184" s="125">
        <f>VLOOKUP(C184,Общий!$A$2:$D$2655,4,FALSE)</f>
        <v>900</v>
      </c>
      <c r="F184" s="123">
        <v>-0.25</v>
      </c>
    </row>
    <row r="185" spans="1:6" x14ac:dyDescent="0.25">
      <c r="A185" s="2" t="s">
        <v>1168</v>
      </c>
      <c r="B185" s="3" t="s">
        <v>1270</v>
      </c>
      <c r="C185" s="2" t="s">
        <v>1350</v>
      </c>
      <c r="D185" s="15" t="str">
        <f>VLOOKUP(C185,Общий!$A$2:$D$2655,2,FALSE)</f>
        <v>Подшипник MBAR/LBAR</v>
      </c>
      <c r="E185" s="125">
        <f>VLOOKUP(C185,Общий!$A$2:$D$2655,4,FALSE)</f>
        <v>5900</v>
      </c>
      <c r="F185" s="123">
        <v>-0.25</v>
      </c>
    </row>
    <row r="186" spans="1:6" x14ac:dyDescent="0.25">
      <c r="A186" s="2" t="s">
        <v>1168</v>
      </c>
      <c r="B186" s="3" t="s">
        <v>1270</v>
      </c>
      <c r="C186" s="2" t="s">
        <v>1391</v>
      </c>
      <c r="D186" s="15" t="str">
        <f>VLOOKUP(C186,Общий!$A$2:$D$2655,2,FALSE)</f>
        <v>Сетевой фильтр MBAR/LBAR</v>
      </c>
      <c r="E186" s="125">
        <f>VLOOKUP(C186,Общий!$A$2:$D$2655,4,FALSE)</f>
        <v>4900</v>
      </c>
      <c r="F186" s="123">
        <v>-0.25</v>
      </c>
    </row>
    <row r="187" spans="1:6" x14ac:dyDescent="0.25">
      <c r="A187" s="2" t="s">
        <v>1168</v>
      </c>
      <c r="B187" s="3" t="s">
        <v>1270</v>
      </c>
      <c r="C187" s="2" t="s">
        <v>1405</v>
      </c>
      <c r="D187" s="15" t="str">
        <f>VLOOKUP(C187,Общий!$A$2:$D$2655,2,FALSE)</f>
        <v>Крышка крепления стрелы MBAR/LBAR</v>
      </c>
      <c r="E187" s="125">
        <f>VLOOKUP(C187,Общий!$A$2:$D$2655,4,FALSE)</f>
        <v>15900</v>
      </c>
      <c r="F187" s="123">
        <v>-0.25</v>
      </c>
    </row>
    <row r="188" spans="1:6" x14ac:dyDescent="0.25">
      <c r="A188" s="2" t="s">
        <v>1168</v>
      </c>
      <c r="B188" s="3" t="s">
        <v>1270</v>
      </c>
      <c r="C188" s="2" t="s">
        <v>1435</v>
      </c>
      <c r="D188" s="15" t="str">
        <f>VLOOKUP(C188,Общий!$A$2:$D$2655,2,FALSE)</f>
        <v>Комплект электродвигателя MBAR/LBAR</v>
      </c>
      <c r="E188" s="125">
        <f>VLOOKUP(C188,Общий!$A$2:$D$2655,4,FALSE)</f>
        <v>49900</v>
      </c>
      <c r="F188" s="123">
        <v>-0.25</v>
      </c>
    </row>
    <row r="189" spans="1:6" x14ac:dyDescent="0.25">
      <c r="A189" s="2" t="s">
        <v>1168</v>
      </c>
      <c r="B189" s="3" t="s">
        <v>1270</v>
      </c>
      <c r="C189" s="2" t="s">
        <v>1497</v>
      </c>
      <c r="D189" s="15" t="str">
        <f>VLOOKUP(C189,Общий!$A$2:$D$2655,2,FALSE)</f>
        <v>Основание энкодера SIGNO, MBAR</v>
      </c>
      <c r="E189" s="125">
        <f>VLOOKUP(C189,Общий!$A$2:$D$2655,4,FALSE)</f>
        <v>900</v>
      </c>
      <c r="F189" s="123">
        <v>-0.25</v>
      </c>
    </row>
    <row r="190" spans="1:6" ht="36" x14ac:dyDescent="0.25">
      <c r="A190" s="2" t="s">
        <v>1168</v>
      </c>
      <c r="B190" s="3" t="s">
        <v>1270</v>
      </c>
      <c r="C190" s="2" t="s">
        <v>1282</v>
      </c>
      <c r="D190" s="15" t="str">
        <f>VLOOKUP(C190,Общий!$A$2:$D$2655,2,FALSE)</f>
        <v>Пружина RB350,400,600,1000/RD/RO500,1000/TH1500,1551/RUN1800,2500/SIGNO/MBAR/LBAR</v>
      </c>
      <c r="E190" s="125">
        <f>VLOOKUP(C190,Общий!$A$2:$D$2655,4,FALSE)</f>
        <v>900</v>
      </c>
      <c r="F190" s="123">
        <v>-0.25</v>
      </c>
    </row>
    <row r="191" spans="1:6" x14ac:dyDescent="0.25">
      <c r="A191" s="2" t="s">
        <v>1168</v>
      </c>
      <c r="B191" s="3" t="s">
        <v>1270</v>
      </c>
      <c r="C191" s="2" t="s">
        <v>1758</v>
      </c>
      <c r="D191" s="15" t="str">
        <f>VLOOKUP(C191,Общий!$A$2:$D$2655,2,FALSE)</f>
        <v>Крышка крепления стрелы MBAR/LBAR</v>
      </c>
      <c r="E191" s="125">
        <f>VLOOKUP(C191,Общий!$A$2:$D$2655,4,FALSE)</f>
        <v>900</v>
      </c>
      <c r="F191" s="123">
        <v>-0.25</v>
      </c>
    </row>
    <row r="192" spans="1:6" x14ac:dyDescent="0.25">
      <c r="A192" s="2" t="s">
        <v>1168</v>
      </c>
      <c r="B192" s="3" t="s">
        <v>1270</v>
      </c>
      <c r="C192" s="2" t="s">
        <v>1998</v>
      </c>
      <c r="D192" s="15" t="str">
        <f>VLOOKUP(C192,Общий!$A$2:$D$2655,2,FALSE)</f>
        <v>Корпус энкодера SIGNO/MBAR/LBAR</v>
      </c>
      <c r="E192" s="125">
        <f>VLOOKUP(C192,Общий!$A$2:$D$2655,4,FALSE)</f>
        <v>900</v>
      </c>
      <c r="F192" s="123">
        <v>-0.25</v>
      </c>
    </row>
    <row r="193" spans="1:6" x14ac:dyDescent="0.25">
      <c r="A193" s="2" t="s">
        <v>1168</v>
      </c>
      <c r="B193" s="3" t="s">
        <v>1270</v>
      </c>
      <c r="C193" s="2" t="s">
        <v>2223</v>
      </c>
      <c r="D193" s="15" t="str">
        <f>VLOOKUP(C193,Общий!$A$2:$D$2655,2,FALSE)</f>
        <v>Выжимной палец MBAR/LBAR</v>
      </c>
      <c r="E193" s="125">
        <f>VLOOKUP(C193,Общий!$A$2:$D$2655,4,FALSE)</f>
        <v>900</v>
      </c>
      <c r="F193" s="123">
        <v>-0.25</v>
      </c>
    </row>
    <row r="194" spans="1:6" x14ac:dyDescent="0.25">
      <c r="A194" s="2" t="s">
        <v>1168</v>
      </c>
      <c r="B194" s="3">
        <v>106</v>
      </c>
      <c r="C194" s="2" t="s">
        <v>1184</v>
      </c>
      <c r="D194" s="15" t="str">
        <f>VLOOKUP(C194,Общий!$A$2:$D$2655,2,FALSE)</f>
        <v>Личинка замка MBAR/LBAR</v>
      </c>
      <c r="E194" s="125">
        <f>VLOOKUP(C194,Общий!$A$2:$D$2655,4,FALSE)</f>
        <v>2900</v>
      </c>
      <c r="F194" s="123">
        <v>-0.25</v>
      </c>
    </row>
    <row r="195" spans="1:6" x14ac:dyDescent="0.25">
      <c r="A195" s="2" t="s">
        <v>1168</v>
      </c>
      <c r="B195" s="3">
        <v>120</v>
      </c>
      <c r="C195" s="2" t="s">
        <v>1191</v>
      </c>
      <c r="D195" s="15" t="str">
        <f>VLOOKUP(C195,Общий!$A$2:$D$2655,2,FALSE)</f>
        <v>Личинка замка разблокировки MBAR/LBAR</v>
      </c>
      <c r="E195" s="125">
        <f>VLOOKUP(C195,Общий!$A$2:$D$2655,4,FALSE)</f>
        <v>2900</v>
      </c>
      <c r="F195" s="123">
        <v>-0.25</v>
      </c>
    </row>
    <row r="196" spans="1:6" ht="24" x14ac:dyDescent="0.25">
      <c r="A196" s="2" t="s">
        <v>1168</v>
      </c>
      <c r="B196" s="3" t="s">
        <v>808</v>
      </c>
      <c r="C196" s="2" t="s">
        <v>1018</v>
      </c>
      <c r="D196" s="15" t="str">
        <f>VLOOKUP(C196,Общий!$A$2:$D$2655,2,FALSE)</f>
        <v>Комплект для установки фотоэлемента SBAR/MBAR/LBAR/WIDE</v>
      </c>
      <c r="E196" s="125">
        <f>VLOOKUP(C196,Общий!$A$2:$D$2655,4,FALSE)</f>
        <v>900</v>
      </c>
      <c r="F196" s="123">
        <v>-0.25</v>
      </c>
    </row>
    <row r="197" spans="1:6" ht="24" x14ac:dyDescent="0.25">
      <c r="A197" s="2" t="s">
        <v>1168</v>
      </c>
      <c r="B197" s="3">
        <v>51</v>
      </c>
      <c r="C197" s="2" t="s">
        <v>505</v>
      </c>
      <c r="D197" s="15" t="str">
        <f>VLOOKUP(C197,Общий!$A$2:$D$2655,2,FALSE)</f>
        <v>Штифт винтовой шестерни TH1500/RUN1500/RUNHS/MBAR/LBAR</v>
      </c>
      <c r="E197" s="125">
        <f>VLOOKUP(C197,Общий!$A$2:$D$2655,4,FALSE)</f>
        <v>900</v>
      </c>
      <c r="F197" s="123">
        <v>-0.25</v>
      </c>
    </row>
    <row r="198" spans="1:6" x14ac:dyDescent="0.25">
      <c r="A198" s="2" t="s">
        <v>1168</v>
      </c>
      <c r="B198" s="3">
        <v>122</v>
      </c>
      <c r="C198" s="2" t="s">
        <v>1195</v>
      </c>
      <c r="D198" s="15" t="str">
        <f>VLOOKUP(C198,Общий!$A$2:$D$2655,2,FALSE)</f>
        <v>Сердечник замка разблокировки MBAR/LBAR</v>
      </c>
      <c r="E198" s="125">
        <f>VLOOKUP(C198,Общий!$A$2:$D$2655,4,FALSE)</f>
        <v>1900</v>
      </c>
      <c r="F198" s="123">
        <v>-0.25</v>
      </c>
    </row>
    <row r="199" spans="1:6" x14ac:dyDescent="0.25">
      <c r="A199" s="2" t="s">
        <v>1168</v>
      </c>
      <c r="B199" s="3">
        <v>101</v>
      </c>
      <c r="C199" s="2" t="s">
        <v>1180</v>
      </c>
      <c r="D199" s="15" t="str">
        <f>VLOOKUP(C199,Общий!$A$2:$D$2655,2,FALSE)</f>
        <v>Крышка корпуса MBAR</v>
      </c>
      <c r="E199" s="125">
        <f>VLOOKUP(C199,Общий!$A$2:$D$2655,4,FALSE)</f>
        <v>25900</v>
      </c>
      <c r="F199" s="123">
        <v>-0.25</v>
      </c>
    </row>
    <row r="200" spans="1:6" x14ac:dyDescent="0.25">
      <c r="A200" s="2" t="s">
        <v>1168</v>
      </c>
      <c r="B200" s="3">
        <v>104</v>
      </c>
      <c r="C200" s="2" t="s">
        <v>1183</v>
      </c>
      <c r="D200" s="15" t="str">
        <f>VLOOKUP(C200,Общий!$A$2:$D$2655,2,FALSE)</f>
        <v>Заглушка MBAR/LBAR</v>
      </c>
      <c r="E200" s="125">
        <f>VLOOKUP(C200,Общий!$A$2:$D$2655,4,FALSE)</f>
        <v>900</v>
      </c>
      <c r="F200" s="123">
        <v>-0.25</v>
      </c>
    </row>
    <row r="201" spans="1:6" x14ac:dyDescent="0.25">
      <c r="A201" s="2" t="s">
        <v>1168</v>
      </c>
      <c r="B201" s="3" t="s">
        <v>1143</v>
      </c>
      <c r="C201" s="2" t="s">
        <v>1212</v>
      </c>
      <c r="D201" s="15" t="str">
        <f>VLOOKUP(C201,Общий!$A$2:$D$2655,2,FALSE)</f>
        <v>Комплект из одного концевого упора  MBAR/LBAR</v>
      </c>
      <c r="E201" s="125">
        <f>VLOOKUP(C201,Общий!$A$2:$D$2655,4,FALSE)</f>
        <v>900</v>
      </c>
      <c r="F201" s="123">
        <v>-0.25</v>
      </c>
    </row>
    <row r="202" spans="1:6" x14ac:dyDescent="0.25">
      <c r="A202" s="2" t="s">
        <v>1168</v>
      </c>
      <c r="B202" s="3" t="s">
        <v>10</v>
      </c>
      <c r="C202" s="2" t="s">
        <v>1204</v>
      </c>
      <c r="D202" s="15" t="str">
        <f>VLOOKUP(C202,Общий!$A$2:$D$2655,2,FALSE)</f>
        <v>Редуктор M3BAR</v>
      </c>
      <c r="E202" s="125">
        <f>VLOOKUP(C202,Общий!$A$2:$D$2655,4,FALSE)</f>
        <v>99900</v>
      </c>
      <c r="F202" s="123">
        <v>-0.25</v>
      </c>
    </row>
    <row r="203" spans="1:6" x14ac:dyDescent="0.25">
      <c r="A203" s="2" t="s">
        <v>1168</v>
      </c>
      <c r="B203" s="3" t="s">
        <v>387</v>
      </c>
      <c r="C203" s="2" t="s">
        <v>1210</v>
      </c>
      <c r="D203" s="15" t="str">
        <f>VLOOKUP(C203,Общий!$A$2:$D$2655,2,FALSE)</f>
        <v>Коромысло M3BAR/M5BAR/M3BARR10/M5BARR10</v>
      </c>
      <c r="E203" s="125">
        <f>VLOOKUP(C203,Общий!$A$2:$D$2655,4,FALSE)</f>
        <v>15900</v>
      </c>
      <c r="F203" s="123">
        <v>-0.25</v>
      </c>
    </row>
    <row r="204" spans="1:6" x14ac:dyDescent="0.25">
      <c r="A204" s="2" t="s">
        <v>1168</v>
      </c>
      <c r="B204" s="3" t="s">
        <v>9</v>
      </c>
      <c r="C204" s="2" t="s">
        <v>1203</v>
      </c>
      <c r="D204" s="15" t="str">
        <f>VLOOKUP(C204,Общий!$A$2:$D$2655,2,FALSE)</f>
        <v>Комплект электродвигателя M3BAR/M5BAR</v>
      </c>
      <c r="E204" s="125">
        <f>VLOOKUP(C204,Общий!$A$2:$D$2655,4,FALSE)</f>
        <v>49900</v>
      </c>
      <c r="F204" s="123">
        <v>-0.25</v>
      </c>
    </row>
    <row r="205" spans="1:6" x14ac:dyDescent="0.25">
      <c r="A205" s="2" t="s">
        <v>1213</v>
      </c>
      <c r="B205" s="3" t="s">
        <v>1270</v>
      </c>
      <c r="C205" s="2" t="s">
        <v>1497</v>
      </c>
      <c r="D205" s="15" t="str">
        <f>VLOOKUP(C205,Общий!$A$2:$D$2655,2,FALSE)</f>
        <v>Основание энкодера SIGNO, MBAR</v>
      </c>
      <c r="E205" s="125">
        <f>VLOOKUP(C205,Общий!$A$2:$D$2655,4,FALSE)</f>
        <v>900</v>
      </c>
      <c r="F205" s="123">
        <v>-0.25</v>
      </c>
    </row>
    <row r="206" spans="1:6" x14ac:dyDescent="0.25">
      <c r="A206" s="2" t="s">
        <v>1213</v>
      </c>
      <c r="B206" s="3">
        <v>106</v>
      </c>
      <c r="C206" s="2" t="s">
        <v>1184</v>
      </c>
      <c r="D206" s="15" t="str">
        <f>VLOOKUP(C206,Общий!$A$2:$D$2655,2,FALSE)</f>
        <v>Личинка замка MBAR/LBAR</v>
      </c>
      <c r="E206" s="125">
        <f>VLOOKUP(C206,Общий!$A$2:$D$2655,4,FALSE)</f>
        <v>2900</v>
      </c>
      <c r="F206" s="123">
        <v>-0.25</v>
      </c>
    </row>
    <row r="207" spans="1:6" x14ac:dyDescent="0.25">
      <c r="A207" s="2" t="s">
        <v>1213</v>
      </c>
      <c r="B207" s="3">
        <v>120</v>
      </c>
      <c r="C207" s="2" t="s">
        <v>1191</v>
      </c>
      <c r="D207" s="15" t="str">
        <f>VLOOKUP(C207,Общий!$A$2:$D$2655,2,FALSE)</f>
        <v>Личинка замка разблокировки MBAR/LBAR</v>
      </c>
      <c r="E207" s="125">
        <f>VLOOKUP(C207,Общий!$A$2:$D$2655,4,FALSE)</f>
        <v>2900</v>
      </c>
      <c r="F207" s="123">
        <v>-0.25</v>
      </c>
    </row>
    <row r="208" spans="1:6" ht="24" x14ac:dyDescent="0.25">
      <c r="A208" s="2" t="s">
        <v>1213</v>
      </c>
      <c r="B208" s="3" t="s">
        <v>808</v>
      </c>
      <c r="C208" s="2" t="s">
        <v>1018</v>
      </c>
      <c r="D208" s="15" t="str">
        <f>VLOOKUP(C208,Общий!$A$2:$D$2655,2,FALSE)</f>
        <v>Комплект для установки фотоэлемента SBAR/MBAR/LBAR/WIDE</v>
      </c>
      <c r="E208" s="125">
        <f>VLOOKUP(C208,Общий!$A$2:$D$2655,4,FALSE)</f>
        <v>900</v>
      </c>
      <c r="F208" s="123">
        <v>-0.25</v>
      </c>
    </row>
    <row r="209" spans="1:6" x14ac:dyDescent="0.25">
      <c r="A209" s="2" t="s">
        <v>1213</v>
      </c>
      <c r="B209" s="3">
        <v>122</v>
      </c>
      <c r="C209" s="2" t="s">
        <v>1195</v>
      </c>
      <c r="D209" s="15" t="str">
        <f>VLOOKUP(C209,Общий!$A$2:$D$2655,2,FALSE)</f>
        <v>Сердечник замка разблокировки MBAR/LBAR</v>
      </c>
      <c r="E209" s="125">
        <f>VLOOKUP(C209,Общий!$A$2:$D$2655,4,FALSE)</f>
        <v>1900</v>
      </c>
      <c r="F209" s="123">
        <v>-0.25</v>
      </c>
    </row>
    <row r="210" spans="1:6" x14ac:dyDescent="0.25">
      <c r="A210" s="2" t="s">
        <v>1213</v>
      </c>
      <c r="B210" s="3">
        <v>101</v>
      </c>
      <c r="C210" s="2" t="s">
        <v>1180</v>
      </c>
      <c r="D210" s="15" t="str">
        <f>VLOOKUP(C210,Общий!$A$2:$D$2655,2,FALSE)</f>
        <v>Крышка корпуса MBAR</v>
      </c>
      <c r="E210" s="125">
        <f>VLOOKUP(C210,Общий!$A$2:$D$2655,4,FALSE)</f>
        <v>25900</v>
      </c>
      <c r="F210" s="123">
        <v>-0.25</v>
      </c>
    </row>
    <row r="211" spans="1:6" x14ac:dyDescent="0.25">
      <c r="A211" s="2" t="s">
        <v>1213</v>
      </c>
      <c r="B211" s="3">
        <v>104</v>
      </c>
      <c r="C211" s="2" t="s">
        <v>1183</v>
      </c>
      <c r="D211" s="15" t="str">
        <f>VLOOKUP(C211,Общий!$A$2:$D$2655,2,FALSE)</f>
        <v>Заглушка MBAR/LBAR</v>
      </c>
      <c r="E211" s="125">
        <f>VLOOKUP(C211,Общий!$A$2:$D$2655,4,FALSE)</f>
        <v>900</v>
      </c>
      <c r="F211" s="123">
        <v>-0.25</v>
      </c>
    </row>
    <row r="212" spans="1:6" x14ac:dyDescent="0.25">
      <c r="A212" s="2" t="s">
        <v>1213</v>
      </c>
      <c r="B212" s="3" t="s">
        <v>1143</v>
      </c>
      <c r="C212" s="2" t="s">
        <v>1212</v>
      </c>
      <c r="D212" s="15" t="str">
        <f>VLOOKUP(C212,Общий!$A$2:$D$2655,2,FALSE)</f>
        <v>Комплект из одного концевого упора  MBAR/LBAR</v>
      </c>
      <c r="E212" s="125">
        <f>VLOOKUP(C212,Общий!$A$2:$D$2655,4,FALSE)</f>
        <v>900</v>
      </c>
      <c r="F212" s="123">
        <v>-0.25</v>
      </c>
    </row>
    <row r="213" spans="1:6" x14ac:dyDescent="0.25">
      <c r="A213" s="2" t="s">
        <v>1213</v>
      </c>
      <c r="B213" s="3" t="s">
        <v>387</v>
      </c>
      <c r="C213" s="2" t="s">
        <v>1210</v>
      </c>
      <c r="D213" s="15" t="str">
        <f>VLOOKUP(C213,Общий!$A$2:$D$2655,2,FALSE)</f>
        <v>Коромысло M3BAR/M5BAR/M3BARR10/M5BARR10</v>
      </c>
      <c r="E213" s="125">
        <f>VLOOKUP(C213,Общий!$A$2:$D$2655,4,FALSE)</f>
        <v>15900</v>
      </c>
      <c r="F213" s="123">
        <v>-0.25</v>
      </c>
    </row>
    <row r="214" spans="1:6" ht="24" x14ac:dyDescent="0.25">
      <c r="A214" s="2" t="s">
        <v>1213</v>
      </c>
      <c r="B214" s="3" t="s">
        <v>1223</v>
      </c>
      <c r="C214" s="2" t="s">
        <v>1222</v>
      </c>
      <c r="D214" s="15" t="str">
        <f>VLOOKUP(C214,Общий!$A$2:$D$2655,2,FALSE)</f>
        <v>Комплект концевого выключателя M3BARR10,M5BARR10,M7BARR10,LBARR10</v>
      </c>
      <c r="E214" s="125">
        <f>VLOOKUP(C214,Общий!$A$2:$D$2655,4,FALSE)</f>
        <v>7900</v>
      </c>
      <c r="F214" s="123">
        <v>-0.25</v>
      </c>
    </row>
    <row r="215" spans="1:6" x14ac:dyDescent="0.25">
      <c r="A215" s="2" t="s">
        <v>1230</v>
      </c>
      <c r="B215" s="3" t="s">
        <v>1270</v>
      </c>
      <c r="C215" s="2" t="s">
        <v>1350</v>
      </c>
      <c r="D215" s="15" t="str">
        <f>VLOOKUP(C215,Общий!$A$2:$D$2655,2,FALSE)</f>
        <v>Подшипник MBAR/LBAR</v>
      </c>
      <c r="E215" s="125">
        <f>VLOOKUP(C215,Общий!$A$2:$D$2655,4,FALSE)</f>
        <v>5900</v>
      </c>
      <c r="F215" s="123">
        <v>-0.25</v>
      </c>
    </row>
    <row r="216" spans="1:6" x14ac:dyDescent="0.25">
      <c r="A216" s="2" t="s">
        <v>1230</v>
      </c>
      <c r="B216" s="3" t="s">
        <v>1270</v>
      </c>
      <c r="C216" s="2" t="s">
        <v>1391</v>
      </c>
      <c r="D216" s="15" t="str">
        <f>VLOOKUP(C216,Общий!$A$2:$D$2655,2,FALSE)</f>
        <v>Сетевой фильтр MBAR/LBAR</v>
      </c>
      <c r="E216" s="125">
        <f>VLOOKUP(C216,Общий!$A$2:$D$2655,4,FALSE)</f>
        <v>4900</v>
      </c>
      <c r="F216" s="123">
        <v>-0.25</v>
      </c>
    </row>
    <row r="217" spans="1:6" x14ac:dyDescent="0.25">
      <c r="A217" s="2" t="s">
        <v>1230</v>
      </c>
      <c r="B217" s="3" t="s">
        <v>1270</v>
      </c>
      <c r="C217" s="2" t="s">
        <v>1405</v>
      </c>
      <c r="D217" s="15" t="str">
        <f>VLOOKUP(C217,Общий!$A$2:$D$2655,2,FALSE)</f>
        <v>Крышка крепления стрелы MBAR/LBAR</v>
      </c>
      <c r="E217" s="125">
        <f>VLOOKUP(C217,Общий!$A$2:$D$2655,4,FALSE)</f>
        <v>15900</v>
      </c>
      <c r="F217" s="123">
        <v>-0.25</v>
      </c>
    </row>
    <row r="218" spans="1:6" x14ac:dyDescent="0.25">
      <c r="A218" s="2" t="s">
        <v>1230</v>
      </c>
      <c r="B218" s="3" t="s">
        <v>1270</v>
      </c>
      <c r="C218" s="2" t="s">
        <v>1435</v>
      </c>
      <c r="D218" s="15" t="str">
        <f>VLOOKUP(C218,Общий!$A$2:$D$2655,2,FALSE)</f>
        <v>Комплект электродвигателя MBAR/LBAR</v>
      </c>
      <c r="E218" s="125">
        <f>VLOOKUP(C218,Общий!$A$2:$D$2655,4,FALSE)</f>
        <v>49900</v>
      </c>
      <c r="F218" s="123">
        <v>-0.25</v>
      </c>
    </row>
    <row r="219" spans="1:6" x14ac:dyDescent="0.25">
      <c r="A219" s="2" t="s">
        <v>1230</v>
      </c>
      <c r="B219" s="3" t="s">
        <v>1270</v>
      </c>
      <c r="C219" s="2" t="s">
        <v>1497</v>
      </c>
      <c r="D219" s="15" t="str">
        <f>VLOOKUP(C219,Общий!$A$2:$D$2655,2,FALSE)</f>
        <v>Основание энкодера SIGNO, MBAR</v>
      </c>
      <c r="E219" s="125">
        <f>VLOOKUP(C219,Общий!$A$2:$D$2655,4,FALSE)</f>
        <v>900</v>
      </c>
      <c r="F219" s="123">
        <v>-0.25</v>
      </c>
    </row>
    <row r="220" spans="1:6" ht="36" x14ac:dyDescent="0.25">
      <c r="A220" s="2" t="s">
        <v>1230</v>
      </c>
      <c r="B220" s="3" t="s">
        <v>1270</v>
      </c>
      <c r="C220" s="2" t="s">
        <v>1282</v>
      </c>
      <c r="D220" s="15" t="str">
        <f>VLOOKUP(C220,Общий!$A$2:$D$2655,2,FALSE)</f>
        <v>Пружина RB350,400,600,1000/RD/RO500,1000/TH1500,1551/RUN1800,2500/SIGNO/MBAR/LBAR</v>
      </c>
      <c r="E220" s="125">
        <f>VLOOKUP(C220,Общий!$A$2:$D$2655,4,FALSE)</f>
        <v>900</v>
      </c>
      <c r="F220" s="123">
        <v>-0.25</v>
      </c>
    </row>
    <row r="221" spans="1:6" x14ac:dyDescent="0.25">
      <c r="A221" s="2" t="s">
        <v>1230</v>
      </c>
      <c r="B221" s="3" t="s">
        <v>1270</v>
      </c>
      <c r="C221" s="2" t="s">
        <v>1758</v>
      </c>
      <c r="D221" s="15" t="str">
        <f>VLOOKUP(C221,Общий!$A$2:$D$2655,2,FALSE)</f>
        <v>Крышка крепления стрелы MBAR/LBAR</v>
      </c>
      <c r="E221" s="125">
        <f>VLOOKUP(C221,Общий!$A$2:$D$2655,4,FALSE)</f>
        <v>900</v>
      </c>
      <c r="F221" s="123">
        <v>-0.25</v>
      </c>
    </row>
    <row r="222" spans="1:6" x14ac:dyDescent="0.25">
      <c r="A222" s="2" t="s">
        <v>1230</v>
      </c>
      <c r="B222" s="3" t="s">
        <v>1270</v>
      </c>
      <c r="C222" s="2" t="s">
        <v>1998</v>
      </c>
      <c r="D222" s="15" t="str">
        <f>VLOOKUP(C222,Общий!$A$2:$D$2655,2,FALSE)</f>
        <v>Корпус энкодера SIGNO/MBAR/LBAR</v>
      </c>
      <c r="E222" s="125">
        <f>VLOOKUP(C222,Общий!$A$2:$D$2655,4,FALSE)</f>
        <v>900</v>
      </c>
      <c r="F222" s="123">
        <v>-0.25</v>
      </c>
    </row>
    <row r="223" spans="1:6" x14ac:dyDescent="0.25">
      <c r="A223" s="2" t="s">
        <v>1230</v>
      </c>
      <c r="B223" s="3" t="s">
        <v>1270</v>
      </c>
      <c r="C223" s="2" t="s">
        <v>2223</v>
      </c>
      <c r="D223" s="15" t="str">
        <f>VLOOKUP(C223,Общий!$A$2:$D$2655,2,FALSE)</f>
        <v>Выжимной палец MBAR/LBAR</v>
      </c>
      <c r="E223" s="125">
        <f>VLOOKUP(C223,Общий!$A$2:$D$2655,4,FALSE)</f>
        <v>900</v>
      </c>
      <c r="F223" s="123">
        <v>-0.25</v>
      </c>
    </row>
    <row r="224" spans="1:6" x14ac:dyDescent="0.25">
      <c r="A224" s="2" t="s">
        <v>1230</v>
      </c>
      <c r="B224" s="3">
        <v>106</v>
      </c>
      <c r="C224" s="2" t="s">
        <v>1184</v>
      </c>
      <c r="D224" s="15" t="str">
        <f>VLOOKUP(C224,Общий!$A$2:$D$2655,2,FALSE)</f>
        <v>Личинка замка MBAR/LBAR</v>
      </c>
      <c r="E224" s="125">
        <f>VLOOKUP(C224,Общий!$A$2:$D$2655,4,FALSE)</f>
        <v>2900</v>
      </c>
      <c r="F224" s="123">
        <v>-0.25</v>
      </c>
    </row>
    <row r="225" spans="1:6" x14ac:dyDescent="0.25">
      <c r="A225" s="2" t="s">
        <v>1230</v>
      </c>
      <c r="B225" s="3">
        <v>120</v>
      </c>
      <c r="C225" s="2" t="s">
        <v>1191</v>
      </c>
      <c r="D225" s="15" t="str">
        <f>VLOOKUP(C225,Общий!$A$2:$D$2655,2,FALSE)</f>
        <v>Личинка замка разблокировки MBAR/LBAR</v>
      </c>
      <c r="E225" s="125">
        <f>VLOOKUP(C225,Общий!$A$2:$D$2655,4,FALSE)</f>
        <v>2900</v>
      </c>
      <c r="F225" s="123">
        <v>-0.25</v>
      </c>
    </row>
    <row r="226" spans="1:6" ht="24" x14ac:dyDescent="0.25">
      <c r="A226" s="2" t="s">
        <v>1230</v>
      </c>
      <c r="B226" s="3" t="s">
        <v>808</v>
      </c>
      <c r="C226" s="2" t="s">
        <v>1018</v>
      </c>
      <c r="D226" s="15" t="str">
        <f>VLOOKUP(C226,Общий!$A$2:$D$2655,2,FALSE)</f>
        <v>Комплект для установки фотоэлемента SBAR/MBAR/LBAR/WIDE</v>
      </c>
      <c r="E226" s="125">
        <f>VLOOKUP(C226,Общий!$A$2:$D$2655,4,FALSE)</f>
        <v>900</v>
      </c>
      <c r="F226" s="123">
        <v>-0.25</v>
      </c>
    </row>
    <row r="227" spans="1:6" ht="24" x14ac:dyDescent="0.25">
      <c r="A227" s="2" t="s">
        <v>1230</v>
      </c>
      <c r="B227" s="3">
        <v>51</v>
      </c>
      <c r="C227" s="2" t="s">
        <v>505</v>
      </c>
      <c r="D227" s="15" t="str">
        <f>VLOOKUP(C227,Общий!$A$2:$D$2655,2,FALSE)</f>
        <v>Штифт винтовой шестерни TH1500/RUN1500/RUNHS/MBAR/LBAR</v>
      </c>
      <c r="E227" s="125">
        <f>VLOOKUP(C227,Общий!$A$2:$D$2655,4,FALSE)</f>
        <v>900</v>
      </c>
      <c r="F227" s="123">
        <v>-0.25</v>
      </c>
    </row>
    <row r="228" spans="1:6" x14ac:dyDescent="0.25">
      <c r="A228" s="2" t="s">
        <v>1230</v>
      </c>
      <c r="B228" s="3">
        <v>122</v>
      </c>
      <c r="C228" s="2" t="s">
        <v>1195</v>
      </c>
      <c r="D228" s="15" t="str">
        <f>VLOOKUP(C228,Общий!$A$2:$D$2655,2,FALSE)</f>
        <v>Сердечник замка разблокировки MBAR/LBAR</v>
      </c>
      <c r="E228" s="125">
        <f>VLOOKUP(C228,Общий!$A$2:$D$2655,4,FALSE)</f>
        <v>1900</v>
      </c>
      <c r="F228" s="123">
        <v>-0.25</v>
      </c>
    </row>
    <row r="229" spans="1:6" x14ac:dyDescent="0.25">
      <c r="A229" s="2" t="s">
        <v>1230</v>
      </c>
      <c r="B229" s="3">
        <v>101</v>
      </c>
      <c r="C229" s="2" t="s">
        <v>1180</v>
      </c>
      <c r="D229" s="15" t="str">
        <f>VLOOKUP(C229,Общий!$A$2:$D$2655,2,FALSE)</f>
        <v>Крышка корпуса MBAR</v>
      </c>
      <c r="E229" s="125">
        <f>VLOOKUP(C229,Общий!$A$2:$D$2655,4,FALSE)</f>
        <v>25900</v>
      </c>
      <c r="F229" s="123">
        <v>-0.25</v>
      </c>
    </row>
    <row r="230" spans="1:6" x14ac:dyDescent="0.25">
      <c r="A230" s="2" t="s">
        <v>1230</v>
      </c>
      <c r="B230" s="3">
        <v>104</v>
      </c>
      <c r="C230" s="2" t="s">
        <v>1183</v>
      </c>
      <c r="D230" s="15" t="str">
        <f>VLOOKUP(C230,Общий!$A$2:$D$2655,2,FALSE)</f>
        <v>Заглушка MBAR/LBAR</v>
      </c>
      <c r="E230" s="125">
        <f>VLOOKUP(C230,Общий!$A$2:$D$2655,4,FALSE)</f>
        <v>900</v>
      </c>
      <c r="F230" s="123">
        <v>-0.25</v>
      </c>
    </row>
    <row r="231" spans="1:6" x14ac:dyDescent="0.25">
      <c r="A231" s="2" t="s">
        <v>1230</v>
      </c>
      <c r="B231" s="3" t="s">
        <v>1143</v>
      </c>
      <c r="C231" s="2" t="s">
        <v>1212</v>
      </c>
      <c r="D231" s="15" t="str">
        <f>VLOOKUP(C231,Общий!$A$2:$D$2655,2,FALSE)</f>
        <v>Комплект из одного концевого упора  MBAR/LBAR</v>
      </c>
      <c r="E231" s="125">
        <f>VLOOKUP(C231,Общий!$A$2:$D$2655,4,FALSE)</f>
        <v>900</v>
      </c>
      <c r="F231" s="123">
        <v>-0.25</v>
      </c>
    </row>
    <row r="232" spans="1:6" x14ac:dyDescent="0.25">
      <c r="A232" s="2" t="s">
        <v>1230</v>
      </c>
      <c r="B232" s="3" t="s">
        <v>387</v>
      </c>
      <c r="C232" s="2" t="s">
        <v>1210</v>
      </c>
      <c r="D232" s="15" t="str">
        <f>VLOOKUP(C232,Общий!$A$2:$D$2655,2,FALSE)</f>
        <v>Коромысло M3BAR/M5BAR/M3BARR10/M5BARR10</v>
      </c>
      <c r="E232" s="125">
        <f>VLOOKUP(C232,Общий!$A$2:$D$2655,4,FALSE)</f>
        <v>15900</v>
      </c>
      <c r="F232" s="123">
        <v>-0.25</v>
      </c>
    </row>
    <row r="233" spans="1:6" x14ac:dyDescent="0.25">
      <c r="A233" s="2" t="s">
        <v>1230</v>
      </c>
      <c r="B233" s="3" t="s">
        <v>9</v>
      </c>
      <c r="C233" s="2" t="s">
        <v>1203</v>
      </c>
      <c r="D233" s="15" t="str">
        <f>VLOOKUP(C233,Общий!$A$2:$D$2655,2,FALSE)</f>
        <v>Комплект электродвигателя M3BAR/M5BAR</v>
      </c>
      <c r="E233" s="125">
        <f>VLOOKUP(C233,Общий!$A$2:$D$2655,4,FALSE)</f>
        <v>49900</v>
      </c>
      <c r="F233" s="123">
        <v>-0.25</v>
      </c>
    </row>
    <row r="234" spans="1:6" x14ac:dyDescent="0.25">
      <c r="A234" s="2" t="s">
        <v>1233</v>
      </c>
      <c r="B234" s="3" t="s">
        <v>1270</v>
      </c>
      <c r="C234" s="2" t="s">
        <v>1497</v>
      </c>
      <c r="D234" s="15" t="str">
        <f>VLOOKUP(C234,Общий!$A$2:$D$2655,2,FALSE)</f>
        <v>Основание энкодера SIGNO, MBAR</v>
      </c>
      <c r="E234" s="125">
        <f>VLOOKUP(C234,Общий!$A$2:$D$2655,4,FALSE)</f>
        <v>900</v>
      </c>
      <c r="F234" s="123">
        <v>-0.25</v>
      </c>
    </row>
    <row r="235" spans="1:6" x14ac:dyDescent="0.25">
      <c r="A235" s="2" t="s">
        <v>1233</v>
      </c>
      <c r="B235" s="3">
        <v>106</v>
      </c>
      <c r="C235" s="2" t="s">
        <v>1184</v>
      </c>
      <c r="D235" s="15" t="str">
        <f>VLOOKUP(C235,Общий!$A$2:$D$2655,2,FALSE)</f>
        <v>Личинка замка MBAR/LBAR</v>
      </c>
      <c r="E235" s="125">
        <f>VLOOKUP(C235,Общий!$A$2:$D$2655,4,FALSE)</f>
        <v>2900</v>
      </c>
      <c r="F235" s="123">
        <v>-0.25</v>
      </c>
    </row>
    <row r="236" spans="1:6" x14ac:dyDescent="0.25">
      <c r="A236" s="2" t="s">
        <v>1233</v>
      </c>
      <c r="B236" s="3">
        <v>120</v>
      </c>
      <c r="C236" s="2" t="s">
        <v>1191</v>
      </c>
      <c r="D236" s="15" t="str">
        <f>VLOOKUP(C236,Общий!$A$2:$D$2655,2,FALSE)</f>
        <v>Личинка замка разблокировки MBAR/LBAR</v>
      </c>
      <c r="E236" s="125">
        <f>VLOOKUP(C236,Общий!$A$2:$D$2655,4,FALSE)</f>
        <v>2900</v>
      </c>
      <c r="F236" s="123">
        <v>-0.25</v>
      </c>
    </row>
    <row r="237" spans="1:6" ht="24" x14ac:dyDescent="0.25">
      <c r="A237" s="2" t="s">
        <v>1233</v>
      </c>
      <c r="B237" s="3" t="s">
        <v>808</v>
      </c>
      <c r="C237" s="2" t="s">
        <v>1018</v>
      </c>
      <c r="D237" s="15" t="str">
        <f>VLOOKUP(C237,Общий!$A$2:$D$2655,2,FALSE)</f>
        <v>Комплект для установки фотоэлемента SBAR/MBAR/LBAR/WIDE</v>
      </c>
      <c r="E237" s="125">
        <f>VLOOKUP(C237,Общий!$A$2:$D$2655,4,FALSE)</f>
        <v>900</v>
      </c>
      <c r="F237" s="123">
        <v>-0.25</v>
      </c>
    </row>
    <row r="238" spans="1:6" x14ac:dyDescent="0.25">
      <c r="A238" s="2" t="s">
        <v>1233</v>
      </c>
      <c r="B238" s="3">
        <v>122</v>
      </c>
      <c r="C238" s="2" t="s">
        <v>1195</v>
      </c>
      <c r="D238" s="15" t="str">
        <f>VLOOKUP(C238,Общий!$A$2:$D$2655,2,FALSE)</f>
        <v>Сердечник замка разблокировки MBAR/LBAR</v>
      </c>
      <c r="E238" s="125">
        <f>VLOOKUP(C238,Общий!$A$2:$D$2655,4,FALSE)</f>
        <v>1900</v>
      </c>
      <c r="F238" s="123">
        <v>-0.25</v>
      </c>
    </row>
    <row r="239" spans="1:6" x14ac:dyDescent="0.25">
      <c r="A239" s="2" t="s">
        <v>1233</v>
      </c>
      <c r="B239" s="3">
        <v>101</v>
      </c>
      <c r="C239" s="2" t="s">
        <v>1180</v>
      </c>
      <c r="D239" s="15" t="str">
        <f>VLOOKUP(C239,Общий!$A$2:$D$2655,2,FALSE)</f>
        <v>Крышка корпуса MBAR</v>
      </c>
      <c r="E239" s="125">
        <f>VLOOKUP(C239,Общий!$A$2:$D$2655,4,FALSE)</f>
        <v>25900</v>
      </c>
      <c r="F239" s="123">
        <v>-0.25</v>
      </c>
    </row>
    <row r="240" spans="1:6" x14ac:dyDescent="0.25">
      <c r="A240" s="2" t="s">
        <v>1233</v>
      </c>
      <c r="B240" s="3">
        <v>81</v>
      </c>
      <c r="C240" s="2" t="s">
        <v>1234</v>
      </c>
      <c r="D240" s="15" t="str">
        <f>VLOOKUP(C240,Общий!$A$2:$D$2655,2,FALSE)</f>
        <v>Подставка многофункциональная MBAR/LBAR</v>
      </c>
      <c r="E240" s="125">
        <f>VLOOKUP(C240,Общий!$A$2:$D$2655,4,FALSE)</f>
        <v>1900</v>
      </c>
      <c r="F240" s="123">
        <v>-0.25</v>
      </c>
    </row>
    <row r="241" spans="1:6" x14ac:dyDescent="0.25">
      <c r="A241" s="2" t="s">
        <v>1233</v>
      </c>
      <c r="B241" s="3">
        <v>104</v>
      </c>
      <c r="C241" s="2" t="s">
        <v>1183</v>
      </c>
      <c r="D241" s="15" t="str">
        <f>VLOOKUP(C241,Общий!$A$2:$D$2655,2,FALSE)</f>
        <v>Заглушка MBAR/LBAR</v>
      </c>
      <c r="E241" s="125">
        <f>VLOOKUP(C241,Общий!$A$2:$D$2655,4,FALSE)</f>
        <v>900</v>
      </c>
      <c r="F241" s="123">
        <v>-0.25</v>
      </c>
    </row>
    <row r="242" spans="1:6" x14ac:dyDescent="0.25">
      <c r="A242" s="2" t="s">
        <v>1233</v>
      </c>
      <c r="B242" s="3" t="s">
        <v>1143</v>
      </c>
      <c r="C242" s="2" t="s">
        <v>1212</v>
      </c>
      <c r="D242" s="15" t="str">
        <f>VLOOKUP(C242,Общий!$A$2:$D$2655,2,FALSE)</f>
        <v>Комплект из одного концевого упора  MBAR/LBAR</v>
      </c>
      <c r="E242" s="125">
        <f>VLOOKUP(C242,Общий!$A$2:$D$2655,4,FALSE)</f>
        <v>900</v>
      </c>
      <c r="F242" s="123">
        <v>-0.25</v>
      </c>
    </row>
    <row r="243" spans="1:6" x14ac:dyDescent="0.25">
      <c r="A243" s="2" t="s">
        <v>1233</v>
      </c>
      <c r="B243" s="3" t="s">
        <v>387</v>
      </c>
      <c r="C243" s="2" t="s">
        <v>1210</v>
      </c>
      <c r="D243" s="15" t="str">
        <f>VLOOKUP(C243,Общий!$A$2:$D$2655,2,FALSE)</f>
        <v>Коромысло M3BAR/M5BAR/M3BARR10/M5BARR10</v>
      </c>
      <c r="E243" s="125">
        <f>VLOOKUP(C243,Общий!$A$2:$D$2655,4,FALSE)</f>
        <v>15900</v>
      </c>
      <c r="F243" s="123">
        <v>-0.25</v>
      </c>
    </row>
    <row r="244" spans="1:6" ht="24" x14ac:dyDescent="0.25">
      <c r="A244" s="2" t="s">
        <v>1233</v>
      </c>
      <c r="B244" s="3" t="s">
        <v>1223</v>
      </c>
      <c r="C244" s="2" t="s">
        <v>1222</v>
      </c>
      <c r="D244" s="15" t="str">
        <f>VLOOKUP(C244,Общий!$A$2:$D$2655,2,FALSE)</f>
        <v>Комплект концевого выключателя M3BARR10,M5BARR10,M7BARR10,LBARR10</v>
      </c>
      <c r="E244" s="125">
        <f>VLOOKUP(C244,Общий!$A$2:$D$2655,4,FALSE)</f>
        <v>7900</v>
      </c>
      <c r="F244" s="123">
        <v>-0.25</v>
      </c>
    </row>
    <row r="245" spans="1:6" x14ac:dyDescent="0.25">
      <c r="A245" s="2" t="s">
        <v>1236</v>
      </c>
      <c r="B245" s="3" t="s">
        <v>1270</v>
      </c>
      <c r="C245" s="2" t="s">
        <v>1338</v>
      </c>
      <c r="D245" s="15" t="str">
        <f>VLOOKUP(C245,Общий!$A$2:$D$2655,2,FALSE)</f>
        <v xml:space="preserve">Выходной вал M7BAR/LBAR </v>
      </c>
      <c r="E245" s="125">
        <f>VLOOKUP(C245,Общий!$A$2:$D$2655,4,FALSE)</f>
        <v>39900</v>
      </c>
      <c r="F245" s="123">
        <v>-0.25</v>
      </c>
    </row>
    <row r="246" spans="1:6" x14ac:dyDescent="0.25">
      <c r="A246" s="2" t="s">
        <v>1236</v>
      </c>
      <c r="B246" s="3" t="s">
        <v>1270</v>
      </c>
      <c r="C246" s="2" t="s">
        <v>1350</v>
      </c>
      <c r="D246" s="15" t="str">
        <f>VLOOKUP(C246,Общий!$A$2:$D$2655,2,FALSE)</f>
        <v>Подшипник MBAR/LBAR</v>
      </c>
      <c r="E246" s="125">
        <f>VLOOKUP(C246,Общий!$A$2:$D$2655,4,FALSE)</f>
        <v>5900</v>
      </c>
      <c r="F246" s="123">
        <v>-0.25</v>
      </c>
    </row>
    <row r="247" spans="1:6" x14ac:dyDescent="0.25">
      <c r="A247" s="2" t="s">
        <v>1236</v>
      </c>
      <c r="B247" s="3" t="s">
        <v>1270</v>
      </c>
      <c r="C247" s="2" t="s">
        <v>1391</v>
      </c>
      <c r="D247" s="15" t="str">
        <f>VLOOKUP(C247,Общий!$A$2:$D$2655,2,FALSE)</f>
        <v>Сетевой фильтр MBAR/LBAR</v>
      </c>
      <c r="E247" s="125">
        <f>VLOOKUP(C247,Общий!$A$2:$D$2655,4,FALSE)</f>
        <v>4900</v>
      </c>
      <c r="F247" s="123">
        <v>-0.25</v>
      </c>
    </row>
    <row r="248" spans="1:6" x14ac:dyDescent="0.25">
      <c r="A248" s="2" t="s">
        <v>1236</v>
      </c>
      <c r="B248" s="3" t="s">
        <v>1270</v>
      </c>
      <c r="C248" s="2" t="s">
        <v>1405</v>
      </c>
      <c r="D248" s="15" t="str">
        <f>VLOOKUP(C248,Общий!$A$2:$D$2655,2,FALSE)</f>
        <v>Крышка крепления стрелы MBAR/LBAR</v>
      </c>
      <c r="E248" s="125">
        <f>VLOOKUP(C248,Общий!$A$2:$D$2655,4,FALSE)</f>
        <v>15900</v>
      </c>
      <c r="F248" s="123">
        <v>-0.25</v>
      </c>
    </row>
    <row r="249" spans="1:6" x14ac:dyDescent="0.25">
      <c r="A249" s="2" t="s">
        <v>1236</v>
      </c>
      <c r="B249" s="3" t="s">
        <v>1270</v>
      </c>
      <c r="C249" s="2" t="s">
        <v>1435</v>
      </c>
      <c r="D249" s="15" t="str">
        <f>VLOOKUP(C249,Общий!$A$2:$D$2655,2,FALSE)</f>
        <v>Комплект электродвигателя MBAR/LBAR</v>
      </c>
      <c r="E249" s="125">
        <f>VLOOKUP(C249,Общий!$A$2:$D$2655,4,FALSE)</f>
        <v>49900</v>
      </c>
      <c r="F249" s="123">
        <v>-0.25</v>
      </c>
    </row>
    <row r="250" spans="1:6" x14ac:dyDescent="0.25">
      <c r="A250" s="2" t="s">
        <v>1236</v>
      </c>
      <c r="B250" s="3" t="s">
        <v>1270</v>
      </c>
      <c r="C250" s="2" t="s">
        <v>1497</v>
      </c>
      <c r="D250" s="15" t="str">
        <f>VLOOKUP(C250,Общий!$A$2:$D$2655,2,FALSE)</f>
        <v>Основание энкодера SIGNO, MBAR</v>
      </c>
      <c r="E250" s="125">
        <f>VLOOKUP(C250,Общий!$A$2:$D$2655,4,FALSE)</f>
        <v>900</v>
      </c>
      <c r="F250" s="123">
        <v>-0.25</v>
      </c>
    </row>
    <row r="251" spans="1:6" ht="36" x14ac:dyDescent="0.25">
      <c r="A251" s="2" t="s">
        <v>1236</v>
      </c>
      <c r="B251" s="3" t="s">
        <v>1270</v>
      </c>
      <c r="C251" s="2" t="s">
        <v>1282</v>
      </c>
      <c r="D251" s="15" t="str">
        <f>VLOOKUP(C251,Общий!$A$2:$D$2655,2,FALSE)</f>
        <v>Пружина RB350,400,600,1000/RD/RO500,1000/TH1500,1551/RUN1800,2500/SIGNO/MBAR/LBAR</v>
      </c>
      <c r="E251" s="125">
        <f>VLOOKUP(C251,Общий!$A$2:$D$2655,4,FALSE)</f>
        <v>900</v>
      </c>
      <c r="F251" s="123">
        <v>-0.25</v>
      </c>
    </row>
    <row r="252" spans="1:6" x14ac:dyDescent="0.25">
      <c r="A252" s="2" t="s">
        <v>1236</v>
      </c>
      <c r="B252" s="3" t="s">
        <v>1270</v>
      </c>
      <c r="C252" s="2" t="s">
        <v>1758</v>
      </c>
      <c r="D252" s="15" t="str">
        <f>VLOOKUP(C252,Общий!$A$2:$D$2655,2,FALSE)</f>
        <v>Крышка крепления стрелы MBAR/LBAR</v>
      </c>
      <c r="E252" s="125">
        <f>VLOOKUP(C252,Общий!$A$2:$D$2655,4,FALSE)</f>
        <v>900</v>
      </c>
      <c r="F252" s="123">
        <v>-0.25</v>
      </c>
    </row>
    <row r="253" spans="1:6" x14ac:dyDescent="0.25">
      <c r="A253" s="2" t="s">
        <v>1236</v>
      </c>
      <c r="B253" s="3" t="s">
        <v>1270</v>
      </c>
      <c r="C253" s="2" t="s">
        <v>1933</v>
      </c>
      <c r="D253" s="15" t="str">
        <f>VLOOKUP(C253,Общий!$A$2:$D$2655,2,FALSE)</f>
        <v>Вал узла разблокировки M7BAR/LBAR</v>
      </c>
      <c r="E253" s="125">
        <f>VLOOKUP(C253,Общий!$A$2:$D$2655,4,FALSE)</f>
        <v>15900</v>
      </c>
      <c r="F253" s="123">
        <v>-0.25</v>
      </c>
    </row>
    <row r="254" spans="1:6" x14ac:dyDescent="0.25">
      <c r="A254" s="2" t="s">
        <v>1236</v>
      </c>
      <c r="B254" s="3" t="s">
        <v>1270</v>
      </c>
      <c r="C254" s="2" t="s">
        <v>1998</v>
      </c>
      <c r="D254" s="15" t="str">
        <f>VLOOKUP(C254,Общий!$A$2:$D$2655,2,FALSE)</f>
        <v>Корпус энкодера SIGNO/MBAR/LBAR</v>
      </c>
      <c r="E254" s="125">
        <f>VLOOKUP(C254,Общий!$A$2:$D$2655,4,FALSE)</f>
        <v>900</v>
      </c>
      <c r="F254" s="123">
        <v>-0.25</v>
      </c>
    </row>
    <row r="255" spans="1:6" x14ac:dyDescent="0.25">
      <c r="A255" s="2" t="s">
        <v>1236</v>
      </c>
      <c r="B255" s="3" t="s">
        <v>1270</v>
      </c>
      <c r="C255" s="2" t="s">
        <v>2223</v>
      </c>
      <c r="D255" s="15" t="str">
        <f>VLOOKUP(C255,Общий!$A$2:$D$2655,2,FALSE)</f>
        <v>Выжимной палец MBAR/LBAR</v>
      </c>
      <c r="E255" s="125">
        <f>VLOOKUP(C255,Общий!$A$2:$D$2655,4,FALSE)</f>
        <v>900</v>
      </c>
      <c r="F255" s="123">
        <v>-0.25</v>
      </c>
    </row>
    <row r="256" spans="1:6" x14ac:dyDescent="0.25">
      <c r="A256" s="2" t="s">
        <v>1236</v>
      </c>
      <c r="B256" s="3">
        <v>106</v>
      </c>
      <c r="C256" s="2" t="s">
        <v>1184</v>
      </c>
      <c r="D256" s="15" t="str">
        <f>VLOOKUP(C256,Общий!$A$2:$D$2655,2,FALSE)</f>
        <v>Личинка замка MBAR/LBAR</v>
      </c>
      <c r="E256" s="125">
        <f>VLOOKUP(C256,Общий!$A$2:$D$2655,4,FALSE)</f>
        <v>2900</v>
      </c>
      <c r="F256" s="123">
        <v>-0.25</v>
      </c>
    </row>
    <row r="257" spans="1:6" x14ac:dyDescent="0.25">
      <c r="A257" s="2" t="s">
        <v>1236</v>
      </c>
      <c r="B257" s="3">
        <v>120</v>
      </c>
      <c r="C257" s="2" t="s">
        <v>1191</v>
      </c>
      <c r="D257" s="15" t="str">
        <f>VLOOKUP(C257,Общий!$A$2:$D$2655,2,FALSE)</f>
        <v>Личинка замка разблокировки MBAR/LBAR</v>
      </c>
      <c r="E257" s="125">
        <f>VLOOKUP(C257,Общий!$A$2:$D$2655,4,FALSE)</f>
        <v>2900</v>
      </c>
      <c r="F257" s="123">
        <v>-0.25</v>
      </c>
    </row>
    <row r="258" spans="1:6" ht="24" x14ac:dyDescent="0.25">
      <c r="A258" s="2" t="s">
        <v>1236</v>
      </c>
      <c r="B258" s="3" t="s">
        <v>808</v>
      </c>
      <c r="C258" s="2" t="s">
        <v>1018</v>
      </c>
      <c r="D258" s="15" t="str">
        <f>VLOOKUP(C258,Общий!$A$2:$D$2655,2,FALSE)</f>
        <v>Комплект для установки фотоэлемента SBAR/MBAR/LBAR/WIDE</v>
      </c>
      <c r="E258" s="125">
        <f>VLOOKUP(C258,Общий!$A$2:$D$2655,4,FALSE)</f>
        <v>900</v>
      </c>
      <c r="F258" s="123">
        <v>-0.25</v>
      </c>
    </row>
    <row r="259" spans="1:6" ht="24" x14ac:dyDescent="0.25">
      <c r="A259" s="2" t="s">
        <v>1236</v>
      </c>
      <c r="B259" s="3">
        <v>51</v>
      </c>
      <c r="C259" s="2" t="s">
        <v>505</v>
      </c>
      <c r="D259" s="15" t="str">
        <f>VLOOKUP(C259,Общий!$A$2:$D$2655,2,FALSE)</f>
        <v>Штифт винтовой шестерни TH1500/RUN1500/RUNHS/MBAR/LBAR</v>
      </c>
      <c r="E259" s="125">
        <f>VLOOKUP(C259,Общий!$A$2:$D$2655,4,FALSE)</f>
        <v>900</v>
      </c>
      <c r="F259" s="123">
        <v>-0.25</v>
      </c>
    </row>
    <row r="260" spans="1:6" x14ac:dyDescent="0.25">
      <c r="A260" s="2" t="s">
        <v>1236</v>
      </c>
      <c r="B260" s="3">
        <v>66</v>
      </c>
      <c r="C260" s="2" t="s">
        <v>1239</v>
      </c>
      <c r="D260" s="15" t="str">
        <f>VLOOKUP(C260,Общий!$A$2:$D$2655,2,FALSE)</f>
        <v>Шарнир натяжителя пружины LBAR/M7BAR</v>
      </c>
      <c r="E260" s="125">
        <f>VLOOKUP(C260,Общий!$A$2:$D$2655,4,FALSE)</f>
        <v>2900</v>
      </c>
      <c r="F260" s="123">
        <v>-0.25</v>
      </c>
    </row>
    <row r="261" spans="1:6" x14ac:dyDescent="0.25">
      <c r="A261" s="2" t="s">
        <v>1236</v>
      </c>
      <c r="B261" s="3">
        <v>122</v>
      </c>
      <c r="C261" s="2" t="s">
        <v>1195</v>
      </c>
      <c r="D261" s="15" t="str">
        <f>VLOOKUP(C261,Общий!$A$2:$D$2655,2,FALSE)</f>
        <v>Сердечник замка разблокировки MBAR/LBAR</v>
      </c>
      <c r="E261" s="125">
        <f>VLOOKUP(C261,Общий!$A$2:$D$2655,4,FALSE)</f>
        <v>1900</v>
      </c>
      <c r="F261" s="123">
        <v>-0.25</v>
      </c>
    </row>
    <row r="262" spans="1:6" x14ac:dyDescent="0.25">
      <c r="A262" s="2" t="s">
        <v>1236</v>
      </c>
      <c r="B262" s="3">
        <v>101</v>
      </c>
      <c r="C262" s="2" t="s">
        <v>1180</v>
      </c>
      <c r="D262" s="15" t="str">
        <f>VLOOKUP(C262,Общий!$A$2:$D$2655,2,FALSE)</f>
        <v>Крышка корпуса MBAR</v>
      </c>
      <c r="E262" s="125">
        <f>VLOOKUP(C262,Общий!$A$2:$D$2655,4,FALSE)</f>
        <v>25900</v>
      </c>
      <c r="F262" s="123">
        <v>-0.25</v>
      </c>
    </row>
    <row r="263" spans="1:6" x14ac:dyDescent="0.25">
      <c r="A263" s="2" t="s">
        <v>1236</v>
      </c>
      <c r="B263" s="3">
        <v>81</v>
      </c>
      <c r="C263" s="2" t="s">
        <v>1234</v>
      </c>
      <c r="D263" s="15" t="str">
        <f>VLOOKUP(C263,Общий!$A$2:$D$2655,2,FALSE)</f>
        <v>Подставка многофункциональная MBAR/LBAR</v>
      </c>
      <c r="E263" s="125">
        <f>VLOOKUP(C263,Общий!$A$2:$D$2655,4,FALSE)</f>
        <v>1900</v>
      </c>
      <c r="F263" s="123">
        <v>-0.25</v>
      </c>
    </row>
    <row r="264" spans="1:6" x14ac:dyDescent="0.25">
      <c r="A264" s="2" t="s">
        <v>1236</v>
      </c>
      <c r="B264" s="3">
        <v>104</v>
      </c>
      <c r="C264" s="2" t="s">
        <v>1183</v>
      </c>
      <c r="D264" s="15" t="str">
        <f>VLOOKUP(C264,Общий!$A$2:$D$2655,2,FALSE)</f>
        <v>Заглушка MBAR/LBAR</v>
      </c>
      <c r="E264" s="125">
        <f>VLOOKUP(C264,Общий!$A$2:$D$2655,4,FALSE)</f>
        <v>900</v>
      </c>
      <c r="F264" s="123">
        <v>-0.25</v>
      </c>
    </row>
    <row r="265" spans="1:6" x14ac:dyDescent="0.25">
      <c r="A265" s="2" t="s">
        <v>1236</v>
      </c>
      <c r="B265" s="3" t="s">
        <v>1143</v>
      </c>
      <c r="C265" s="2" t="s">
        <v>1212</v>
      </c>
      <c r="D265" s="15" t="str">
        <f>VLOOKUP(C265,Общий!$A$2:$D$2655,2,FALSE)</f>
        <v>Комплект из одного концевого упора  MBAR/LBAR</v>
      </c>
      <c r="E265" s="125">
        <f>VLOOKUP(C265,Общий!$A$2:$D$2655,4,FALSE)</f>
        <v>900</v>
      </c>
      <c r="F265" s="123">
        <v>-0.25</v>
      </c>
    </row>
    <row r="266" spans="1:6" x14ac:dyDescent="0.25">
      <c r="A266" s="2" t="s">
        <v>1236</v>
      </c>
      <c r="B266" s="3" t="s">
        <v>9</v>
      </c>
      <c r="C266" s="2" t="s">
        <v>1243</v>
      </c>
      <c r="D266" s="15" t="str">
        <f>VLOOKUP(C266,Общий!$A$2:$D$2655,2,FALSE)</f>
        <v>Комплект электродвигателя M7BAR</v>
      </c>
      <c r="E266" s="125">
        <f>VLOOKUP(C266,Общий!$A$2:$D$2655,4,FALSE)</f>
        <v>49900</v>
      </c>
      <c r="F266" s="123">
        <v>-0.25</v>
      </c>
    </row>
    <row r="267" spans="1:6" x14ac:dyDescent="0.25">
      <c r="A267" s="2" t="s">
        <v>1247</v>
      </c>
      <c r="B267" s="3" t="s">
        <v>1270</v>
      </c>
      <c r="C267" s="2" t="s">
        <v>1497</v>
      </c>
      <c r="D267" s="15" t="str">
        <f>VLOOKUP(C267,Общий!$A$2:$D$2655,2,FALSE)</f>
        <v>Основание энкодера SIGNO, MBAR</v>
      </c>
      <c r="E267" s="125">
        <f>VLOOKUP(C267,Общий!$A$2:$D$2655,4,FALSE)</f>
        <v>900</v>
      </c>
      <c r="F267" s="123">
        <v>-0.25</v>
      </c>
    </row>
    <row r="268" spans="1:6" x14ac:dyDescent="0.25">
      <c r="A268" s="2" t="s">
        <v>1247</v>
      </c>
      <c r="B268" s="3">
        <v>106</v>
      </c>
      <c r="C268" s="2" t="s">
        <v>1184</v>
      </c>
      <c r="D268" s="15" t="str">
        <f>VLOOKUP(C268,Общий!$A$2:$D$2655,2,FALSE)</f>
        <v>Личинка замка MBAR/LBAR</v>
      </c>
      <c r="E268" s="125">
        <f>VLOOKUP(C268,Общий!$A$2:$D$2655,4,FALSE)</f>
        <v>2900</v>
      </c>
      <c r="F268" s="123">
        <v>-0.25</v>
      </c>
    </row>
    <row r="269" spans="1:6" x14ac:dyDescent="0.25">
      <c r="A269" s="2" t="s">
        <v>1247</v>
      </c>
      <c r="B269" s="3">
        <v>120</v>
      </c>
      <c r="C269" s="2" t="s">
        <v>1191</v>
      </c>
      <c r="D269" s="15" t="str">
        <f>VLOOKUP(C269,Общий!$A$2:$D$2655,2,FALSE)</f>
        <v>Личинка замка разблокировки MBAR/LBAR</v>
      </c>
      <c r="E269" s="125">
        <f>VLOOKUP(C269,Общий!$A$2:$D$2655,4,FALSE)</f>
        <v>2900</v>
      </c>
      <c r="F269" s="123">
        <v>-0.25</v>
      </c>
    </row>
    <row r="270" spans="1:6" ht="24" x14ac:dyDescent="0.25">
      <c r="A270" s="2" t="s">
        <v>1247</v>
      </c>
      <c r="B270" s="3" t="s">
        <v>808</v>
      </c>
      <c r="C270" s="2" t="s">
        <v>1018</v>
      </c>
      <c r="D270" s="15" t="str">
        <f>VLOOKUP(C270,Общий!$A$2:$D$2655,2,FALSE)</f>
        <v>Комплект для установки фотоэлемента SBAR/MBAR/LBAR/WIDE</v>
      </c>
      <c r="E270" s="125">
        <f>VLOOKUP(C270,Общий!$A$2:$D$2655,4,FALSE)</f>
        <v>900</v>
      </c>
      <c r="F270" s="123">
        <v>-0.25</v>
      </c>
    </row>
    <row r="271" spans="1:6" x14ac:dyDescent="0.25">
      <c r="A271" s="2" t="s">
        <v>1247</v>
      </c>
      <c r="B271" s="3">
        <v>66</v>
      </c>
      <c r="C271" s="2" t="s">
        <v>1239</v>
      </c>
      <c r="D271" s="15" t="str">
        <f>VLOOKUP(C271,Общий!$A$2:$D$2655,2,FALSE)</f>
        <v>Шарнир натяжителя пружины LBAR/M7BAR</v>
      </c>
      <c r="E271" s="125">
        <f>VLOOKUP(C271,Общий!$A$2:$D$2655,4,FALSE)</f>
        <v>2900</v>
      </c>
      <c r="F271" s="123">
        <v>-0.25</v>
      </c>
    </row>
    <row r="272" spans="1:6" x14ac:dyDescent="0.25">
      <c r="A272" s="2" t="s">
        <v>1247</v>
      </c>
      <c r="B272" s="3">
        <v>122</v>
      </c>
      <c r="C272" s="2" t="s">
        <v>1195</v>
      </c>
      <c r="D272" s="15" t="str">
        <f>VLOOKUP(C272,Общий!$A$2:$D$2655,2,FALSE)</f>
        <v>Сердечник замка разблокировки MBAR/LBAR</v>
      </c>
      <c r="E272" s="125">
        <f>VLOOKUP(C272,Общий!$A$2:$D$2655,4,FALSE)</f>
        <v>1900</v>
      </c>
      <c r="F272" s="123">
        <v>-0.25</v>
      </c>
    </row>
    <row r="273" spans="1:6" x14ac:dyDescent="0.25">
      <c r="A273" s="2" t="s">
        <v>1247</v>
      </c>
      <c r="B273" s="3">
        <v>101</v>
      </c>
      <c r="C273" s="2" t="s">
        <v>1180</v>
      </c>
      <c r="D273" s="15" t="str">
        <f>VLOOKUP(C273,Общий!$A$2:$D$2655,2,FALSE)</f>
        <v>Крышка корпуса MBAR</v>
      </c>
      <c r="E273" s="125">
        <f>VLOOKUP(C273,Общий!$A$2:$D$2655,4,FALSE)</f>
        <v>25900</v>
      </c>
      <c r="F273" s="123">
        <v>-0.25</v>
      </c>
    </row>
    <row r="274" spans="1:6" x14ac:dyDescent="0.25">
      <c r="A274" s="2" t="s">
        <v>1247</v>
      </c>
      <c r="B274" s="3">
        <v>104</v>
      </c>
      <c r="C274" s="2" t="s">
        <v>1183</v>
      </c>
      <c r="D274" s="15" t="str">
        <f>VLOOKUP(C274,Общий!$A$2:$D$2655,2,FALSE)</f>
        <v>Заглушка MBAR/LBAR</v>
      </c>
      <c r="E274" s="125">
        <f>VLOOKUP(C274,Общий!$A$2:$D$2655,4,FALSE)</f>
        <v>900</v>
      </c>
      <c r="F274" s="123">
        <v>-0.25</v>
      </c>
    </row>
    <row r="275" spans="1:6" x14ac:dyDescent="0.25">
      <c r="A275" s="2" t="s">
        <v>1247</v>
      </c>
      <c r="B275" s="3" t="s">
        <v>1143</v>
      </c>
      <c r="C275" s="2" t="s">
        <v>1212</v>
      </c>
      <c r="D275" s="15" t="str">
        <f>VLOOKUP(C275,Общий!$A$2:$D$2655,2,FALSE)</f>
        <v>Комплект из одного концевого упора  MBAR/LBAR</v>
      </c>
      <c r="E275" s="125">
        <f>VLOOKUP(C275,Общий!$A$2:$D$2655,4,FALSE)</f>
        <v>900</v>
      </c>
      <c r="F275" s="123">
        <v>-0.25</v>
      </c>
    </row>
    <row r="276" spans="1:6" ht="24" x14ac:dyDescent="0.25">
      <c r="A276" s="2" t="s">
        <v>1247</v>
      </c>
      <c r="B276" s="3" t="s">
        <v>1223</v>
      </c>
      <c r="C276" s="2" t="s">
        <v>1222</v>
      </c>
      <c r="D276" s="15" t="str">
        <f>VLOOKUP(C276,Общий!$A$2:$D$2655,2,FALSE)</f>
        <v>Комплект концевого выключателя M3BARR10,M5BARR10,M7BARR10,LBARR10</v>
      </c>
      <c r="E276" s="125">
        <f>VLOOKUP(C276,Общий!$A$2:$D$2655,4,FALSE)</f>
        <v>7900</v>
      </c>
      <c r="F276" s="123">
        <v>-0.25</v>
      </c>
    </row>
    <row r="277" spans="1:6" x14ac:dyDescent="0.25">
      <c r="A277" s="2" t="s">
        <v>670</v>
      </c>
      <c r="B277" s="3" t="s">
        <v>1270</v>
      </c>
      <c r="C277" s="2" t="s">
        <v>1581</v>
      </c>
      <c r="D277" s="15" t="str">
        <f>VLOOKUP(C277,Общий!$A$2:$D$2655,2,FALSE)</f>
        <v>Палец червячного винта WINGO/MOBY</v>
      </c>
      <c r="E277" s="125">
        <f>VLOOKUP(C277,Общий!$A$2:$D$2655,4,FALSE)</f>
        <v>900</v>
      </c>
      <c r="F277" s="123">
        <v>-0.25</v>
      </c>
    </row>
    <row r="278" spans="1:6" ht="36" x14ac:dyDescent="0.25">
      <c r="A278" s="2" t="s">
        <v>670</v>
      </c>
      <c r="B278" s="3" t="s">
        <v>1270</v>
      </c>
      <c r="C278" s="2" t="s">
        <v>2260</v>
      </c>
      <c r="D278" s="15" t="str">
        <f>VLOOKUP(C278,Общий!$A$2:$D$2655,2,FALSE)</f>
        <v>Фиксатор крышки WG2024, MB4015, MB5024, WG3524HS, WG4024KCE, WG5024KCE, WINGO5KCE, WINGOKCER01, МВ4005, МВ4006, МВ4024, МВ5015, МВ5016</v>
      </c>
      <c r="E278" s="125">
        <f>VLOOKUP(C278,Общий!$A$2:$D$2655,4,FALSE)</f>
        <v>900</v>
      </c>
      <c r="F278" s="123">
        <v>-0.25</v>
      </c>
    </row>
    <row r="279" spans="1:6" x14ac:dyDescent="0.25">
      <c r="A279" s="2" t="s">
        <v>670</v>
      </c>
      <c r="B279" s="3">
        <v>28</v>
      </c>
      <c r="C279" s="2" t="s">
        <v>673</v>
      </c>
      <c r="D279" s="15" t="str">
        <f>VLOOKUP(C279,Общий!$A$2:$D$2655,2,FALSE)</f>
        <v>Штифт крепления MOBY</v>
      </c>
      <c r="E279" s="125">
        <f>VLOOKUP(C279,Общий!$A$2:$D$2655,4,FALSE)</f>
        <v>900</v>
      </c>
      <c r="F279" s="123">
        <v>-0.25</v>
      </c>
    </row>
    <row r="280" spans="1:6" x14ac:dyDescent="0.25">
      <c r="A280" s="2" t="s">
        <v>670</v>
      </c>
      <c r="B280" s="3">
        <v>24</v>
      </c>
      <c r="C280" s="2" t="s">
        <v>671</v>
      </c>
      <c r="D280" s="15" t="str">
        <f>VLOOKUP(C280,Общий!$A$2:$D$2655,2,FALSE)</f>
        <v>Штифт разблокировки MOBY</v>
      </c>
      <c r="E280" s="125">
        <f>VLOOKUP(C280,Общий!$A$2:$D$2655,4,FALSE)</f>
        <v>900</v>
      </c>
      <c r="F280" s="123">
        <v>-0.25</v>
      </c>
    </row>
    <row r="281" spans="1:6" x14ac:dyDescent="0.25">
      <c r="A281" s="2" t="s">
        <v>670</v>
      </c>
      <c r="B281" s="3" t="s">
        <v>10</v>
      </c>
      <c r="C281" s="2" t="s">
        <v>680</v>
      </c>
      <c r="D281" s="15" t="str">
        <f>VLOOKUP(C281,Общий!$A$2:$D$2655,2,FALSE)</f>
        <v>Комплект червячного винта MB4015,4016,4024</v>
      </c>
      <c r="E281" s="125">
        <f>VLOOKUP(C281,Общий!$A$2:$D$2655,4,FALSE)</f>
        <v>7900</v>
      </c>
      <c r="F281" s="123">
        <v>-0.25</v>
      </c>
    </row>
    <row r="282" spans="1:6" x14ac:dyDescent="0.25">
      <c r="A282" s="2" t="s">
        <v>684</v>
      </c>
      <c r="B282" s="3" t="s">
        <v>1270</v>
      </c>
      <c r="C282" s="2" t="s">
        <v>1581</v>
      </c>
      <c r="D282" s="15" t="str">
        <f>VLOOKUP(C282,Общий!$A$2:$D$2655,2,FALSE)</f>
        <v>Палец червячного винта WINGO/MOBY</v>
      </c>
      <c r="E282" s="125">
        <f>VLOOKUP(C282,Общий!$A$2:$D$2655,4,FALSE)</f>
        <v>900</v>
      </c>
      <c r="F282" s="123">
        <v>-0.25</v>
      </c>
    </row>
    <row r="283" spans="1:6" x14ac:dyDescent="0.25">
      <c r="A283" s="2" t="s">
        <v>684</v>
      </c>
      <c r="B283" s="3">
        <v>28</v>
      </c>
      <c r="C283" s="2" t="s">
        <v>673</v>
      </c>
      <c r="D283" s="15" t="str">
        <f>VLOOKUP(C283,Общий!$A$2:$D$2655,2,FALSE)</f>
        <v>Штифт крепления MOBY</v>
      </c>
      <c r="E283" s="125">
        <f>VLOOKUP(C283,Общий!$A$2:$D$2655,4,FALSE)</f>
        <v>900</v>
      </c>
      <c r="F283" s="123">
        <v>-0.25</v>
      </c>
    </row>
    <row r="284" spans="1:6" x14ac:dyDescent="0.25">
      <c r="A284" s="2" t="s">
        <v>684</v>
      </c>
      <c r="B284" s="3">
        <v>24</v>
      </c>
      <c r="C284" s="2" t="s">
        <v>671</v>
      </c>
      <c r="D284" s="15" t="str">
        <f>VLOOKUP(C284,Общий!$A$2:$D$2655,2,FALSE)</f>
        <v>Штифт разблокировки MOBY</v>
      </c>
      <c r="E284" s="125">
        <f>VLOOKUP(C284,Общий!$A$2:$D$2655,4,FALSE)</f>
        <v>900</v>
      </c>
      <c r="F284" s="123">
        <v>-0.25</v>
      </c>
    </row>
    <row r="285" spans="1:6" ht="24" x14ac:dyDescent="0.25">
      <c r="A285" s="2" t="s">
        <v>699</v>
      </c>
      <c r="B285" s="3" t="s">
        <v>1270</v>
      </c>
      <c r="C285" s="2" t="s">
        <v>1828</v>
      </c>
      <c r="D285" s="15" t="str">
        <f>VLOOKUP(C285,Общий!$A$2:$D$2655,2,FALSE)</f>
        <v>Пружина SO2000/WINGO 4,5/MOBY/TO4016P,5016P,4024,5024,7024/HK7024</v>
      </c>
      <c r="E285" s="125">
        <f>VLOOKUP(C285,Общий!$A$2:$D$2655,4,FALSE)</f>
        <v>900</v>
      </c>
      <c r="F285" s="123">
        <v>-0.25</v>
      </c>
    </row>
    <row r="286" spans="1:6" ht="36" x14ac:dyDescent="0.25">
      <c r="A286" s="2" t="s">
        <v>699</v>
      </c>
      <c r="B286" s="3" t="s">
        <v>1270</v>
      </c>
      <c r="C286" s="2" t="s">
        <v>2260</v>
      </c>
      <c r="D286" s="15" t="str">
        <f>VLOOKUP(C286,Общий!$A$2:$D$2655,2,FALSE)</f>
        <v>Фиксатор крышки WG2024, MB4015, MB5024, WG3524HS, WG4024KCE, WG5024KCE, WINGO5KCE, WINGOKCER01, МВ4005, МВ4006, МВ4024, МВ5015, МВ5016</v>
      </c>
      <c r="E286" s="125">
        <f>VLOOKUP(C286,Общий!$A$2:$D$2655,4,FALSE)</f>
        <v>900</v>
      </c>
      <c r="F286" s="123">
        <v>-0.25</v>
      </c>
    </row>
    <row r="287" spans="1:6" x14ac:dyDescent="0.25">
      <c r="A287" s="2" t="s">
        <v>699</v>
      </c>
      <c r="B287" s="3" t="s">
        <v>1270</v>
      </c>
      <c r="C287" s="2" t="s">
        <v>1860</v>
      </c>
      <c r="D287" s="15" t="str">
        <f>VLOOKUP(C287,Общий!$A$2:$D$2655,2,FALSE)</f>
        <v>Шестерня PLUTO/MOBY</v>
      </c>
      <c r="E287" s="125">
        <f>VLOOKUP(C287,Общий!$A$2:$D$2655,4,FALSE)</f>
        <v>1900</v>
      </c>
      <c r="F287" s="123">
        <v>-0.25</v>
      </c>
    </row>
    <row r="288" spans="1:6" x14ac:dyDescent="0.25">
      <c r="A288" s="2" t="s">
        <v>699</v>
      </c>
      <c r="B288" s="3" t="s">
        <v>1270</v>
      </c>
      <c r="C288" s="2" t="s">
        <v>1885</v>
      </c>
      <c r="D288" s="15" t="str">
        <f>VLOOKUP(C288,Общий!$A$2:$D$2655,2,FALSE)</f>
        <v>Кольцо SIGNO/MOBY</v>
      </c>
      <c r="E288" s="125">
        <f>VLOOKUP(C288,Общий!$A$2:$D$2655,4,FALSE)</f>
        <v>900</v>
      </c>
      <c r="F288" s="123">
        <v>-0.25</v>
      </c>
    </row>
    <row r="289" spans="1:6" x14ac:dyDescent="0.25">
      <c r="A289" s="2" t="s">
        <v>699</v>
      </c>
      <c r="B289" s="3" t="s">
        <v>1270</v>
      </c>
      <c r="C289" s="2" t="s">
        <v>2049</v>
      </c>
      <c r="D289" s="15" t="str">
        <f>VLOOKUP(C289,Общий!$A$2:$D$2655,2,FALSE)</f>
        <v>Коннектор MOBY4,5/WINGO4,5</v>
      </c>
      <c r="E289" s="125">
        <f>VLOOKUP(C289,Общий!$A$2:$D$2655,4,FALSE)</f>
        <v>1900</v>
      </c>
      <c r="F289" s="123">
        <v>-0.25</v>
      </c>
    </row>
    <row r="290" spans="1:6" x14ac:dyDescent="0.25">
      <c r="A290" s="2" t="s">
        <v>699</v>
      </c>
      <c r="B290" s="3" t="s">
        <v>1270</v>
      </c>
      <c r="C290" s="2" t="s">
        <v>2148</v>
      </c>
      <c r="D290" s="15" t="str">
        <f>VLOOKUP(C290,Общий!$A$2:$D$2655,2,FALSE)</f>
        <v>Корпус MOBY</v>
      </c>
      <c r="E290" s="125">
        <f>VLOOKUP(C290,Общий!$A$2:$D$2655,4,FALSE)</f>
        <v>3900</v>
      </c>
      <c r="F290" s="123">
        <v>-0.25</v>
      </c>
    </row>
    <row r="291" spans="1:6" x14ac:dyDescent="0.25">
      <c r="A291" s="2" t="s">
        <v>699</v>
      </c>
      <c r="B291" s="3" t="s">
        <v>1270</v>
      </c>
      <c r="C291" s="2" t="s">
        <v>2304</v>
      </c>
      <c r="D291" s="15" t="str">
        <f>VLOOKUP(C291,Общий!$A$2:$D$2655,2,FALSE)</f>
        <v>Корпус MOBY</v>
      </c>
      <c r="E291" s="125">
        <f>VLOOKUP(C291,Общий!$A$2:$D$2655,4,FALSE)</f>
        <v>3900</v>
      </c>
      <c r="F291" s="123">
        <v>-0.25</v>
      </c>
    </row>
    <row r="292" spans="1:6" x14ac:dyDescent="0.25">
      <c r="A292" s="2" t="s">
        <v>699</v>
      </c>
      <c r="B292" s="3" t="s">
        <v>1270</v>
      </c>
      <c r="C292" s="2" t="s">
        <v>1581</v>
      </c>
      <c r="D292" s="15" t="str">
        <f>VLOOKUP(C292,Общий!$A$2:$D$2655,2,FALSE)</f>
        <v>Палец червячного винта WINGO/MOBY</v>
      </c>
      <c r="E292" s="125">
        <f>VLOOKUP(C292,Общий!$A$2:$D$2655,4,FALSE)</f>
        <v>900</v>
      </c>
      <c r="F292" s="123">
        <v>-0.25</v>
      </c>
    </row>
    <row r="293" spans="1:6" x14ac:dyDescent="0.25">
      <c r="A293" s="2" t="s">
        <v>699</v>
      </c>
      <c r="B293" s="3" t="s">
        <v>1270</v>
      </c>
      <c r="C293" s="2" t="s">
        <v>2049</v>
      </c>
      <c r="D293" s="15" t="str">
        <f>VLOOKUP(C293,Общий!$A$2:$D$2655,2,FALSE)</f>
        <v>Коннектор MOBY4,5/WINGO4,5</v>
      </c>
      <c r="E293" s="125">
        <f>VLOOKUP(C293,Общий!$A$2:$D$2655,4,FALSE)</f>
        <v>1900</v>
      </c>
      <c r="F293" s="123">
        <v>-0.25</v>
      </c>
    </row>
    <row r="294" spans="1:6" x14ac:dyDescent="0.25">
      <c r="A294" s="2" t="s">
        <v>699</v>
      </c>
      <c r="B294" s="3">
        <v>28</v>
      </c>
      <c r="C294" s="2" t="s">
        <v>673</v>
      </c>
      <c r="D294" s="15" t="str">
        <f>VLOOKUP(C294,Общий!$A$2:$D$2655,2,FALSE)</f>
        <v>Штифт крепления MOBY</v>
      </c>
      <c r="E294" s="125">
        <f>VLOOKUP(C294,Общий!$A$2:$D$2655,4,FALSE)</f>
        <v>900</v>
      </c>
      <c r="F294" s="123">
        <v>-0.25</v>
      </c>
    </row>
    <row r="295" spans="1:6" x14ac:dyDescent="0.25">
      <c r="A295" s="2" t="s">
        <v>699</v>
      </c>
      <c r="B295" s="3">
        <v>24</v>
      </c>
      <c r="C295" s="2" t="s">
        <v>671</v>
      </c>
      <c r="D295" s="15" t="str">
        <f>VLOOKUP(C295,Общий!$A$2:$D$2655,2,FALSE)</f>
        <v>Штифт разблокировки MOBY</v>
      </c>
      <c r="E295" s="125">
        <f>VLOOKUP(C295,Общий!$A$2:$D$2655,4,FALSE)</f>
        <v>900</v>
      </c>
      <c r="F295" s="123">
        <v>-0.25</v>
      </c>
    </row>
    <row r="296" spans="1:6" x14ac:dyDescent="0.25">
      <c r="A296" s="2" t="s">
        <v>3027</v>
      </c>
      <c r="B296" s="3" t="s">
        <v>1270</v>
      </c>
      <c r="C296" s="2" t="s">
        <v>3014</v>
      </c>
      <c r="D296" s="15" t="str">
        <f>VLOOKUP(C296,Общий!$A$2:$D$2655,2,FALSE)</f>
        <v>Шайба для  TO7024, TUB3500, SIGNO3,4,6, MBAR, LBAR, WIL6</v>
      </c>
      <c r="E296" s="125">
        <f>VLOOKUP(C296,Общий!$A$2:$D$2655,4,FALSE)</f>
        <v>500</v>
      </c>
      <c r="F296" s="123">
        <v>-0.25</v>
      </c>
    </row>
    <row r="297" spans="1:6" x14ac:dyDescent="0.25">
      <c r="A297" s="2" t="s">
        <v>1980</v>
      </c>
      <c r="B297" s="3" t="s">
        <v>1270</v>
      </c>
      <c r="C297" s="2" t="s">
        <v>2126</v>
      </c>
      <c r="D297" s="15" t="str">
        <f>VLOOKUP(C297,Общий!$A$2:$D$2655,2,FALSE)</f>
        <v>Вал выходной ME3000,3000L,3024,3010</v>
      </c>
      <c r="E297" s="125">
        <f>VLOOKUP(C297,Общий!$A$2:$D$2655,4,FALSE)</f>
        <v>11900</v>
      </c>
      <c r="F297" s="123">
        <v>-0.25</v>
      </c>
    </row>
    <row r="298" spans="1:6" x14ac:dyDescent="0.25">
      <c r="A298" s="2" t="s">
        <v>1980</v>
      </c>
      <c r="B298" s="3" t="s">
        <v>1270</v>
      </c>
      <c r="C298" s="2" t="s">
        <v>2205</v>
      </c>
      <c r="D298" s="15" t="str">
        <f>VLOOKUP(C298,Общий!$A$2:$D$2655,2,FALSE)</f>
        <v>Статор ME3000,3010/MOBY 220В/TOONA 220В/TOO3000</v>
      </c>
      <c r="E298" s="125">
        <f>VLOOKUP(C298,Общий!$A$2:$D$2655,4,FALSE)</f>
        <v>9900</v>
      </c>
      <c r="F298" s="123">
        <v>-0.25</v>
      </c>
    </row>
    <row r="299" spans="1:6" x14ac:dyDescent="0.25">
      <c r="A299" s="2" t="s">
        <v>1980</v>
      </c>
      <c r="B299" s="3" t="s">
        <v>1270</v>
      </c>
      <c r="C299" s="2" t="s">
        <v>2302</v>
      </c>
      <c r="D299" s="15" t="str">
        <f>VLOOKUP(C299,Общий!$A$2:$D$2655,2,FALSE)</f>
        <v>Энкодер  RO/CR2124/ME3000,3000R01,3010</v>
      </c>
      <c r="E299" s="125">
        <f>VLOOKUP(C299,Общий!$A$2:$D$2655,4,FALSE)</f>
        <v>6900</v>
      </c>
      <c r="F299" s="123">
        <v>-0.25</v>
      </c>
    </row>
    <row r="300" spans="1:6" x14ac:dyDescent="0.25">
      <c r="A300" s="2" t="s">
        <v>1980</v>
      </c>
      <c r="B300" s="3" t="s">
        <v>1270</v>
      </c>
      <c r="C300" s="2" t="s">
        <v>1979</v>
      </c>
      <c r="D300" s="15" t="str">
        <f>VLOOKUP(C300,Общий!$A$2:$D$2655,2,FALSE)</f>
        <v>Прокладка корпуса привода METRO/WIDEM,L/WIL4</v>
      </c>
      <c r="E300" s="125">
        <f>VLOOKUP(C300,Общий!$A$2:$D$2655,4,FALSE)</f>
        <v>900</v>
      </c>
      <c r="F300" s="123">
        <v>-0.25</v>
      </c>
    </row>
    <row r="301" spans="1:6" ht="24" x14ac:dyDescent="0.25">
      <c r="A301" s="2" t="s">
        <v>1980</v>
      </c>
      <c r="B301" s="3" t="s">
        <v>1270</v>
      </c>
      <c r="C301" s="2" t="s">
        <v>2092</v>
      </c>
      <c r="D301" s="15" t="str">
        <f>VLOOKUP(C301,Общий!$A$2:$D$2655,2,FALSE)</f>
        <v>Подшипник МOBY 230 в/WINGO 230 в/TOONA 230 в/TOO3000,4500/ME3000,3000R01,3000L,3000LR01,3024,3010</v>
      </c>
      <c r="E301" s="125">
        <f>VLOOKUP(C301,Общий!$A$2:$D$2655,4,FALSE)</f>
        <v>1900</v>
      </c>
      <c r="F301" s="123">
        <v>-0.25</v>
      </c>
    </row>
    <row r="302" spans="1:6" x14ac:dyDescent="0.25">
      <c r="A302" s="2" t="s">
        <v>1980</v>
      </c>
      <c r="B302" s="3" t="s">
        <v>44</v>
      </c>
      <c r="C302" s="2" t="s">
        <v>949</v>
      </c>
      <c r="D302" s="15" t="str">
        <f>VLOOKUP(C302,Общий!$A$2:$D$2655,2,FALSE)</f>
        <v>Комплект рычагов ME3010/3024R01</v>
      </c>
      <c r="E302" s="125">
        <f>VLOOKUP(C302,Общий!$A$2:$D$2655,4,FALSE)</f>
        <v>11900</v>
      </c>
      <c r="F302" s="123">
        <v>-0.25</v>
      </c>
    </row>
    <row r="303" spans="1:6" x14ac:dyDescent="0.25">
      <c r="A303" s="2" t="s">
        <v>951</v>
      </c>
      <c r="B303" s="3" t="s">
        <v>1270</v>
      </c>
      <c r="C303" s="2" t="s">
        <v>2126</v>
      </c>
      <c r="D303" s="15" t="str">
        <f>VLOOKUP(C303,Общий!$A$2:$D$2655,2,FALSE)</f>
        <v>Вал выходной ME3000,3000L,3024,3010</v>
      </c>
      <c r="E303" s="125">
        <f>VLOOKUP(C303,Общий!$A$2:$D$2655,4,FALSE)</f>
        <v>11900</v>
      </c>
      <c r="F303" s="123">
        <v>-0.25</v>
      </c>
    </row>
    <row r="304" spans="1:6" x14ac:dyDescent="0.25">
      <c r="A304" s="2" t="s">
        <v>951</v>
      </c>
      <c r="B304" s="3" t="s">
        <v>1270</v>
      </c>
      <c r="C304" s="2" t="s">
        <v>2205</v>
      </c>
      <c r="D304" s="15" t="str">
        <f>VLOOKUP(C304,Общий!$A$2:$D$2655,2,FALSE)</f>
        <v>Статор ME3000,3010/MOBY 220В/TOONA 220В/TOO3000</v>
      </c>
      <c r="E304" s="125">
        <f>VLOOKUP(C304,Общий!$A$2:$D$2655,4,FALSE)</f>
        <v>9900</v>
      </c>
      <c r="F304" s="123">
        <v>-0.25</v>
      </c>
    </row>
    <row r="305" spans="1:6" x14ac:dyDescent="0.25">
      <c r="A305" s="2" t="s">
        <v>951</v>
      </c>
      <c r="B305" s="3" t="s">
        <v>1270</v>
      </c>
      <c r="C305" s="2" t="s">
        <v>2302</v>
      </c>
      <c r="D305" s="15" t="str">
        <f>VLOOKUP(C305,Общий!$A$2:$D$2655,2,FALSE)</f>
        <v>Энкодер  RO/CR2124/ME3000,3000R01,3010</v>
      </c>
      <c r="E305" s="125">
        <f>VLOOKUP(C305,Общий!$A$2:$D$2655,4,FALSE)</f>
        <v>6900</v>
      </c>
      <c r="F305" s="123">
        <v>-0.25</v>
      </c>
    </row>
    <row r="306" spans="1:6" x14ac:dyDescent="0.25">
      <c r="A306" s="2" t="s">
        <v>951</v>
      </c>
      <c r="B306" s="3" t="s">
        <v>1270</v>
      </c>
      <c r="C306" s="2" t="s">
        <v>1979</v>
      </c>
      <c r="D306" s="15" t="str">
        <f>VLOOKUP(C306,Общий!$A$2:$D$2655,2,FALSE)</f>
        <v>Прокладка корпуса привода METRO/WIDEM,L/WIL4</v>
      </c>
      <c r="E306" s="125">
        <f>VLOOKUP(C306,Общий!$A$2:$D$2655,4,FALSE)</f>
        <v>900</v>
      </c>
      <c r="F306" s="123">
        <v>-0.25</v>
      </c>
    </row>
    <row r="307" spans="1:6" ht="24" x14ac:dyDescent="0.25">
      <c r="A307" s="2" t="s">
        <v>951</v>
      </c>
      <c r="B307" s="3" t="s">
        <v>1270</v>
      </c>
      <c r="C307" s="2" t="s">
        <v>2092</v>
      </c>
      <c r="D307" s="15" t="str">
        <f>VLOOKUP(C307,Общий!$A$2:$D$2655,2,FALSE)</f>
        <v>Подшипник МOBY 230 в/WINGO 230 в/TOONA 230 в/TOO3000,4500/ME3000,3000R01,3000L,3000LR01,3024,3010</v>
      </c>
      <c r="E307" s="125">
        <f>VLOOKUP(C307,Общий!$A$2:$D$2655,4,FALSE)</f>
        <v>1900</v>
      </c>
      <c r="F307" s="123">
        <v>-0.25</v>
      </c>
    </row>
    <row r="308" spans="1:6" x14ac:dyDescent="0.25">
      <c r="A308" s="2" t="s">
        <v>951</v>
      </c>
      <c r="B308" s="3" t="s">
        <v>44</v>
      </c>
      <c r="C308" s="2" t="s">
        <v>949</v>
      </c>
      <c r="D308" s="15" t="str">
        <f>VLOOKUP(C308,Общий!$A$2:$D$2655,2,FALSE)</f>
        <v>Комплект рычагов ME3010/3024R01</v>
      </c>
      <c r="E308" s="125">
        <f>VLOOKUP(C308,Общий!$A$2:$D$2655,4,FALSE)</f>
        <v>11900</v>
      </c>
      <c r="F308" s="123">
        <v>-0.25</v>
      </c>
    </row>
    <row r="309" spans="1:6" x14ac:dyDescent="0.25">
      <c r="A309" s="2" t="s">
        <v>940</v>
      </c>
      <c r="B309" s="3" t="s">
        <v>1270</v>
      </c>
      <c r="C309" s="2" t="s">
        <v>1979</v>
      </c>
      <c r="D309" s="15" t="str">
        <f>VLOOKUP(C309,Общий!$A$2:$D$2655,2,FALSE)</f>
        <v>Прокладка корпуса привода METRO/WIDEM,L/WIL4</v>
      </c>
      <c r="E309" s="125">
        <f>VLOOKUP(C309,Общий!$A$2:$D$2655,4,FALSE)</f>
        <v>900</v>
      </c>
      <c r="F309" s="123">
        <v>-0.25</v>
      </c>
    </row>
    <row r="310" spans="1:6" x14ac:dyDescent="0.25">
      <c r="A310" s="2" t="s">
        <v>940</v>
      </c>
      <c r="B310" s="3" t="s">
        <v>1270</v>
      </c>
      <c r="C310" s="2" t="s">
        <v>2089</v>
      </c>
      <c r="D310" s="15" t="str">
        <f>VLOOKUP(C310,Общий!$A$2:$D$2655,2,FALSE)</f>
        <v>Редуктор ME3024,3024R01,3024HS</v>
      </c>
      <c r="E310" s="125">
        <f>VLOOKUP(C310,Общий!$A$2:$D$2655,4,FALSE)</f>
        <v>15900</v>
      </c>
      <c r="F310" s="123">
        <v>-0.25</v>
      </c>
    </row>
    <row r="311" spans="1:6" x14ac:dyDescent="0.25">
      <c r="A311" s="2" t="s">
        <v>940</v>
      </c>
      <c r="B311" s="3" t="s">
        <v>1270</v>
      </c>
      <c r="C311" s="2" t="s">
        <v>1979</v>
      </c>
      <c r="D311" s="15" t="str">
        <f>VLOOKUP(C311,Общий!$A$2:$D$2655,2,FALSE)</f>
        <v>Прокладка корпуса привода METRO/WIDEM,L/WIL4</v>
      </c>
      <c r="E311" s="125">
        <f>VLOOKUP(C311,Общий!$A$2:$D$2655,4,FALSE)</f>
        <v>900</v>
      </c>
      <c r="F311" s="123">
        <v>-0.25</v>
      </c>
    </row>
    <row r="312" spans="1:6" ht="24" x14ac:dyDescent="0.25">
      <c r="A312" s="2" t="s">
        <v>940</v>
      </c>
      <c r="B312" s="3" t="s">
        <v>1270</v>
      </c>
      <c r="C312" s="2" t="s">
        <v>2092</v>
      </c>
      <c r="D312" s="15" t="str">
        <f>VLOOKUP(C312,Общий!$A$2:$D$2655,2,FALSE)</f>
        <v>Подшипник МOBY 230 в/WINGO 230 в/TOONA 230 в/TOO3000,4500/ME3000,3000R01,3000L,3000LR01,3024,3010</v>
      </c>
      <c r="E312" s="125">
        <f>VLOOKUP(C312,Общий!$A$2:$D$2655,4,FALSE)</f>
        <v>1900</v>
      </c>
      <c r="F312" s="123">
        <v>-0.25</v>
      </c>
    </row>
    <row r="313" spans="1:6" x14ac:dyDescent="0.25">
      <c r="A313" s="2" t="s">
        <v>940</v>
      </c>
      <c r="B313" s="3">
        <v>91</v>
      </c>
      <c r="C313" s="2" t="s">
        <v>945</v>
      </c>
      <c r="D313" s="15" t="str">
        <f>VLOOKUP(C313,Общий!$A$2:$D$2655,2,FALSE)</f>
        <v>Шестерня винтовая ME3024R01</v>
      </c>
      <c r="E313" s="125">
        <f>VLOOKUP(C313,Общий!$A$2:$D$2655,4,FALSE)</f>
        <v>2900</v>
      </c>
      <c r="F313" s="123">
        <v>-0.25</v>
      </c>
    </row>
    <row r="314" spans="1:6" x14ac:dyDescent="0.25">
      <c r="A314" s="2" t="s">
        <v>940</v>
      </c>
      <c r="B314" s="3" t="s">
        <v>44</v>
      </c>
      <c r="C314" s="2" t="s">
        <v>949</v>
      </c>
      <c r="D314" s="15" t="str">
        <f>VLOOKUP(C314,Общий!$A$2:$D$2655,2,FALSE)</f>
        <v>Комплект рычагов ME3010/3024R01</v>
      </c>
      <c r="E314" s="125">
        <f>VLOOKUP(C314,Общий!$A$2:$D$2655,4,FALSE)</f>
        <v>11900</v>
      </c>
      <c r="F314" s="123">
        <v>-0.25</v>
      </c>
    </row>
    <row r="315" spans="1:6" x14ac:dyDescent="0.25">
      <c r="A315" s="2" t="s">
        <v>2991</v>
      </c>
      <c r="B315" s="3" t="s">
        <v>1270</v>
      </c>
      <c r="C315" s="2" t="s">
        <v>2155</v>
      </c>
      <c r="D315" s="15" t="str">
        <f>VLOOKUP(C315,Общий!$A$2:$D$2655,2,FALSE)</f>
        <v>ML 230V/ML 40V</v>
      </c>
      <c r="E315" s="125">
        <f>VLOOKUP(C315,Общий!$A$2:$D$2655,4,FALSE)</f>
        <v>900</v>
      </c>
      <c r="F315" s="123">
        <v>-0.25</v>
      </c>
    </row>
    <row r="316" spans="1:6" x14ac:dyDescent="0.25">
      <c r="A316" s="2" t="s">
        <v>2993</v>
      </c>
      <c r="B316" s="3" t="s">
        <v>1270</v>
      </c>
      <c r="C316" s="2" t="s">
        <v>1323</v>
      </c>
      <c r="D316" s="15" t="str">
        <f>VLOOKUP(C316,Общий!$A$2:$D$2655,2,FALSE)</f>
        <v>Лампа оранжевая E14 24V/25W для ML24T/EL24</v>
      </c>
      <c r="E316" s="125">
        <f>VLOOKUP(C316,Общий!$A$2:$D$2655,4,FALSE)</f>
        <v>1900</v>
      </c>
      <c r="F316" s="123">
        <v>-0.25</v>
      </c>
    </row>
    <row r="317" spans="1:6" x14ac:dyDescent="0.25">
      <c r="A317" s="2" t="s">
        <v>2992</v>
      </c>
      <c r="B317" s="3" t="s">
        <v>1270</v>
      </c>
      <c r="C317" s="2" t="s">
        <v>2151</v>
      </c>
      <c r="D317" s="15" t="str">
        <f>VLOOKUP(C317,Общий!$A$2:$D$2655,2,FALSE)</f>
        <v>Лампа оранжевая 12V/21W BA15 для MLBT/ELB</v>
      </c>
      <c r="E317" s="125">
        <f>VLOOKUP(C317,Общий!$A$2:$D$2655,4,FALSE)</f>
        <v>900</v>
      </c>
      <c r="F317" s="123">
        <v>-0.25</v>
      </c>
    </row>
    <row r="318" spans="1:6" x14ac:dyDescent="0.25">
      <c r="A318" s="2" t="s">
        <v>2989</v>
      </c>
      <c r="B318" s="3" t="s">
        <v>1270</v>
      </c>
      <c r="C318" s="2" t="s">
        <v>2021</v>
      </c>
      <c r="D318" s="15" t="str">
        <f>VLOOKUP(C318,Общий!$A$2:$D$2655,2,FALSE)</f>
        <v>Кабель OBOX</v>
      </c>
      <c r="E318" s="125">
        <f>VLOOKUP(C318,Общий!$A$2:$D$2655,4,FALSE)</f>
        <v>2900</v>
      </c>
      <c r="F318" s="123">
        <v>-0.25</v>
      </c>
    </row>
    <row r="319" spans="1:6" x14ac:dyDescent="0.25">
      <c r="A319" s="2" t="s">
        <v>2989</v>
      </c>
      <c r="B319" s="3" t="s">
        <v>1270</v>
      </c>
      <c r="C319" s="2" t="s">
        <v>2265</v>
      </c>
      <c r="D319" s="15" t="str">
        <f>VLOOKUP(C319,Общий!$A$2:$D$2655,2,FALSE)</f>
        <v>Кабель программатора OBOX</v>
      </c>
      <c r="E319" s="125">
        <f>VLOOKUP(C319,Общий!$A$2:$D$2655,4,FALSE)</f>
        <v>2900</v>
      </c>
      <c r="F319" s="123">
        <v>-0.25</v>
      </c>
    </row>
    <row r="320" spans="1:6" x14ac:dyDescent="0.25">
      <c r="A320" s="2" t="s">
        <v>2989</v>
      </c>
      <c r="B320" s="3" t="s">
        <v>1270</v>
      </c>
      <c r="C320" s="2" t="s">
        <v>1847</v>
      </c>
      <c r="D320" s="15" t="str">
        <f>VLOOKUP(C320,Общий!$A$2:$D$2655,2,FALSE)</f>
        <v>Кабель OBOX</v>
      </c>
      <c r="E320" s="125">
        <f>VLOOKUP(C320,Общий!$A$2:$D$2655,4,FALSE)</f>
        <v>2900</v>
      </c>
      <c r="F320" s="123">
        <v>-0.25</v>
      </c>
    </row>
    <row r="321" spans="1:6" x14ac:dyDescent="0.25">
      <c r="A321" s="2" t="s">
        <v>2989</v>
      </c>
      <c r="B321" s="3" t="s">
        <v>1270</v>
      </c>
      <c r="C321" s="2" t="s">
        <v>1409</v>
      </c>
      <c r="D321" s="15" t="str">
        <f>VLOOKUP(C321,Общий!$A$2:$D$2655,2,FALSE)</f>
        <v>Кабель TTBUS для программатора OBOX</v>
      </c>
      <c r="E321" s="125">
        <f>VLOOKUP(C321,Общий!$A$2:$D$2655,4,FALSE)</f>
        <v>2900</v>
      </c>
      <c r="F321" s="123">
        <v>-0.25</v>
      </c>
    </row>
    <row r="322" spans="1:6" x14ac:dyDescent="0.25">
      <c r="A322" s="2" t="s">
        <v>2989</v>
      </c>
      <c r="B322" s="3" t="s">
        <v>1270</v>
      </c>
      <c r="C322" s="2" t="s">
        <v>1699</v>
      </c>
      <c r="D322" s="15" t="str">
        <f>VLOOKUP(C322,Общий!$A$2:$D$2655,2,FALSE)</f>
        <v>Кабель для программатора OBOX</v>
      </c>
      <c r="E322" s="125">
        <f>VLOOKUP(C322,Общий!$A$2:$D$2655,4,FALSE)</f>
        <v>2900</v>
      </c>
      <c r="F322" s="123">
        <v>-0.25</v>
      </c>
    </row>
    <row r="323" spans="1:6" x14ac:dyDescent="0.25">
      <c r="A323" s="2" t="s">
        <v>3000</v>
      </c>
      <c r="B323" s="3" t="s">
        <v>1270</v>
      </c>
      <c r="C323" s="2" t="s">
        <v>1948</v>
      </c>
      <c r="D323" s="15" t="str">
        <f>VLOOKUP(C323,Общий!$A$2:$D$2655,2,FALSE)</f>
        <v>Вал разблокировки PLUTO</v>
      </c>
      <c r="E323" s="125">
        <f>VLOOKUP(C323,Общий!$A$2:$D$2655,4,FALSE)</f>
        <v>4900</v>
      </c>
      <c r="F323" s="123">
        <v>-0.25</v>
      </c>
    </row>
    <row r="324" spans="1:6" x14ac:dyDescent="0.25">
      <c r="A324" s="2" t="s">
        <v>838</v>
      </c>
      <c r="B324" s="3" t="s">
        <v>1270</v>
      </c>
      <c r="C324" s="2" t="s">
        <v>2209</v>
      </c>
      <c r="D324" s="15" t="str">
        <f>VLOOKUP(C324,Общий!$A$2:$D$2655,2,FALSE)</f>
        <v>Внутренняя часть корпуса POP</v>
      </c>
      <c r="E324" s="125">
        <f>VLOOKUP(C324,Общий!$A$2:$D$2655,4,FALSE)</f>
        <v>900</v>
      </c>
      <c r="F324" s="123">
        <v>-0.25</v>
      </c>
    </row>
    <row r="325" spans="1:6" x14ac:dyDescent="0.25">
      <c r="A325" s="2" t="s">
        <v>838</v>
      </c>
      <c r="B325" s="3" t="s">
        <v>1270</v>
      </c>
      <c r="C325" s="2" t="s">
        <v>2327</v>
      </c>
      <c r="D325" s="15" t="str">
        <f>VLOOKUP(C325,Общий!$A$2:$D$2655,2,FALSE)</f>
        <v>Корпус верхний редуктора POP</v>
      </c>
      <c r="E325" s="125">
        <f>VLOOKUP(C325,Общий!$A$2:$D$2655,4,FALSE)</f>
        <v>4900</v>
      </c>
      <c r="F325" s="123">
        <v>-0.25</v>
      </c>
    </row>
    <row r="326" spans="1:6" x14ac:dyDescent="0.25">
      <c r="A326" s="2" t="s">
        <v>838</v>
      </c>
      <c r="B326" s="3">
        <v>5</v>
      </c>
      <c r="C326" s="2" t="s">
        <v>815</v>
      </c>
      <c r="D326" s="15" t="str">
        <f>VLOOKUP(C326,Общий!$A$2:$D$2655,2,FALSE)</f>
        <v>Упор POP</v>
      </c>
      <c r="E326" s="125">
        <f>VLOOKUP(C326,Общий!$A$2:$D$2655,4,FALSE)</f>
        <v>900</v>
      </c>
      <c r="F326" s="123">
        <v>-0.25</v>
      </c>
    </row>
    <row r="327" spans="1:6" ht="24" x14ac:dyDescent="0.25">
      <c r="A327" s="2" t="s">
        <v>838</v>
      </c>
      <c r="B327" s="3">
        <v>48</v>
      </c>
      <c r="C327" s="2" t="s">
        <v>192</v>
      </c>
      <c r="D327" s="15" t="str">
        <f>VLOOKUP(C327,Общий!$A$2:$D$2655,2,FALSE)</f>
        <v>Держатель предохранителя SPIDO600/RB/RD/RUN/RUNHS/SLH/HK7024HS/PP7024</v>
      </c>
      <c r="E327" s="125">
        <f>VLOOKUP(C327,Общий!$A$2:$D$2655,4,FALSE)</f>
        <v>900</v>
      </c>
      <c r="F327" s="123">
        <v>-0.25</v>
      </c>
    </row>
    <row r="328" spans="1:6" x14ac:dyDescent="0.25">
      <c r="A328" s="2" t="s">
        <v>838</v>
      </c>
      <c r="B328" s="3">
        <v>25</v>
      </c>
      <c r="C328" s="2" t="s">
        <v>821</v>
      </c>
      <c r="D328" s="15" t="str">
        <f>VLOOKUP(C328,Общий!$A$2:$D$2655,2,FALSE)</f>
        <v>Втулка POP</v>
      </c>
      <c r="E328" s="125">
        <f>VLOOKUP(C328,Общий!$A$2:$D$2655,4,FALSE)</f>
        <v>900</v>
      </c>
      <c r="F328" s="123">
        <v>-0.25</v>
      </c>
    </row>
    <row r="329" spans="1:6" x14ac:dyDescent="0.25">
      <c r="A329" s="2" t="s">
        <v>838</v>
      </c>
      <c r="B329" s="3">
        <v>26</v>
      </c>
      <c r="C329" s="2" t="s">
        <v>822</v>
      </c>
      <c r="D329" s="15" t="str">
        <f>VLOOKUP(C329,Общий!$A$2:$D$2655,2,FALSE)</f>
        <v>Пыльник POP</v>
      </c>
      <c r="E329" s="125">
        <f>VLOOKUP(C329,Общий!$A$2:$D$2655,4,FALSE)</f>
        <v>900</v>
      </c>
      <c r="F329" s="123">
        <v>-0.25</v>
      </c>
    </row>
    <row r="330" spans="1:6" x14ac:dyDescent="0.25">
      <c r="A330" s="2" t="s">
        <v>838</v>
      </c>
      <c r="B330" s="3">
        <v>19</v>
      </c>
      <c r="C330" s="2" t="s">
        <v>819</v>
      </c>
      <c r="D330" s="15" t="str">
        <f>VLOOKUP(C330,Общий!$A$2:$D$2655,2,FALSE)</f>
        <v>Вал POP</v>
      </c>
      <c r="E330" s="125">
        <f>VLOOKUP(C330,Общий!$A$2:$D$2655,4,FALSE)</f>
        <v>1900</v>
      </c>
      <c r="F330" s="123">
        <v>-0.25</v>
      </c>
    </row>
    <row r="331" spans="1:6" x14ac:dyDescent="0.25">
      <c r="A331" s="2" t="s">
        <v>838</v>
      </c>
      <c r="B331" s="3">
        <v>20</v>
      </c>
      <c r="C331" s="2" t="s">
        <v>820</v>
      </c>
      <c r="D331" s="15" t="str">
        <f>VLOOKUP(C331,Общий!$A$2:$D$2655,2,FALSE)</f>
        <v>Кронштейн крепления POP</v>
      </c>
      <c r="E331" s="125">
        <f>VLOOKUP(C331,Общий!$A$2:$D$2655,4,FALSE)</f>
        <v>3900</v>
      </c>
      <c r="F331" s="123">
        <v>-0.25</v>
      </c>
    </row>
    <row r="332" spans="1:6" x14ac:dyDescent="0.25">
      <c r="A332" s="2" t="s">
        <v>838</v>
      </c>
      <c r="B332" s="3" t="s">
        <v>15</v>
      </c>
      <c r="C332" s="2" t="s">
        <v>831</v>
      </c>
      <c r="D332" s="15" t="str">
        <f>VLOOKUP(C332,Общий!$A$2:$D$2655,2,FALSE)</f>
        <v>Комплект крепления POP</v>
      </c>
      <c r="E332" s="125">
        <f>VLOOKUP(C332,Общий!$A$2:$D$2655,4,FALSE)</f>
        <v>3900</v>
      </c>
      <c r="F332" s="123">
        <v>-0.25</v>
      </c>
    </row>
    <row r="333" spans="1:6" x14ac:dyDescent="0.25">
      <c r="A333" s="2" t="s">
        <v>837</v>
      </c>
      <c r="B333" s="3" t="s">
        <v>1270</v>
      </c>
      <c r="C333" s="2" t="s">
        <v>1629</v>
      </c>
      <c r="D333" s="15" t="str">
        <f>VLOOKUP(C333,Общий!$A$2:$D$2655,2,FALSE)</f>
        <v xml:space="preserve">Кожух вала POP </v>
      </c>
      <c r="E333" s="125">
        <f>VLOOKUP(C333,Общий!$A$2:$D$2655,4,FALSE)</f>
        <v>1900</v>
      </c>
      <c r="F333" s="123">
        <v>-0.25</v>
      </c>
    </row>
    <row r="334" spans="1:6" x14ac:dyDescent="0.25">
      <c r="A334" s="2" t="s">
        <v>837</v>
      </c>
      <c r="B334" s="3" t="s">
        <v>1270</v>
      </c>
      <c r="C334" s="2" t="s">
        <v>1687</v>
      </c>
      <c r="D334" s="15" t="str">
        <f>VLOOKUP(C334,Общий!$A$2:$D$2655,2,FALSE)</f>
        <v>Крышка POP</v>
      </c>
      <c r="E334" s="125">
        <f>VLOOKUP(C334,Общий!$A$2:$D$2655,4,FALSE)</f>
        <v>1900</v>
      </c>
      <c r="F334" s="123">
        <v>-0.25</v>
      </c>
    </row>
    <row r="335" spans="1:6" x14ac:dyDescent="0.25">
      <c r="A335" s="2" t="s">
        <v>837</v>
      </c>
      <c r="B335" s="3" t="s">
        <v>1270</v>
      </c>
      <c r="C335" s="2" t="s">
        <v>1719</v>
      </c>
      <c r="D335" s="15" t="str">
        <f>VLOOKUP(C335,Общий!$A$2:$D$2655,2,FALSE)</f>
        <v>Втулка POP/TO7024</v>
      </c>
      <c r="E335" s="125">
        <f>VLOOKUP(C335,Общий!$A$2:$D$2655,4,FALSE)</f>
        <v>900</v>
      </c>
      <c r="F335" s="123">
        <v>-0.25</v>
      </c>
    </row>
    <row r="336" spans="1:6" x14ac:dyDescent="0.25">
      <c r="A336" s="2" t="s">
        <v>837</v>
      </c>
      <c r="B336" s="3" t="s">
        <v>1270</v>
      </c>
      <c r="C336" s="2" t="s">
        <v>1801</v>
      </c>
      <c r="D336" s="15" t="str">
        <f>VLOOKUP(C336,Общий!$A$2:$D$2655,2,FALSE)</f>
        <v>Прокладка PP7224</v>
      </c>
      <c r="E336" s="125">
        <f>VLOOKUP(C336,Общий!$A$2:$D$2655,4,FALSE)</f>
        <v>900</v>
      </c>
      <c r="F336" s="123">
        <v>-0.25</v>
      </c>
    </row>
    <row r="337" spans="1:6" x14ac:dyDescent="0.25">
      <c r="A337" s="2" t="s">
        <v>837</v>
      </c>
      <c r="B337" s="3" t="s">
        <v>1270</v>
      </c>
      <c r="C337" s="2" t="s">
        <v>2011</v>
      </c>
      <c r="D337" s="15" t="str">
        <f>VLOOKUP(C337,Общий!$A$2:$D$2655,2,FALSE)</f>
        <v>Шестерня POP</v>
      </c>
      <c r="E337" s="125">
        <f>VLOOKUP(C337,Общий!$A$2:$D$2655,4,FALSE)</f>
        <v>6900</v>
      </c>
      <c r="F337" s="123">
        <v>-0.25</v>
      </c>
    </row>
    <row r="338" spans="1:6" x14ac:dyDescent="0.25">
      <c r="A338" s="2" t="s">
        <v>837</v>
      </c>
      <c r="B338" s="3" t="s">
        <v>1270</v>
      </c>
      <c r="C338" s="2" t="s">
        <v>2028</v>
      </c>
      <c r="D338" s="15" t="str">
        <f>VLOOKUP(C338,Общий!$A$2:$D$2655,2,FALSE)</f>
        <v>Крышка POP</v>
      </c>
      <c r="E338" s="125">
        <f>VLOOKUP(C338,Общий!$A$2:$D$2655,4,FALSE)</f>
        <v>1900</v>
      </c>
      <c r="F338" s="123">
        <v>-0.25</v>
      </c>
    </row>
    <row r="339" spans="1:6" x14ac:dyDescent="0.25">
      <c r="A339" s="2" t="s">
        <v>837</v>
      </c>
      <c r="B339" s="3" t="s">
        <v>1270</v>
      </c>
      <c r="C339" s="2" t="s">
        <v>2104</v>
      </c>
      <c r="D339" s="15" t="str">
        <f>VLOOKUP(C339,Общий!$A$2:$D$2655,2,FALSE)</f>
        <v>Стопорное кольцо WALKY/HYKE/POP/HOPP</v>
      </c>
      <c r="E339" s="125">
        <f>VLOOKUP(C339,Общий!$A$2:$D$2655,4,FALSE)</f>
        <v>900</v>
      </c>
      <c r="F339" s="123">
        <v>-0.25</v>
      </c>
    </row>
    <row r="340" spans="1:6" x14ac:dyDescent="0.25">
      <c r="A340" s="2" t="s">
        <v>837</v>
      </c>
      <c r="B340" s="3" t="s">
        <v>1270</v>
      </c>
      <c r="C340" s="2" t="s">
        <v>2209</v>
      </c>
      <c r="D340" s="15" t="str">
        <f>VLOOKUP(C340,Общий!$A$2:$D$2655,2,FALSE)</f>
        <v>Внутренняя часть корпуса POP</v>
      </c>
      <c r="E340" s="125">
        <f>VLOOKUP(C340,Общий!$A$2:$D$2655,4,FALSE)</f>
        <v>900</v>
      </c>
      <c r="F340" s="123">
        <v>-0.25</v>
      </c>
    </row>
    <row r="341" spans="1:6" x14ac:dyDescent="0.25">
      <c r="A341" s="2" t="s">
        <v>837</v>
      </c>
      <c r="B341" s="3" t="s">
        <v>1270</v>
      </c>
      <c r="C341" s="2" t="s">
        <v>2257</v>
      </c>
      <c r="D341" s="15" t="str">
        <f>VLOOKUP(C341,Общий!$A$2:$D$2655,2,FALSE)</f>
        <v>Втулка POP/XMETRO/SO2000/PLUTO/WINGO</v>
      </c>
      <c r="E341" s="125">
        <f>VLOOKUP(C341,Общий!$A$2:$D$2655,4,FALSE)</f>
        <v>900</v>
      </c>
      <c r="F341" s="123">
        <v>-0.25</v>
      </c>
    </row>
    <row r="342" spans="1:6" x14ac:dyDescent="0.25">
      <c r="A342" s="2" t="s">
        <v>837</v>
      </c>
      <c r="B342" s="3" t="s">
        <v>1270</v>
      </c>
      <c r="C342" s="2" t="s">
        <v>2327</v>
      </c>
      <c r="D342" s="15" t="str">
        <f>VLOOKUP(C342,Общий!$A$2:$D$2655,2,FALSE)</f>
        <v>Корпус верхний редуктора POP</v>
      </c>
      <c r="E342" s="125">
        <f>VLOOKUP(C342,Общий!$A$2:$D$2655,4,FALSE)</f>
        <v>4900</v>
      </c>
      <c r="F342" s="123">
        <v>-0.25</v>
      </c>
    </row>
    <row r="343" spans="1:6" x14ac:dyDescent="0.25">
      <c r="A343" s="2" t="s">
        <v>837</v>
      </c>
      <c r="B343" s="3">
        <v>5</v>
      </c>
      <c r="C343" s="2" t="s">
        <v>815</v>
      </c>
      <c r="D343" s="15" t="str">
        <f>VLOOKUP(C343,Общий!$A$2:$D$2655,2,FALSE)</f>
        <v>Упор POP</v>
      </c>
      <c r="E343" s="125">
        <f>VLOOKUP(C343,Общий!$A$2:$D$2655,4,FALSE)</f>
        <v>900</v>
      </c>
      <c r="F343" s="123">
        <v>-0.25</v>
      </c>
    </row>
    <row r="344" spans="1:6" x14ac:dyDescent="0.25">
      <c r="A344" s="2" t="s">
        <v>837</v>
      </c>
      <c r="B344" s="3">
        <v>25</v>
      </c>
      <c r="C344" s="2" t="s">
        <v>821</v>
      </c>
      <c r="D344" s="15" t="str">
        <f>VLOOKUP(C344,Общий!$A$2:$D$2655,2,FALSE)</f>
        <v>Втулка POP</v>
      </c>
      <c r="E344" s="125">
        <f>VLOOKUP(C344,Общий!$A$2:$D$2655,4,FALSE)</f>
        <v>900</v>
      </c>
      <c r="F344" s="123">
        <v>-0.25</v>
      </c>
    </row>
    <row r="345" spans="1:6" x14ac:dyDescent="0.25">
      <c r="A345" s="2" t="s">
        <v>837</v>
      </c>
      <c r="B345" s="3">
        <v>26</v>
      </c>
      <c r="C345" s="2" t="s">
        <v>822</v>
      </c>
      <c r="D345" s="15" t="str">
        <f>VLOOKUP(C345,Общий!$A$2:$D$2655,2,FALSE)</f>
        <v>Пыльник POP</v>
      </c>
      <c r="E345" s="125">
        <f>VLOOKUP(C345,Общий!$A$2:$D$2655,4,FALSE)</f>
        <v>900</v>
      </c>
      <c r="F345" s="123">
        <v>-0.25</v>
      </c>
    </row>
    <row r="346" spans="1:6" x14ac:dyDescent="0.25">
      <c r="A346" s="2" t="s">
        <v>837</v>
      </c>
      <c r="B346" s="3">
        <v>19</v>
      </c>
      <c r="C346" s="2" t="s">
        <v>819</v>
      </c>
      <c r="D346" s="15" t="str">
        <f>VLOOKUP(C346,Общий!$A$2:$D$2655,2,FALSE)</f>
        <v>Вал POP</v>
      </c>
      <c r="E346" s="125">
        <f>VLOOKUP(C346,Общий!$A$2:$D$2655,4,FALSE)</f>
        <v>1900</v>
      </c>
      <c r="F346" s="123">
        <v>-0.25</v>
      </c>
    </row>
    <row r="347" spans="1:6" x14ac:dyDescent="0.25">
      <c r="A347" s="2" t="s">
        <v>837</v>
      </c>
      <c r="B347" s="3">
        <v>20</v>
      </c>
      <c r="C347" s="2" t="s">
        <v>820</v>
      </c>
      <c r="D347" s="15" t="str">
        <f>VLOOKUP(C347,Общий!$A$2:$D$2655,2,FALSE)</f>
        <v>Кронштейн крепления POP</v>
      </c>
      <c r="E347" s="125">
        <f>VLOOKUP(C347,Общий!$A$2:$D$2655,4,FALSE)</f>
        <v>3900</v>
      </c>
      <c r="F347" s="123">
        <v>-0.25</v>
      </c>
    </row>
    <row r="348" spans="1:6" x14ac:dyDescent="0.25">
      <c r="A348" s="2" t="s">
        <v>837</v>
      </c>
      <c r="B348" s="3">
        <v>21</v>
      </c>
      <c r="C348" s="2" t="s">
        <v>757</v>
      </c>
      <c r="D348" s="15" t="str">
        <f>VLOOKUP(C348,Общий!$A$2:$D$2655,2,FALSE)</f>
        <v>Кронштейн крепления к створке HYKE/HOPP/POP/WALKY</v>
      </c>
      <c r="E348" s="125">
        <f>VLOOKUP(C348,Общий!$A$2:$D$2655,4,FALSE)</f>
        <v>1900</v>
      </c>
      <c r="F348" s="123">
        <v>-0.25</v>
      </c>
    </row>
    <row r="349" spans="1:6" x14ac:dyDescent="0.25">
      <c r="A349" s="2" t="s">
        <v>837</v>
      </c>
      <c r="B349" s="3">
        <v>43</v>
      </c>
      <c r="C349" s="2" t="s">
        <v>823</v>
      </c>
      <c r="D349" s="15" t="str">
        <f>VLOOKUP(C349,Общий!$A$2:$D$2655,2,FALSE)</f>
        <v>Штифт POP</v>
      </c>
      <c r="E349" s="125">
        <f>VLOOKUP(C349,Общий!$A$2:$D$2655,4,FALSE)</f>
        <v>900</v>
      </c>
      <c r="F349" s="123">
        <v>-0.25</v>
      </c>
    </row>
    <row r="350" spans="1:6" x14ac:dyDescent="0.25">
      <c r="A350" s="2" t="s">
        <v>837</v>
      </c>
      <c r="B350" s="3" t="s">
        <v>15</v>
      </c>
      <c r="C350" s="2" t="s">
        <v>831</v>
      </c>
      <c r="D350" s="15" t="str">
        <f>VLOOKUP(C350,Общий!$A$2:$D$2655,2,FALSE)</f>
        <v>Комплект крепления POP</v>
      </c>
      <c r="E350" s="125">
        <f>VLOOKUP(C350,Общий!$A$2:$D$2655,4,FALSE)</f>
        <v>3900</v>
      </c>
      <c r="F350" s="123">
        <v>-0.25</v>
      </c>
    </row>
    <row r="351" spans="1:6" ht="36" x14ac:dyDescent="0.25">
      <c r="A351" s="2" t="s">
        <v>403</v>
      </c>
      <c r="B351" s="3" t="s">
        <v>1270</v>
      </c>
      <c r="C351" s="2" t="s">
        <v>1282</v>
      </c>
      <c r="D351" s="15" t="str">
        <f>VLOOKUP(C351,Общий!$A$2:$D$2655,2,FALSE)</f>
        <v>Пружина RB350,400,600,1000/RD/RO500,1000/TH1500,1551/RUN1800,2500/SIGNO/MBAR/LBAR</v>
      </c>
      <c r="E351" s="125">
        <f>VLOOKUP(C351,Общий!$A$2:$D$2655,4,FALSE)</f>
        <v>900</v>
      </c>
      <c r="F351" s="123">
        <v>-0.25</v>
      </c>
    </row>
    <row r="352" spans="1:6" ht="24" x14ac:dyDescent="0.25">
      <c r="A352" s="2" t="s">
        <v>403</v>
      </c>
      <c r="B352" s="3" t="s">
        <v>9</v>
      </c>
      <c r="C352" s="2" t="s">
        <v>1668</v>
      </c>
      <c r="D352" s="15" t="str">
        <f>VLOOKUP(C352,Общий!$A$2:$D$2655,2,FALSE)</f>
        <v>Комплект концевых кронштейнов RD/RB/RBHS/RUN/ROX/TH1500/RO500,1000/ROBO600</v>
      </c>
      <c r="E352" s="125">
        <f>VLOOKUP(C352,Общий!$A$2:$D$2655,4,FALSE)</f>
        <v>3900</v>
      </c>
      <c r="F352" s="123">
        <v>-0.25</v>
      </c>
    </row>
    <row r="353" spans="1:6" ht="24" x14ac:dyDescent="0.25">
      <c r="A353" s="2" t="s">
        <v>403</v>
      </c>
      <c r="B353" s="3" t="s">
        <v>1270</v>
      </c>
      <c r="C353" s="2" t="s">
        <v>1838</v>
      </c>
      <c r="D353" s="15" t="str">
        <f>VLOOKUP(C353,Общий!$A$2:$D$2655,2,FALSE)</f>
        <v>Шплинт SO2000/RB350,400,600,1000/RD/RO500,1000/TH1500/TUB3500</v>
      </c>
      <c r="E353" s="125">
        <f>VLOOKUP(C353,Общий!$A$2:$D$2655,4,FALSE)</f>
        <v>900</v>
      </c>
      <c r="F353" s="123">
        <v>-0.25</v>
      </c>
    </row>
    <row r="354" spans="1:6" x14ac:dyDescent="0.25">
      <c r="A354" s="2" t="s">
        <v>403</v>
      </c>
      <c r="B354" s="3" t="s">
        <v>1270</v>
      </c>
      <c r="C354" s="2" t="s">
        <v>2017</v>
      </c>
      <c r="D354" s="15" t="str">
        <f>VLOOKUP(C354,Общий!$A$2:$D$2655,2,FALSE)</f>
        <v>Трансформатор RB1000/RUN1500</v>
      </c>
      <c r="E354" s="125">
        <f>VLOOKUP(C354,Общий!$A$2:$D$2655,4,FALSE)</f>
        <v>9900</v>
      </c>
      <c r="F354" s="123">
        <v>-0.25</v>
      </c>
    </row>
    <row r="355" spans="1:6" ht="36" x14ac:dyDescent="0.25">
      <c r="A355" s="2" t="s">
        <v>403</v>
      </c>
      <c r="B355" s="3" t="s">
        <v>1270</v>
      </c>
      <c r="C355" s="2" t="s">
        <v>1288</v>
      </c>
      <c r="D355" s="15" t="str">
        <f>VLOOKUP(C355,Общий!$A$2:$D$2655,2,FALSE)</f>
        <v>Пружина RB/RD/RO300,500,1000/ТН1551,1561,2251,2261/RUN1500,1800,2500/RUNHS</v>
      </c>
      <c r="E355" s="125">
        <f>VLOOKUP(C355,Общий!$A$2:$D$2655,4,FALSE)</f>
        <v>900</v>
      </c>
      <c r="F355" s="123">
        <v>-0.25</v>
      </c>
    </row>
    <row r="356" spans="1:6" x14ac:dyDescent="0.25">
      <c r="A356" s="2" t="s">
        <v>403</v>
      </c>
      <c r="B356" s="3" t="s">
        <v>1270</v>
      </c>
      <c r="C356" s="2" t="s">
        <v>2189</v>
      </c>
      <c r="D356" s="15" t="str">
        <f>VLOOKUP(C356,Общий!$A$2:$D$2655,2,FALSE)</f>
        <v>Монтажное основание RB/RD</v>
      </c>
      <c r="E356" s="125">
        <f>VLOOKUP(C356,Общий!$A$2:$D$2655,4,FALSE)</f>
        <v>2900</v>
      </c>
      <c r="F356" s="123">
        <v>-0.25</v>
      </c>
    </row>
    <row r="357" spans="1:6" x14ac:dyDescent="0.25">
      <c r="A357" s="2" t="s">
        <v>403</v>
      </c>
      <c r="B357" s="3" t="s">
        <v>1270</v>
      </c>
      <c r="C357" s="2" t="s">
        <v>2231</v>
      </c>
      <c r="D357" s="15" t="str">
        <f>VLOOKUP(C357,Общий!$A$2:$D$2655,2,FALSE)</f>
        <v>Втулка SO2000/RB/SLH/NKSL/RD</v>
      </c>
      <c r="E357" s="125">
        <f>VLOOKUP(C357,Общий!$A$2:$D$2655,4,FALSE)</f>
        <v>900</v>
      </c>
      <c r="F357" s="123">
        <v>-0.25</v>
      </c>
    </row>
    <row r="358" spans="1:6" x14ac:dyDescent="0.25">
      <c r="A358" s="2" t="s">
        <v>403</v>
      </c>
      <c r="B358" s="3" t="s">
        <v>1270</v>
      </c>
      <c r="C358" s="2" t="s">
        <v>2268</v>
      </c>
      <c r="D358" s="15" t="str">
        <f>VLOOKUP(C358,Общий!$A$2:$D$2655,2,FALSE)</f>
        <v>Электродвигатель для RB350/RBKCE,RB600,1000/RD</v>
      </c>
      <c r="E358" s="125">
        <f>VLOOKUP(C358,Общий!$A$2:$D$2655,4,FALSE)</f>
        <v>14900</v>
      </c>
      <c r="F358" s="123">
        <v>-0.25</v>
      </c>
    </row>
    <row r="359" spans="1:6" x14ac:dyDescent="0.25">
      <c r="A359" s="2" t="s">
        <v>403</v>
      </c>
      <c r="B359" s="3">
        <v>66</v>
      </c>
      <c r="C359" s="2" t="s">
        <v>406</v>
      </c>
      <c r="D359" s="15" t="str">
        <f>VLOOKUP(C359,Общий!$A$2:$D$2655,2,FALSE)</f>
        <v>Проводка блока управления RB1000,1000R10</v>
      </c>
      <c r="E359" s="125">
        <f>VLOOKUP(C359,Общий!$A$2:$D$2655,4,FALSE)</f>
        <v>1900</v>
      </c>
      <c r="F359" s="123">
        <v>-0.25</v>
      </c>
    </row>
    <row r="360" spans="1:6" ht="24" x14ac:dyDescent="0.25">
      <c r="A360" s="2" t="s">
        <v>403</v>
      </c>
      <c r="B360" s="3">
        <v>18</v>
      </c>
      <c r="C360" s="2" t="s">
        <v>192</v>
      </c>
      <c r="D360" s="15" t="str">
        <f>VLOOKUP(C360,Общий!$A$2:$D$2655,2,FALSE)</f>
        <v>Держатель предохранителя SPIDO600/RB/RD/RUN/RUNHS/SLH/HK7024HS/PP7024</v>
      </c>
      <c r="E360" s="125">
        <f>VLOOKUP(C360,Общий!$A$2:$D$2655,4,FALSE)</f>
        <v>900</v>
      </c>
      <c r="F360" s="123">
        <v>-0.25</v>
      </c>
    </row>
    <row r="361" spans="1:6" x14ac:dyDescent="0.25">
      <c r="A361" s="2" t="s">
        <v>403</v>
      </c>
      <c r="B361" s="3">
        <v>41</v>
      </c>
      <c r="C361" s="2" t="s">
        <v>358</v>
      </c>
      <c r="D361" s="15" t="str">
        <f>VLOOKUP(C361,Общий!$A$2:$D$2655,2,FALSE)</f>
        <v>Заглушка болтов крепления RB/RBHS/RD/ROX</v>
      </c>
      <c r="E361" s="125">
        <f>VLOOKUP(C361,Общий!$A$2:$D$2655,4,FALSE)</f>
        <v>900</v>
      </c>
      <c r="F361" s="123">
        <v>-0.25</v>
      </c>
    </row>
    <row r="362" spans="1:6" x14ac:dyDescent="0.25">
      <c r="A362" s="2" t="s">
        <v>414</v>
      </c>
      <c r="B362" s="3" t="s">
        <v>1270</v>
      </c>
      <c r="C362" s="2" t="s">
        <v>1325</v>
      </c>
      <c r="D362" s="15" t="str">
        <f>VLOOKUP(C362,Общий!$A$2:$D$2655,2,FALSE)</f>
        <v>Плата управления RBHS</v>
      </c>
      <c r="E362" s="125">
        <f>VLOOKUP(C362,Общий!$A$2:$D$2655,4,FALSE)</f>
        <v>29900</v>
      </c>
      <c r="F362" s="123">
        <v>-0.25</v>
      </c>
    </row>
    <row r="363" spans="1:6" x14ac:dyDescent="0.25">
      <c r="A363" s="2" t="s">
        <v>414</v>
      </c>
      <c r="B363" s="3" t="s">
        <v>1270</v>
      </c>
      <c r="C363" s="2" t="s">
        <v>1368</v>
      </c>
      <c r="D363" s="15" t="str">
        <f>VLOOKUP(C363,Общий!$A$2:$D$2655,2,FALSE)</f>
        <v>Фланец редуктора SOON/RB350,250HS,400/RD/NKSL/SLH</v>
      </c>
      <c r="E363" s="125">
        <f>VLOOKUP(C363,Общий!$A$2:$D$2655,4,FALSE)</f>
        <v>900</v>
      </c>
      <c r="F363" s="123">
        <v>-0.25</v>
      </c>
    </row>
    <row r="364" spans="1:6" ht="24" x14ac:dyDescent="0.25">
      <c r="A364" s="2" t="s">
        <v>414</v>
      </c>
      <c r="B364" s="3" t="s">
        <v>9</v>
      </c>
      <c r="C364" s="2" t="s">
        <v>1668</v>
      </c>
      <c r="D364" s="15" t="str">
        <f>VLOOKUP(C364,Общий!$A$2:$D$2655,2,FALSE)</f>
        <v>Комплект концевых кронштейнов RD/RB/RBHS/RUN/ROX/TH1500/RO500,1000/ROBO600</v>
      </c>
      <c r="E364" s="125">
        <f>VLOOKUP(C364,Общий!$A$2:$D$2655,4,FALSE)</f>
        <v>3900</v>
      </c>
      <c r="F364" s="123">
        <v>-0.25</v>
      </c>
    </row>
    <row r="365" spans="1:6" ht="36" x14ac:dyDescent="0.25">
      <c r="A365" s="2" t="s">
        <v>414</v>
      </c>
      <c r="B365" s="3" t="s">
        <v>1270</v>
      </c>
      <c r="C365" s="2" t="s">
        <v>1288</v>
      </c>
      <c r="D365" s="15" t="str">
        <f>VLOOKUP(C365,Общий!$A$2:$D$2655,2,FALSE)</f>
        <v>Пружина RB/RD/RO300,500,1000/ТН1551,1561,2251,2261/RUN1500,1800,2500/RUNHS</v>
      </c>
      <c r="E365" s="125">
        <f>VLOOKUP(C365,Общий!$A$2:$D$2655,4,FALSE)</f>
        <v>900</v>
      </c>
      <c r="F365" s="123">
        <v>-0.25</v>
      </c>
    </row>
    <row r="366" spans="1:6" x14ac:dyDescent="0.25">
      <c r="A366" s="2" t="s">
        <v>414</v>
      </c>
      <c r="B366" s="3" t="s">
        <v>1270</v>
      </c>
      <c r="C366" s="2" t="s">
        <v>2189</v>
      </c>
      <c r="D366" s="15" t="str">
        <f>VLOOKUP(C366,Общий!$A$2:$D$2655,2,FALSE)</f>
        <v>Монтажное основание RB/RD</v>
      </c>
      <c r="E366" s="125">
        <f>VLOOKUP(C366,Общий!$A$2:$D$2655,4,FALSE)</f>
        <v>2900</v>
      </c>
      <c r="F366" s="123">
        <v>-0.25</v>
      </c>
    </row>
    <row r="367" spans="1:6" x14ac:dyDescent="0.25">
      <c r="A367" s="2" t="s">
        <v>414</v>
      </c>
      <c r="B367" s="3" t="s">
        <v>1270</v>
      </c>
      <c r="C367" s="2" t="s">
        <v>2231</v>
      </c>
      <c r="D367" s="15" t="str">
        <f>VLOOKUP(C367,Общий!$A$2:$D$2655,2,FALSE)</f>
        <v>Втулка SO2000/RB/SLH/NKSL/RD</v>
      </c>
      <c r="E367" s="125">
        <f>VLOOKUP(C367,Общий!$A$2:$D$2655,4,FALSE)</f>
        <v>900</v>
      </c>
      <c r="F367" s="123">
        <v>-0.25</v>
      </c>
    </row>
    <row r="368" spans="1:6" ht="24" x14ac:dyDescent="0.25">
      <c r="A368" s="2" t="s">
        <v>414</v>
      </c>
      <c r="B368" s="3">
        <v>18</v>
      </c>
      <c r="C368" s="2" t="s">
        <v>192</v>
      </c>
      <c r="D368" s="15" t="str">
        <f>VLOOKUP(C368,Общий!$A$2:$D$2655,2,FALSE)</f>
        <v>Держатель предохранителя SPIDO600/RB/RD/RUN/RUNHS/SLH/HK7024HS/PP7024</v>
      </c>
      <c r="E368" s="125">
        <f>VLOOKUP(C368,Общий!$A$2:$D$2655,4,FALSE)</f>
        <v>900</v>
      </c>
      <c r="F368" s="123">
        <v>-0.25</v>
      </c>
    </row>
    <row r="369" spans="1:6" x14ac:dyDescent="0.25">
      <c r="A369" s="2" t="s">
        <v>414</v>
      </c>
      <c r="B369" s="3">
        <v>30</v>
      </c>
      <c r="C369" s="2" t="s">
        <v>354</v>
      </c>
      <c r="D369" s="15" t="str">
        <f>VLOOKUP(C369,Общий!$A$2:$D$2655,2,FALSE)</f>
        <v>Штифт разблокировки RD/RB250HS,400,350</v>
      </c>
      <c r="E369" s="125">
        <f>VLOOKUP(C369,Общий!$A$2:$D$2655,4,FALSE)</f>
        <v>900</v>
      </c>
      <c r="F369" s="123">
        <v>-0.25</v>
      </c>
    </row>
    <row r="370" spans="1:6" x14ac:dyDescent="0.25">
      <c r="A370" s="2" t="s">
        <v>414</v>
      </c>
      <c r="B370" s="3">
        <v>41</v>
      </c>
      <c r="C370" s="2" t="s">
        <v>358</v>
      </c>
      <c r="D370" s="15" t="str">
        <f>VLOOKUP(C370,Общий!$A$2:$D$2655,2,FALSE)</f>
        <v>Заглушка болтов крепления RB/RBHS/RD/ROX</v>
      </c>
      <c r="E370" s="125">
        <f>VLOOKUP(C370,Общий!$A$2:$D$2655,4,FALSE)</f>
        <v>900</v>
      </c>
      <c r="F370" s="123">
        <v>-0.25</v>
      </c>
    </row>
    <row r="371" spans="1:6" x14ac:dyDescent="0.25">
      <c r="A371" s="2" t="s">
        <v>414</v>
      </c>
      <c r="B371" s="3" t="s">
        <v>185</v>
      </c>
      <c r="C371" s="2" t="s">
        <v>375</v>
      </c>
      <c r="D371" s="15" t="str">
        <f>VLOOKUP(C371,Общий!$A$2:$D$2655,2,FALSE)</f>
        <v>Комплект трансформатора RB350,400R10,250HSR10</v>
      </c>
      <c r="E371" s="125">
        <f>VLOOKUP(C371,Общий!$A$2:$D$2655,4,FALSE)</f>
        <v>9900</v>
      </c>
      <c r="F371" s="123">
        <v>-0.25</v>
      </c>
    </row>
    <row r="372" spans="1:6" x14ac:dyDescent="0.25">
      <c r="A372" s="2" t="s">
        <v>3029</v>
      </c>
      <c r="B372" s="3" t="s">
        <v>1270</v>
      </c>
      <c r="C372" s="2" t="s">
        <v>1770</v>
      </c>
      <c r="D372" s="15" t="str">
        <f>VLOOKUP(C372,Общий!$A$2:$D$2655,2,FALSE)</f>
        <v>Плата управления RB350</v>
      </c>
      <c r="E372" s="125">
        <f>VLOOKUP(C372,Общий!$A$2:$D$2655,4,FALSE)</f>
        <v>19900</v>
      </c>
      <c r="F372" s="123">
        <v>-0.25</v>
      </c>
    </row>
    <row r="373" spans="1:6" x14ac:dyDescent="0.25">
      <c r="A373" s="2" t="s">
        <v>377</v>
      </c>
      <c r="B373" s="3" t="s">
        <v>1270</v>
      </c>
      <c r="C373" s="2" t="s">
        <v>1368</v>
      </c>
      <c r="D373" s="15" t="str">
        <f>VLOOKUP(C373,Общий!$A$2:$D$2655,2,FALSE)</f>
        <v>Фланец редуктора SOON/RB350,250HS,400/RD/NKSL/SLH</v>
      </c>
      <c r="E373" s="125">
        <f>VLOOKUP(C373,Общий!$A$2:$D$2655,4,FALSE)</f>
        <v>900</v>
      </c>
      <c r="F373" s="123">
        <v>-0.25</v>
      </c>
    </row>
    <row r="374" spans="1:6" ht="36" x14ac:dyDescent="0.25">
      <c r="A374" s="2" t="s">
        <v>377</v>
      </c>
      <c r="B374" s="3" t="s">
        <v>1270</v>
      </c>
      <c r="C374" s="2" t="s">
        <v>1282</v>
      </c>
      <c r="D374" s="15" t="str">
        <f>VLOOKUP(C374,Общий!$A$2:$D$2655,2,FALSE)</f>
        <v>Пружина RB350,400,600,1000/RD/RO500,1000/TH1500,1551/RUN1800,2500/SIGNO/MBAR/LBAR</v>
      </c>
      <c r="E374" s="125">
        <f>VLOOKUP(C374,Общий!$A$2:$D$2655,4,FALSE)</f>
        <v>900</v>
      </c>
      <c r="F374" s="123">
        <v>-0.25</v>
      </c>
    </row>
    <row r="375" spans="1:6" ht="24" x14ac:dyDescent="0.25">
      <c r="A375" s="2" t="s">
        <v>377</v>
      </c>
      <c r="B375" s="3" t="s">
        <v>9</v>
      </c>
      <c r="C375" s="2" t="s">
        <v>1668</v>
      </c>
      <c r="D375" s="15" t="str">
        <f>VLOOKUP(C375,Общий!$A$2:$D$2655,2,FALSE)</f>
        <v>Комплект концевых кронштейнов RD/RB/RBHS/RUN/ROX/TH1500/RO500,1000/ROBO600</v>
      </c>
      <c r="E375" s="125">
        <f>VLOOKUP(C375,Общий!$A$2:$D$2655,4,FALSE)</f>
        <v>3900</v>
      </c>
      <c r="F375" s="123">
        <v>-0.25</v>
      </c>
    </row>
    <row r="376" spans="1:6" ht="24" x14ac:dyDescent="0.25">
      <c r="A376" s="2" t="s">
        <v>377</v>
      </c>
      <c r="B376" s="3" t="s">
        <v>1270</v>
      </c>
      <c r="C376" s="2" t="s">
        <v>1838</v>
      </c>
      <c r="D376" s="15" t="str">
        <f>VLOOKUP(C376,Общий!$A$2:$D$2655,2,FALSE)</f>
        <v>Шплинт SO2000/RB350,400,600,1000/RD/RO500,1000/TH1500/TUB3500</v>
      </c>
      <c r="E376" s="125">
        <f>VLOOKUP(C376,Общий!$A$2:$D$2655,4,FALSE)</f>
        <v>900</v>
      </c>
      <c r="F376" s="123">
        <v>-0.25</v>
      </c>
    </row>
    <row r="377" spans="1:6" ht="36" x14ac:dyDescent="0.25">
      <c r="A377" s="2" t="s">
        <v>377</v>
      </c>
      <c r="B377" s="3" t="s">
        <v>1270</v>
      </c>
      <c r="C377" s="2" t="s">
        <v>1288</v>
      </c>
      <c r="D377" s="15" t="str">
        <f>VLOOKUP(C377,Общий!$A$2:$D$2655,2,FALSE)</f>
        <v>Пружина RB/RD/RO300,500,1000/ТН1551,1561,2251,2261/RUN1500,1800,2500/RUNHS</v>
      </c>
      <c r="E377" s="125">
        <f>VLOOKUP(C377,Общий!$A$2:$D$2655,4,FALSE)</f>
        <v>900</v>
      </c>
      <c r="F377" s="123">
        <v>-0.25</v>
      </c>
    </row>
    <row r="378" spans="1:6" x14ac:dyDescent="0.25">
      <c r="A378" s="2" t="s">
        <v>377</v>
      </c>
      <c r="B378" s="3" t="s">
        <v>1270</v>
      </c>
      <c r="C378" s="2" t="s">
        <v>2189</v>
      </c>
      <c r="D378" s="15" t="str">
        <f>VLOOKUP(C378,Общий!$A$2:$D$2655,2,FALSE)</f>
        <v>Монтажное основание RB/RD</v>
      </c>
      <c r="E378" s="125">
        <f>VLOOKUP(C378,Общий!$A$2:$D$2655,4,FALSE)</f>
        <v>2900</v>
      </c>
      <c r="F378" s="123">
        <v>-0.25</v>
      </c>
    </row>
    <row r="379" spans="1:6" x14ac:dyDescent="0.25">
      <c r="A379" s="2" t="s">
        <v>377</v>
      </c>
      <c r="B379" s="3" t="s">
        <v>1270</v>
      </c>
      <c r="C379" s="2" t="s">
        <v>2231</v>
      </c>
      <c r="D379" s="15" t="str">
        <f>VLOOKUP(C379,Общий!$A$2:$D$2655,2,FALSE)</f>
        <v>Втулка SO2000/RB/SLH/NKSL/RD</v>
      </c>
      <c r="E379" s="125">
        <f>VLOOKUP(C379,Общий!$A$2:$D$2655,4,FALSE)</f>
        <v>900</v>
      </c>
      <c r="F379" s="123">
        <v>-0.25</v>
      </c>
    </row>
    <row r="380" spans="1:6" ht="24" x14ac:dyDescent="0.25">
      <c r="A380" s="2" t="s">
        <v>377</v>
      </c>
      <c r="B380" s="3">
        <v>18</v>
      </c>
      <c r="C380" s="2" t="s">
        <v>192</v>
      </c>
      <c r="D380" s="15" t="str">
        <f>VLOOKUP(C380,Общий!$A$2:$D$2655,2,FALSE)</f>
        <v>Держатель предохранителя SPIDO600/RB/RD/RUN/RUNHS/SLH/HK7024HS/PP7024</v>
      </c>
      <c r="E380" s="125">
        <f>VLOOKUP(C380,Общий!$A$2:$D$2655,4,FALSE)</f>
        <v>900</v>
      </c>
      <c r="F380" s="123">
        <v>-0.25</v>
      </c>
    </row>
    <row r="381" spans="1:6" x14ac:dyDescent="0.25">
      <c r="A381" s="2" t="s">
        <v>377</v>
      </c>
      <c r="B381" s="3">
        <v>30</v>
      </c>
      <c r="C381" s="2" t="s">
        <v>354</v>
      </c>
      <c r="D381" s="15" t="str">
        <f>VLOOKUP(C381,Общий!$A$2:$D$2655,2,FALSE)</f>
        <v>Штифт разблокировки RD/RB250HS,400,350</v>
      </c>
      <c r="E381" s="125">
        <f>VLOOKUP(C381,Общий!$A$2:$D$2655,4,FALSE)</f>
        <v>900</v>
      </c>
      <c r="F381" s="123">
        <v>-0.25</v>
      </c>
    </row>
    <row r="382" spans="1:6" x14ac:dyDescent="0.25">
      <c r="A382" s="2" t="s">
        <v>377</v>
      </c>
      <c r="B382" s="3">
        <v>41</v>
      </c>
      <c r="C382" s="2" t="s">
        <v>358</v>
      </c>
      <c r="D382" s="15" t="str">
        <f>VLOOKUP(C382,Общий!$A$2:$D$2655,2,FALSE)</f>
        <v>Заглушка болтов крепления RB/RBHS/RD/ROX</v>
      </c>
      <c r="E382" s="125">
        <f>VLOOKUP(C382,Общий!$A$2:$D$2655,4,FALSE)</f>
        <v>900</v>
      </c>
      <c r="F382" s="123">
        <v>-0.25</v>
      </c>
    </row>
    <row r="383" spans="1:6" x14ac:dyDescent="0.25">
      <c r="A383" s="2" t="s">
        <v>377</v>
      </c>
      <c r="B383" s="3" t="s">
        <v>185</v>
      </c>
      <c r="C383" s="2" t="s">
        <v>375</v>
      </c>
      <c r="D383" s="15" t="str">
        <f>VLOOKUP(C383,Общий!$A$2:$D$2655,2,FALSE)</f>
        <v>Комплект трансформатора RB350,400R10,250HSR10</v>
      </c>
      <c r="E383" s="125">
        <f>VLOOKUP(C383,Общий!$A$2:$D$2655,4,FALSE)</f>
        <v>9900</v>
      </c>
      <c r="F383" s="123">
        <v>-0.25</v>
      </c>
    </row>
    <row r="384" spans="1:6" x14ac:dyDescent="0.25">
      <c r="A384" s="2" t="s">
        <v>420</v>
      </c>
      <c r="B384" s="3" t="s">
        <v>1270</v>
      </c>
      <c r="C384" s="2" t="s">
        <v>1325</v>
      </c>
      <c r="D384" s="15" t="str">
        <f>VLOOKUP(C384,Общий!$A$2:$D$2655,2,FALSE)</f>
        <v>Плата управления RBHS</v>
      </c>
      <c r="E384" s="125">
        <f>VLOOKUP(C384,Общий!$A$2:$D$2655,4,FALSE)</f>
        <v>29900</v>
      </c>
      <c r="F384" s="123">
        <v>-0.25</v>
      </c>
    </row>
    <row r="385" spans="1:6" x14ac:dyDescent="0.25">
      <c r="A385" s="2" t="s">
        <v>420</v>
      </c>
      <c r="B385" s="3" t="s">
        <v>1270</v>
      </c>
      <c r="C385" s="2" t="s">
        <v>1363</v>
      </c>
      <c r="D385" s="15" t="str">
        <f>VLOOKUP(C385,Общий!$A$2:$D$2655,2,FALSE)</f>
        <v>Муфта RB500HS,600</v>
      </c>
      <c r="E385" s="125">
        <f>VLOOKUP(C385,Общий!$A$2:$D$2655,4,FALSE)</f>
        <v>900</v>
      </c>
      <c r="F385" s="123">
        <v>-0.25</v>
      </c>
    </row>
    <row r="386" spans="1:6" ht="24" x14ac:dyDescent="0.25">
      <c r="A386" s="2" t="s">
        <v>420</v>
      </c>
      <c r="B386" s="3" t="s">
        <v>9</v>
      </c>
      <c r="C386" s="2" t="s">
        <v>1668</v>
      </c>
      <c r="D386" s="15" t="str">
        <f>VLOOKUP(C386,Общий!$A$2:$D$2655,2,FALSE)</f>
        <v>Комплект концевых кронштейнов RD/RB/RBHS/RUN/ROX/TH1500/RO500,1000/ROBO600</v>
      </c>
      <c r="E386" s="125">
        <f>VLOOKUP(C386,Общий!$A$2:$D$2655,4,FALSE)</f>
        <v>3900</v>
      </c>
      <c r="F386" s="123">
        <v>-0.25</v>
      </c>
    </row>
    <row r="387" spans="1:6" ht="36" x14ac:dyDescent="0.25">
      <c r="A387" s="2" t="s">
        <v>420</v>
      </c>
      <c r="B387" s="3" t="s">
        <v>1270</v>
      </c>
      <c r="C387" s="2" t="s">
        <v>996</v>
      </c>
      <c r="D387" s="15" t="str">
        <f>VLOOKUP(C387,Общий!$A$2:$D$2655,2,FALSE)</f>
        <v>Втулка ROX600/ROX1000/XBAR/RB600/RB500HS/SBAR/RB600R10/XMETRO</v>
      </c>
      <c r="E387" s="125">
        <f>VLOOKUP(C387,Общий!$A$2:$D$2655,4,FALSE)</f>
        <v>900</v>
      </c>
      <c r="F387" s="123">
        <v>-0.25</v>
      </c>
    </row>
    <row r="388" spans="1:6" ht="36" x14ac:dyDescent="0.25">
      <c r="A388" s="2" t="s">
        <v>420</v>
      </c>
      <c r="B388" s="3" t="s">
        <v>1270</v>
      </c>
      <c r="C388" s="2" t="s">
        <v>1288</v>
      </c>
      <c r="D388" s="15" t="str">
        <f>VLOOKUP(C388,Общий!$A$2:$D$2655,2,FALSE)</f>
        <v>Пружина RB/RD/RO300,500,1000/ТН1551,1561,2251,2261/RUN1500,1800,2500/RUNHS</v>
      </c>
      <c r="E388" s="125">
        <f>VLOOKUP(C388,Общий!$A$2:$D$2655,4,FALSE)</f>
        <v>900</v>
      </c>
      <c r="F388" s="123">
        <v>-0.25</v>
      </c>
    </row>
    <row r="389" spans="1:6" x14ac:dyDescent="0.25">
      <c r="A389" s="2" t="s">
        <v>420</v>
      </c>
      <c r="B389" s="3" t="s">
        <v>1270</v>
      </c>
      <c r="C389" s="2" t="s">
        <v>2231</v>
      </c>
      <c r="D389" s="15" t="str">
        <f>VLOOKUP(C389,Общий!$A$2:$D$2655,2,FALSE)</f>
        <v>Втулка SO2000/RB/SLH/NKSL/RD</v>
      </c>
      <c r="E389" s="125">
        <f>VLOOKUP(C389,Общий!$A$2:$D$2655,4,FALSE)</f>
        <v>900</v>
      </c>
      <c r="F389" s="123">
        <v>-0.25</v>
      </c>
    </row>
    <row r="390" spans="1:6" ht="24" x14ac:dyDescent="0.25">
      <c r="A390" s="2" t="s">
        <v>420</v>
      </c>
      <c r="B390" s="3">
        <v>18</v>
      </c>
      <c r="C390" s="2" t="s">
        <v>192</v>
      </c>
      <c r="D390" s="15" t="str">
        <f>VLOOKUP(C390,Общий!$A$2:$D$2655,2,FALSE)</f>
        <v>Держатель предохранителя SPIDO600/RB/RD/RUN/RUNHS/SLH/HK7024HS/PP7024</v>
      </c>
      <c r="E390" s="125">
        <f>VLOOKUP(C390,Общий!$A$2:$D$2655,4,FALSE)</f>
        <v>900</v>
      </c>
      <c r="F390" s="123">
        <v>-0.25</v>
      </c>
    </row>
    <row r="391" spans="1:6" x14ac:dyDescent="0.25">
      <c r="A391" s="2" t="s">
        <v>420</v>
      </c>
      <c r="B391" s="3">
        <v>41</v>
      </c>
      <c r="C391" s="2" t="s">
        <v>358</v>
      </c>
      <c r="D391" s="15" t="str">
        <f>VLOOKUP(C391,Общий!$A$2:$D$2655,2,FALSE)</f>
        <v>Заглушка болтов крепления RB/RBHS/RD/ROX</v>
      </c>
      <c r="E391" s="125">
        <f>VLOOKUP(C391,Общий!$A$2:$D$2655,4,FALSE)</f>
        <v>900</v>
      </c>
      <c r="F391" s="123">
        <v>-0.25</v>
      </c>
    </row>
    <row r="392" spans="1:6" x14ac:dyDescent="0.25">
      <c r="A392" s="2" t="s">
        <v>388</v>
      </c>
      <c r="B392" s="3" t="s">
        <v>1270</v>
      </c>
      <c r="C392" s="2" t="s">
        <v>1363</v>
      </c>
      <c r="D392" s="15" t="str">
        <f>VLOOKUP(C392,Общий!$A$2:$D$2655,2,FALSE)</f>
        <v>Муфта RB500HS,600</v>
      </c>
      <c r="E392" s="125">
        <f>VLOOKUP(C392,Общий!$A$2:$D$2655,4,FALSE)</f>
        <v>900</v>
      </c>
      <c r="F392" s="123">
        <v>-0.25</v>
      </c>
    </row>
    <row r="393" spans="1:6" ht="36" x14ac:dyDescent="0.25">
      <c r="A393" s="2" t="s">
        <v>388</v>
      </c>
      <c r="B393" s="3" t="s">
        <v>1270</v>
      </c>
      <c r="C393" s="2" t="s">
        <v>996</v>
      </c>
      <c r="D393" s="15" t="str">
        <f>VLOOKUP(C393,Общий!$A$2:$D$2655,2,FALSE)</f>
        <v>Втулка ROX600/ROX1000/XBAR/RB600/RB500HS/SBAR/RB600R10/XMETRO</v>
      </c>
      <c r="E393" s="125">
        <f>VLOOKUP(C393,Общий!$A$2:$D$2655,4,FALSE)</f>
        <v>900</v>
      </c>
      <c r="F393" s="123">
        <v>-0.25</v>
      </c>
    </row>
    <row r="394" spans="1:6" ht="36" x14ac:dyDescent="0.25">
      <c r="A394" s="2" t="s">
        <v>388</v>
      </c>
      <c r="B394" s="3" t="s">
        <v>1270</v>
      </c>
      <c r="C394" s="2" t="s">
        <v>1282</v>
      </c>
      <c r="D394" s="15" t="str">
        <f>VLOOKUP(C394,Общий!$A$2:$D$2655,2,FALSE)</f>
        <v>Пружина RB350,400,600,1000/RD/RO500,1000/TH1500,1551/RUN1800,2500/SIGNO/MBAR/LBAR</v>
      </c>
      <c r="E394" s="125">
        <f>VLOOKUP(C394,Общий!$A$2:$D$2655,4,FALSE)</f>
        <v>900</v>
      </c>
      <c r="F394" s="123">
        <v>-0.25</v>
      </c>
    </row>
    <row r="395" spans="1:6" ht="24" x14ac:dyDescent="0.25">
      <c r="A395" s="2" t="s">
        <v>388</v>
      </c>
      <c r="B395" s="3" t="s">
        <v>9</v>
      </c>
      <c r="C395" s="2" t="s">
        <v>1668</v>
      </c>
      <c r="D395" s="15" t="str">
        <f>VLOOKUP(C395,Общий!$A$2:$D$2655,2,FALSE)</f>
        <v>Комплект концевых кронштейнов RD/RB/RBHS/RUN/ROX/TH1500/RO500,1000/ROBO600</v>
      </c>
      <c r="E395" s="125">
        <f>VLOOKUP(C395,Общий!$A$2:$D$2655,4,FALSE)</f>
        <v>3900</v>
      </c>
      <c r="F395" s="123">
        <v>-0.25</v>
      </c>
    </row>
    <row r="396" spans="1:6" ht="24" x14ac:dyDescent="0.25">
      <c r="A396" s="2" t="s">
        <v>388</v>
      </c>
      <c r="B396" s="3" t="s">
        <v>1270</v>
      </c>
      <c r="C396" s="2" t="s">
        <v>1838</v>
      </c>
      <c r="D396" s="15" t="str">
        <f>VLOOKUP(C396,Общий!$A$2:$D$2655,2,FALSE)</f>
        <v>Шплинт SO2000/RB350,400,600,1000/RD/RO500,1000/TH1500/TUB3500</v>
      </c>
      <c r="E396" s="125">
        <f>VLOOKUP(C396,Общий!$A$2:$D$2655,4,FALSE)</f>
        <v>900</v>
      </c>
      <c r="F396" s="123">
        <v>-0.25</v>
      </c>
    </row>
    <row r="397" spans="1:6" ht="36" x14ac:dyDescent="0.25">
      <c r="A397" s="2" t="s">
        <v>388</v>
      </c>
      <c r="B397" s="3" t="s">
        <v>1270</v>
      </c>
      <c r="C397" s="2" t="s">
        <v>1288</v>
      </c>
      <c r="D397" s="15" t="str">
        <f>VLOOKUP(C397,Общий!$A$2:$D$2655,2,FALSE)</f>
        <v>Пружина RB/RD/RO300,500,1000/ТН1551,1561,2251,2261/RUN1500,1800,2500/RUNHS</v>
      </c>
      <c r="E397" s="125">
        <f>VLOOKUP(C397,Общий!$A$2:$D$2655,4,FALSE)</f>
        <v>900</v>
      </c>
      <c r="F397" s="123">
        <v>-0.25</v>
      </c>
    </row>
    <row r="398" spans="1:6" x14ac:dyDescent="0.25">
      <c r="A398" s="2" t="s">
        <v>388</v>
      </c>
      <c r="B398" s="3" t="s">
        <v>1270</v>
      </c>
      <c r="C398" s="2" t="s">
        <v>2189</v>
      </c>
      <c r="D398" s="15" t="str">
        <f>VLOOKUP(C398,Общий!$A$2:$D$2655,2,FALSE)</f>
        <v>Монтажное основание RB/RD</v>
      </c>
      <c r="E398" s="125">
        <f>VLOOKUP(C398,Общий!$A$2:$D$2655,4,FALSE)</f>
        <v>2900</v>
      </c>
      <c r="F398" s="123">
        <v>-0.25</v>
      </c>
    </row>
    <row r="399" spans="1:6" x14ac:dyDescent="0.25">
      <c r="A399" s="2" t="s">
        <v>388</v>
      </c>
      <c r="B399" s="3" t="s">
        <v>1270</v>
      </c>
      <c r="C399" s="2" t="s">
        <v>2231</v>
      </c>
      <c r="D399" s="15" t="str">
        <f>VLOOKUP(C399,Общий!$A$2:$D$2655,2,FALSE)</f>
        <v>Втулка SO2000/RB/SLH/NKSL/RD</v>
      </c>
      <c r="E399" s="125">
        <f>VLOOKUP(C399,Общий!$A$2:$D$2655,4,FALSE)</f>
        <v>900</v>
      </c>
      <c r="F399" s="123">
        <v>-0.25</v>
      </c>
    </row>
    <row r="400" spans="1:6" x14ac:dyDescent="0.25">
      <c r="A400" s="2" t="s">
        <v>388</v>
      </c>
      <c r="B400" s="3" t="s">
        <v>1270</v>
      </c>
      <c r="C400" s="2" t="s">
        <v>2268</v>
      </c>
      <c r="D400" s="15" t="str">
        <f>VLOOKUP(C400,Общий!$A$2:$D$2655,2,FALSE)</f>
        <v>Электродвигатель для RB350/RBKCE,RB600,1000/RD</v>
      </c>
      <c r="E400" s="125">
        <f>VLOOKUP(C400,Общий!$A$2:$D$2655,4,FALSE)</f>
        <v>14900</v>
      </c>
      <c r="F400" s="123">
        <v>-0.25</v>
      </c>
    </row>
    <row r="401" spans="1:6" ht="24" x14ac:dyDescent="0.25">
      <c r="A401" s="2" t="s">
        <v>388</v>
      </c>
      <c r="B401" s="3">
        <v>18</v>
      </c>
      <c r="C401" s="2" t="s">
        <v>192</v>
      </c>
      <c r="D401" s="15" t="str">
        <f>VLOOKUP(C401,Общий!$A$2:$D$2655,2,FALSE)</f>
        <v>Держатель предохранителя SPIDO600/RB/RD/RUN/RUNHS/SLH/HK7024HS/PP7024</v>
      </c>
      <c r="E401" s="125">
        <f>VLOOKUP(C401,Общий!$A$2:$D$2655,4,FALSE)</f>
        <v>900</v>
      </c>
      <c r="F401" s="123">
        <v>-0.25</v>
      </c>
    </row>
    <row r="402" spans="1:6" x14ac:dyDescent="0.25">
      <c r="A402" s="2" t="s">
        <v>388</v>
      </c>
      <c r="B402" s="3">
        <v>41</v>
      </c>
      <c r="C402" s="2" t="s">
        <v>358</v>
      </c>
      <c r="D402" s="15" t="str">
        <f>VLOOKUP(C402,Общий!$A$2:$D$2655,2,FALSE)</f>
        <v>Заглушка болтов крепления RB/RBHS/RD/ROX</v>
      </c>
      <c r="E402" s="125">
        <f>VLOOKUP(C402,Общий!$A$2:$D$2655,4,FALSE)</f>
        <v>900</v>
      </c>
      <c r="F402" s="123">
        <v>-0.25</v>
      </c>
    </row>
    <row r="403" spans="1:6" x14ac:dyDescent="0.25">
      <c r="A403" s="2" t="s">
        <v>346</v>
      </c>
      <c r="B403" s="3">
        <v>66</v>
      </c>
      <c r="C403" s="2" t="s">
        <v>363</v>
      </c>
      <c r="D403" s="15" t="str">
        <f>VLOOKUP(C403,Общий!$A$2:$D$2655,2,FALSE)</f>
        <v>Проводка блока управления RB350</v>
      </c>
      <c r="E403" s="125">
        <f>VLOOKUP(C403,Общий!$A$2:$D$2655,4,FALSE)</f>
        <v>1900</v>
      </c>
      <c r="F403" s="123">
        <v>-0.25</v>
      </c>
    </row>
    <row r="404" spans="1:6" ht="24" x14ac:dyDescent="0.25">
      <c r="A404" s="2" t="s">
        <v>346</v>
      </c>
      <c r="B404" s="3">
        <v>18</v>
      </c>
      <c r="C404" s="2" t="s">
        <v>192</v>
      </c>
      <c r="D404" s="15" t="str">
        <f>VLOOKUP(C404,Общий!$A$2:$D$2655,2,FALSE)</f>
        <v>Держатель предохранителя SPIDO600/RB/RD/RUN/RUNHS/SLH/HK7024HS/PP7024</v>
      </c>
      <c r="E404" s="125">
        <f>VLOOKUP(C404,Общий!$A$2:$D$2655,4,FALSE)</f>
        <v>900</v>
      </c>
      <c r="F404" s="123">
        <v>-0.25</v>
      </c>
    </row>
    <row r="405" spans="1:6" x14ac:dyDescent="0.25">
      <c r="A405" s="2" t="s">
        <v>346</v>
      </c>
      <c r="B405" s="3">
        <v>30</v>
      </c>
      <c r="C405" s="2" t="s">
        <v>354</v>
      </c>
      <c r="D405" s="15" t="str">
        <f>VLOOKUP(C405,Общий!$A$2:$D$2655,2,FALSE)</f>
        <v>Штифт разблокировки RD/RB250HS,400,350</v>
      </c>
      <c r="E405" s="125">
        <f>VLOOKUP(C405,Общий!$A$2:$D$2655,4,FALSE)</f>
        <v>900</v>
      </c>
      <c r="F405" s="123">
        <v>-0.25</v>
      </c>
    </row>
    <row r="406" spans="1:6" x14ac:dyDescent="0.25">
      <c r="A406" s="2" t="s">
        <v>346</v>
      </c>
      <c r="B406" s="3">
        <v>40</v>
      </c>
      <c r="C406" s="2" t="s">
        <v>357</v>
      </c>
      <c r="D406" s="15" t="str">
        <f>VLOOKUP(C406,Общий!$A$2:$D$2655,2,FALSE)</f>
        <v>Перегородка блока управления RB350/RD</v>
      </c>
      <c r="E406" s="125">
        <f>VLOOKUP(C406,Общий!$A$2:$D$2655,4,FALSE)</f>
        <v>2900</v>
      </c>
      <c r="F406" s="123">
        <v>-0.25</v>
      </c>
    </row>
    <row r="407" spans="1:6" x14ac:dyDescent="0.25">
      <c r="A407" s="2" t="s">
        <v>346</v>
      </c>
      <c r="B407" s="3">
        <v>41</v>
      </c>
      <c r="C407" s="2" t="s">
        <v>358</v>
      </c>
      <c r="D407" s="15" t="str">
        <f>VLOOKUP(C407,Общий!$A$2:$D$2655,2,FALSE)</f>
        <v>Заглушка болтов крепления RB/RBHS/RD/ROX</v>
      </c>
      <c r="E407" s="125">
        <f>VLOOKUP(C407,Общий!$A$2:$D$2655,4,FALSE)</f>
        <v>900</v>
      </c>
      <c r="F407" s="123">
        <v>-0.25</v>
      </c>
    </row>
    <row r="408" spans="1:6" x14ac:dyDescent="0.25">
      <c r="A408" s="2" t="s">
        <v>346</v>
      </c>
      <c r="B408" s="3" t="s">
        <v>185</v>
      </c>
      <c r="C408" s="2" t="s">
        <v>375</v>
      </c>
      <c r="D408" s="15" t="str">
        <f>VLOOKUP(C408,Общий!$A$2:$D$2655,2,FALSE)</f>
        <v>Комплект трансформатора RB350,400R10,250HSR10</v>
      </c>
      <c r="E408" s="125">
        <f>VLOOKUP(C408,Общий!$A$2:$D$2655,4,FALSE)</f>
        <v>9900</v>
      </c>
      <c r="F408" s="123">
        <v>-0.25</v>
      </c>
    </row>
    <row r="409" spans="1:6" x14ac:dyDescent="0.25">
      <c r="A409" s="2" t="s">
        <v>2986</v>
      </c>
      <c r="B409" s="3" t="s">
        <v>1270</v>
      </c>
      <c r="C409" s="2" t="s">
        <v>2012</v>
      </c>
      <c r="D409" s="15" t="str">
        <f>VLOOKUP(C409,Общий!$A$2:$D$2655,2,FALSE)</f>
        <v>Заглушка для круглой рейки RBN4K</v>
      </c>
      <c r="E409" s="125">
        <f>VLOOKUP(C409,Общий!$A$2:$D$2655,4,FALSE)</f>
        <v>1900</v>
      </c>
      <c r="F409" s="123">
        <v>-0.25</v>
      </c>
    </row>
    <row r="410" spans="1:6" x14ac:dyDescent="0.25">
      <c r="A410" s="2" t="s">
        <v>2987</v>
      </c>
      <c r="B410" s="3" t="s">
        <v>1270</v>
      </c>
      <c r="C410" s="2" t="s">
        <v>1749</v>
      </c>
      <c r="D410" s="15" t="str">
        <f>VLOOKUP(C410,Общий!$A$2:$D$2655,2,FALSE)</f>
        <v>Заглушка круглой рейки RBN6K</v>
      </c>
      <c r="E410" s="125">
        <f>VLOOKUP(C410,Общий!$A$2:$D$2655,4,FALSE)</f>
        <v>1900</v>
      </c>
      <c r="F410" s="123">
        <v>-0.25</v>
      </c>
    </row>
    <row r="411" spans="1:6" x14ac:dyDescent="0.25">
      <c r="A411" s="2" t="s">
        <v>427</v>
      </c>
      <c r="B411" s="3" t="s">
        <v>1270</v>
      </c>
      <c r="C411" s="2" t="s">
        <v>1368</v>
      </c>
      <c r="D411" s="15" t="str">
        <f>VLOOKUP(C411,Общий!$A$2:$D$2655,2,FALSE)</f>
        <v>Фланец редуктора SOON/RB350,250HS,400/RD/NKSL/SLH</v>
      </c>
      <c r="E411" s="125">
        <f>VLOOKUP(C411,Общий!$A$2:$D$2655,4,FALSE)</f>
        <v>900</v>
      </c>
      <c r="F411" s="123">
        <v>-0.25</v>
      </c>
    </row>
    <row r="412" spans="1:6" ht="36" x14ac:dyDescent="0.25">
      <c r="A412" s="2" t="s">
        <v>427</v>
      </c>
      <c r="B412" s="3" t="s">
        <v>1270</v>
      </c>
      <c r="C412" s="2" t="s">
        <v>1282</v>
      </c>
      <c r="D412" s="15" t="str">
        <f>VLOOKUP(C412,Общий!$A$2:$D$2655,2,FALSE)</f>
        <v>Пружина RB350,400,600,1000/RD/RO500,1000/TH1500,1551/RUN1800,2500/SIGNO/MBAR/LBAR</v>
      </c>
      <c r="E412" s="125">
        <f>VLOOKUP(C412,Общий!$A$2:$D$2655,4,FALSE)</f>
        <v>900</v>
      </c>
      <c r="F412" s="123">
        <v>-0.25</v>
      </c>
    </row>
    <row r="413" spans="1:6" ht="24" x14ac:dyDescent="0.25">
      <c r="A413" s="2" t="s">
        <v>427</v>
      </c>
      <c r="B413" s="3" t="s">
        <v>1270</v>
      </c>
      <c r="C413" s="2" t="s">
        <v>1838</v>
      </c>
      <c r="D413" s="15" t="str">
        <f>VLOOKUP(C413,Общий!$A$2:$D$2655,2,FALSE)</f>
        <v>Шплинт SO2000/RB350,400,600,1000/RD/RO500,1000/TH1500/TUB3500</v>
      </c>
      <c r="E413" s="125">
        <f>VLOOKUP(C413,Общий!$A$2:$D$2655,4,FALSE)</f>
        <v>900</v>
      </c>
      <c r="F413" s="123">
        <v>-0.25</v>
      </c>
    </row>
    <row r="414" spans="1:6" ht="36" x14ac:dyDescent="0.25">
      <c r="A414" s="2" t="s">
        <v>427</v>
      </c>
      <c r="B414" s="3" t="s">
        <v>1270</v>
      </c>
      <c r="C414" s="2" t="s">
        <v>1288</v>
      </c>
      <c r="D414" s="15" t="str">
        <f>VLOOKUP(C414,Общий!$A$2:$D$2655,2,FALSE)</f>
        <v>Пружина RB/RD/RO300,500,1000/ТН1551,1561,2251,2261/RUN1500,1800,2500/RUNHS</v>
      </c>
      <c r="E414" s="125">
        <f>VLOOKUP(C414,Общий!$A$2:$D$2655,4,FALSE)</f>
        <v>900</v>
      </c>
      <c r="F414" s="123">
        <v>-0.25</v>
      </c>
    </row>
    <row r="415" spans="1:6" x14ac:dyDescent="0.25">
      <c r="A415" s="2" t="s">
        <v>427</v>
      </c>
      <c r="B415" s="3" t="s">
        <v>1270</v>
      </c>
      <c r="C415" s="2" t="s">
        <v>2173</v>
      </c>
      <c r="D415" s="15" t="str">
        <f>VLOOKUP(C415,Общий!$A$2:$D$2655,2,FALSE)</f>
        <v>Плата управления RD</v>
      </c>
      <c r="E415" s="125">
        <f>VLOOKUP(C415,Общий!$A$2:$D$2655,4,FALSE)</f>
        <v>19900</v>
      </c>
      <c r="F415" s="123">
        <v>-0.25</v>
      </c>
    </row>
    <row r="416" spans="1:6" x14ac:dyDescent="0.25">
      <c r="A416" s="2" t="s">
        <v>427</v>
      </c>
      <c r="B416" s="3" t="s">
        <v>1270</v>
      </c>
      <c r="C416" s="2" t="s">
        <v>2189</v>
      </c>
      <c r="D416" s="15" t="str">
        <f>VLOOKUP(C416,Общий!$A$2:$D$2655,2,FALSE)</f>
        <v>Монтажное основание RB/RD</v>
      </c>
      <c r="E416" s="125">
        <f>VLOOKUP(C416,Общий!$A$2:$D$2655,4,FALSE)</f>
        <v>2900</v>
      </c>
      <c r="F416" s="123">
        <v>-0.25</v>
      </c>
    </row>
    <row r="417" spans="1:6" x14ac:dyDescent="0.25">
      <c r="A417" s="2" t="s">
        <v>427</v>
      </c>
      <c r="B417" s="3" t="s">
        <v>1270</v>
      </c>
      <c r="C417" s="2" t="s">
        <v>2231</v>
      </c>
      <c r="D417" s="15" t="str">
        <f>VLOOKUP(C417,Общий!$A$2:$D$2655,2,FALSE)</f>
        <v>Втулка SO2000/RB/SLH/NKSL/RD</v>
      </c>
      <c r="E417" s="125">
        <f>VLOOKUP(C417,Общий!$A$2:$D$2655,4,FALSE)</f>
        <v>900</v>
      </c>
      <c r="F417" s="123">
        <v>-0.25</v>
      </c>
    </row>
    <row r="418" spans="1:6" x14ac:dyDescent="0.25">
      <c r="A418" s="2" t="s">
        <v>427</v>
      </c>
      <c r="B418" s="3">
        <v>66</v>
      </c>
      <c r="C418" s="2" t="s">
        <v>430</v>
      </c>
      <c r="D418" s="15" t="str">
        <f>VLOOKUP(C418,Общий!$A$2:$D$2655,2,FALSE)</f>
        <v>Проводка блока управления RD400</v>
      </c>
      <c r="E418" s="125">
        <f>VLOOKUP(C418,Общий!$A$2:$D$2655,4,FALSE)</f>
        <v>1900</v>
      </c>
      <c r="F418" s="123">
        <v>-0.25</v>
      </c>
    </row>
    <row r="419" spans="1:6" ht="24" x14ac:dyDescent="0.25">
      <c r="A419" s="2" t="s">
        <v>427</v>
      </c>
      <c r="B419" s="3">
        <v>18</v>
      </c>
      <c r="C419" s="2" t="s">
        <v>192</v>
      </c>
      <c r="D419" s="15" t="str">
        <f>VLOOKUP(C419,Общий!$A$2:$D$2655,2,FALSE)</f>
        <v>Держатель предохранителя SPIDO600/RB/RD/RUN/RUNHS/SLH/HK7024HS/PP7024</v>
      </c>
      <c r="E419" s="125">
        <f>VLOOKUP(C419,Общий!$A$2:$D$2655,4,FALSE)</f>
        <v>900</v>
      </c>
      <c r="F419" s="123">
        <v>-0.25</v>
      </c>
    </row>
    <row r="420" spans="1:6" x14ac:dyDescent="0.25">
      <c r="A420" s="2" t="s">
        <v>427</v>
      </c>
      <c r="B420" s="3">
        <v>30</v>
      </c>
      <c r="C420" s="2" t="s">
        <v>354</v>
      </c>
      <c r="D420" s="15" t="str">
        <f>VLOOKUP(C420,Общий!$A$2:$D$2655,2,FALSE)</f>
        <v>Штифт разблокировки RD/RB250HS,400,350</v>
      </c>
      <c r="E420" s="125">
        <f>VLOOKUP(C420,Общий!$A$2:$D$2655,4,FALSE)</f>
        <v>900</v>
      </c>
      <c r="F420" s="123">
        <v>-0.25</v>
      </c>
    </row>
    <row r="421" spans="1:6" x14ac:dyDescent="0.25">
      <c r="A421" s="2" t="s">
        <v>427</v>
      </c>
      <c r="B421" s="3">
        <v>40</v>
      </c>
      <c r="C421" s="2" t="s">
        <v>357</v>
      </c>
      <c r="D421" s="15" t="str">
        <f>VLOOKUP(C421,Общий!$A$2:$D$2655,2,FALSE)</f>
        <v>Перегородка блока управления RB350/RD</v>
      </c>
      <c r="E421" s="125">
        <f>VLOOKUP(C421,Общий!$A$2:$D$2655,4,FALSE)</f>
        <v>2900</v>
      </c>
      <c r="F421" s="123">
        <v>-0.25</v>
      </c>
    </row>
    <row r="422" spans="1:6" x14ac:dyDescent="0.25">
      <c r="A422" s="2" t="s">
        <v>427</v>
      </c>
      <c r="B422" s="3">
        <v>41</v>
      </c>
      <c r="C422" s="2" t="s">
        <v>358</v>
      </c>
      <c r="D422" s="15" t="str">
        <f>VLOOKUP(C422,Общий!$A$2:$D$2655,2,FALSE)</f>
        <v>Заглушка болтов крепления RB/RBHS/RD/ROX</v>
      </c>
      <c r="E422" s="125">
        <f>VLOOKUP(C422,Общий!$A$2:$D$2655,4,FALSE)</f>
        <v>900</v>
      </c>
      <c r="F422" s="123">
        <v>-0.25</v>
      </c>
    </row>
    <row r="423" spans="1:6" x14ac:dyDescent="0.25">
      <c r="A423" s="2" t="s">
        <v>434</v>
      </c>
      <c r="B423" s="3" t="s">
        <v>1270</v>
      </c>
      <c r="C423" s="2" t="s">
        <v>2268</v>
      </c>
      <c r="D423" s="15" t="str">
        <f>VLOOKUP(C423,Общий!$A$2:$D$2655,2,FALSE)</f>
        <v>Электродвигатель для RB350/RBKCE,RB600,1000/RD</v>
      </c>
      <c r="E423" s="125">
        <f>VLOOKUP(C423,Общий!$A$2:$D$2655,4,FALSE)</f>
        <v>14900</v>
      </c>
      <c r="F423" s="123">
        <v>-0.25</v>
      </c>
    </row>
    <row r="424" spans="1:6" ht="24" x14ac:dyDescent="0.25">
      <c r="A424" s="2" t="s">
        <v>434</v>
      </c>
      <c r="B424" s="3">
        <v>18</v>
      </c>
      <c r="C424" s="2" t="s">
        <v>192</v>
      </c>
      <c r="D424" s="15" t="str">
        <f>VLOOKUP(C424,Общий!$A$2:$D$2655,2,FALSE)</f>
        <v>Держатель предохранителя SPIDO600/RB/RD/RUN/RUNHS/SLH/HK7024HS/PP7024</v>
      </c>
      <c r="E424" s="125">
        <f>VLOOKUP(C424,Общий!$A$2:$D$2655,4,FALSE)</f>
        <v>900</v>
      </c>
      <c r="F424" s="123">
        <v>-0.25</v>
      </c>
    </row>
    <row r="425" spans="1:6" x14ac:dyDescent="0.25">
      <c r="A425" s="2" t="s">
        <v>434</v>
      </c>
      <c r="B425" s="3">
        <v>30</v>
      </c>
      <c r="C425" s="2" t="s">
        <v>354</v>
      </c>
      <c r="D425" s="15" t="str">
        <f>VLOOKUP(C425,Общий!$A$2:$D$2655,2,FALSE)</f>
        <v>Штифт разблокировки RD/RB250HS,400,350</v>
      </c>
      <c r="E425" s="125">
        <f>VLOOKUP(C425,Общий!$A$2:$D$2655,4,FALSE)</f>
        <v>900</v>
      </c>
      <c r="F425" s="123">
        <v>-0.25</v>
      </c>
    </row>
    <row r="426" spans="1:6" x14ac:dyDescent="0.25">
      <c r="A426" s="2" t="s">
        <v>434</v>
      </c>
      <c r="B426" s="3">
        <v>40</v>
      </c>
      <c r="C426" s="2" t="s">
        <v>357</v>
      </c>
      <c r="D426" s="15" t="str">
        <f>VLOOKUP(C426,Общий!$A$2:$D$2655,2,FALSE)</f>
        <v>Перегородка блока управления RB350/RD</v>
      </c>
      <c r="E426" s="125">
        <f>VLOOKUP(C426,Общий!$A$2:$D$2655,4,FALSE)</f>
        <v>2900</v>
      </c>
      <c r="F426" s="123">
        <v>-0.25</v>
      </c>
    </row>
    <row r="427" spans="1:6" x14ac:dyDescent="0.25">
      <c r="A427" s="2" t="s">
        <v>434</v>
      </c>
      <c r="B427" s="3">
        <v>41</v>
      </c>
      <c r="C427" s="2" t="s">
        <v>358</v>
      </c>
      <c r="D427" s="15" t="str">
        <f>VLOOKUP(C427,Общий!$A$2:$D$2655,2,FALSE)</f>
        <v>Заглушка болтов крепления RB/RBHS/RD/ROX</v>
      </c>
      <c r="E427" s="125">
        <f>VLOOKUP(C427,Общий!$A$2:$D$2655,4,FALSE)</f>
        <v>900</v>
      </c>
      <c r="F427" s="123">
        <v>-0.25</v>
      </c>
    </row>
    <row r="428" spans="1:6" ht="36" x14ac:dyDescent="0.25">
      <c r="A428" s="2" t="s">
        <v>454</v>
      </c>
      <c r="B428" s="3" t="s">
        <v>1270</v>
      </c>
      <c r="C428" s="2" t="s">
        <v>1282</v>
      </c>
      <c r="D428" s="15" t="str">
        <f>VLOOKUP(C428,Общий!$A$2:$D$2655,2,FALSE)</f>
        <v>Пружина RB350,400,600,1000/RD/RO500,1000/TH1500,1551/RUN1800,2500/SIGNO/MBAR/LBAR</v>
      </c>
      <c r="E428" s="125">
        <f>VLOOKUP(C428,Общий!$A$2:$D$2655,4,FALSE)</f>
        <v>900</v>
      </c>
      <c r="F428" s="123">
        <v>-0.25</v>
      </c>
    </row>
    <row r="429" spans="1:6" x14ac:dyDescent="0.25">
      <c r="A429" s="2" t="s">
        <v>454</v>
      </c>
      <c r="B429" s="3" t="s">
        <v>1270</v>
      </c>
      <c r="C429" s="2" t="s">
        <v>1679</v>
      </c>
      <c r="D429" s="15" t="str">
        <f>VLOOKUP(C429,Общий!$A$2:$D$2655,2,FALSE)</f>
        <v>Крышка верхняя RO1000</v>
      </c>
      <c r="E429" s="125">
        <f>VLOOKUP(C429,Общий!$A$2:$D$2655,4,FALSE)</f>
        <v>1900</v>
      </c>
      <c r="F429" s="123">
        <v>-0.25</v>
      </c>
    </row>
    <row r="430" spans="1:6" x14ac:dyDescent="0.25">
      <c r="A430" s="2" t="s">
        <v>454</v>
      </c>
      <c r="B430" s="3" t="s">
        <v>1270</v>
      </c>
      <c r="C430" s="2" t="s">
        <v>1709</v>
      </c>
      <c r="D430" s="15" t="str">
        <f>VLOOKUP(C430,Общий!$A$2:$D$2655,2,FALSE)</f>
        <v>Статор RO1000/TH1500</v>
      </c>
      <c r="E430" s="125">
        <f>VLOOKUP(C430,Общий!$A$2:$D$2655,4,FALSE)</f>
        <v>9900</v>
      </c>
      <c r="F430" s="123">
        <v>-0.25</v>
      </c>
    </row>
    <row r="431" spans="1:6" x14ac:dyDescent="0.25">
      <c r="A431" s="2" t="s">
        <v>454</v>
      </c>
      <c r="B431" s="3" t="s">
        <v>1270</v>
      </c>
      <c r="C431" s="2" t="s">
        <v>1774</v>
      </c>
      <c r="D431" s="15" t="str">
        <f>VLOOKUP(C431,Общий!$A$2:$D$2655,2,FALSE)</f>
        <v>Короб RO500,1000/TH1500,1551</v>
      </c>
      <c r="E431" s="125">
        <f>VLOOKUP(C431,Общий!$A$2:$D$2655,4,FALSE)</f>
        <v>900</v>
      </c>
      <c r="F431" s="123">
        <v>-0.25</v>
      </c>
    </row>
    <row r="432" spans="1:6" x14ac:dyDescent="0.25">
      <c r="A432" s="2" t="s">
        <v>454</v>
      </c>
      <c r="B432" s="3" t="s">
        <v>1270</v>
      </c>
      <c r="C432" s="2" t="s">
        <v>1833</v>
      </c>
      <c r="D432" s="15" t="str">
        <f>VLOOKUP(C432,Общий!$A$2:$D$2655,2,FALSE)</f>
        <v>Плата управления RO500,1000/TH1500</v>
      </c>
      <c r="E432" s="125">
        <f>VLOOKUP(C432,Общий!$A$2:$D$2655,4,FALSE)</f>
        <v>19900</v>
      </c>
      <c r="F432" s="123">
        <v>-0.25</v>
      </c>
    </row>
    <row r="433" spans="1:6" ht="24" x14ac:dyDescent="0.25">
      <c r="A433" s="2" t="s">
        <v>454</v>
      </c>
      <c r="B433" s="3" t="s">
        <v>1270</v>
      </c>
      <c r="C433" s="2" t="s">
        <v>1838</v>
      </c>
      <c r="D433" s="15" t="str">
        <f>VLOOKUP(C433,Общий!$A$2:$D$2655,2,FALSE)</f>
        <v>Шплинт SO2000/RB350,400,600,1000/RD/RO500,1000/TH1500/TUB3500</v>
      </c>
      <c r="E433" s="125">
        <f>VLOOKUP(C433,Общий!$A$2:$D$2655,4,FALSE)</f>
        <v>900</v>
      </c>
      <c r="F433" s="123">
        <v>-0.25</v>
      </c>
    </row>
    <row r="434" spans="1:6" x14ac:dyDescent="0.25">
      <c r="A434" s="2" t="s">
        <v>454</v>
      </c>
      <c r="B434" s="3" t="s">
        <v>1270</v>
      </c>
      <c r="C434" s="2" t="s">
        <v>1935</v>
      </c>
      <c r="D434" s="15" t="str">
        <f>VLOOKUP(C434,Общий!$A$2:$D$2655,2,FALSE)</f>
        <v>Вал разблокировки RO300,500,1000/PLUTO/CR2124</v>
      </c>
      <c r="E434" s="125">
        <f>VLOOKUP(C434,Общий!$A$2:$D$2655,4,FALSE)</f>
        <v>900</v>
      </c>
      <c r="F434" s="123">
        <v>-0.25</v>
      </c>
    </row>
    <row r="435" spans="1:6" ht="36" x14ac:dyDescent="0.25">
      <c r="A435" s="2" t="s">
        <v>454</v>
      </c>
      <c r="B435" s="3" t="s">
        <v>1270</v>
      </c>
      <c r="C435" s="2" t="s">
        <v>1937</v>
      </c>
      <c r="D435" s="15" t="str">
        <f>VLOOKUP(C435,Общий!$A$2:$D$2655,2,FALSE)</f>
        <v>Наконечник для провода с круглой клеммой CR2124/HYPPO/SUMO/RO300,500,1000/ТН1551,1561,2251,2261/WG4,5/TOO3024/ТО7024/WG3524HS</v>
      </c>
      <c r="E435" s="125">
        <f>VLOOKUP(C435,Общий!$A$2:$D$2655,4,FALSE)</f>
        <v>900</v>
      </c>
      <c r="F435" s="123">
        <v>-0.25</v>
      </c>
    </row>
    <row r="436" spans="1:6" ht="36" x14ac:dyDescent="0.25">
      <c r="A436" s="2" t="s">
        <v>454</v>
      </c>
      <c r="B436" s="3" t="s">
        <v>1270</v>
      </c>
      <c r="C436" s="2" t="s">
        <v>1288</v>
      </c>
      <c r="D436" s="15" t="str">
        <f>VLOOKUP(C436,Общий!$A$2:$D$2655,2,FALSE)</f>
        <v>Пружина RB/RD/RO300,500,1000/ТН1551,1561,2251,2261/RUN1500,1800,2500/RUNHS</v>
      </c>
      <c r="E436" s="125">
        <f>VLOOKUP(C436,Общий!$A$2:$D$2655,4,FALSE)</f>
        <v>900</v>
      </c>
      <c r="F436" s="123">
        <v>-0.25</v>
      </c>
    </row>
    <row r="437" spans="1:6" x14ac:dyDescent="0.25">
      <c r="A437" s="2" t="s">
        <v>454</v>
      </c>
      <c r="B437" s="3" t="s">
        <v>1270</v>
      </c>
      <c r="C437" s="2" t="s">
        <v>2124</v>
      </c>
      <c r="D437" s="15" t="str">
        <f>VLOOKUP(C437,Общий!$A$2:$D$2655,2,FALSE)</f>
        <v>Вал выходной RO500,1000</v>
      </c>
      <c r="E437" s="125">
        <f>VLOOKUP(C437,Общий!$A$2:$D$2655,4,FALSE)</f>
        <v>11900</v>
      </c>
      <c r="F437" s="123">
        <v>-0.25</v>
      </c>
    </row>
    <row r="438" spans="1:6" x14ac:dyDescent="0.25">
      <c r="A438" s="2" t="s">
        <v>454</v>
      </c>
      <c r="B438" s="3" t="s">
        <v>1270</v>
      </c>
      <c r="C438" s="2" t="s">
        <v>2203</v>
      </c>
      <c r="D438" s="15" t="str">
        <f>VLOOKUP(C438,Общий!$A$2:$D$2655,2,FALSE)</f>
        <v>Крышка разблокировки CR2124/RO300,500,1000/PLUTO</v>
      </c>
      <c r="E438" s="125">
        <f>VLOOKUP(C438,Общий!$A$2:$D$2655,4,FALSE)</f>
        <v>1900</v>
      </c>
      <c r="F438" s="123">
        <v>-0.25</v>
      </c>
    </row>
    <row r="439" spans="1:6" x14ac:dyDescent="0.25">
      <c r="A439" s="2" t="s">
        <v>454</v>
      </c>
      <c r="B439" s="3" t="s">
        <v>1270</v>
      </c>
      <c r="C439" s="2" t="s">
        <v>2302</v>
      </c>
      <c r="D439" s="15" t="str">
        <f>VLOOKUP(C439,Общий!$A$2:$D$2655,2,FALSE)</f>
        <v>Энкодер  RO/CR2124/ME3000,3000R01,3010</v>
      </c>
      <c r="E439" s="125">
        <f>VLOOKUP(C439,Общий!$A$2:$D$2655,4,FALSE)</f>
        <v>6900</v>
      </c>
      <c r="F439" s="123">
        <v>-0.25</v>
      </c>
    </row>
    <row r="440" spans="1:6" x14ac:dyDescent="0.25">
      <c r="A440" s="2" t="s">
        <v>454</v>
      </c>
      <c r="B440" s="3">
        <v>2</v>
      </c>
      <c r="C440" s="2" t="s">
        <v>440</v>
      </c>
      <c r="D440" s="15" t="str">
        <f>VLOOKUP(C440,Общий!$A$2:$D$2655,2,FALSE)</f>
        <v>Основание корпуса RO500,1000</v>
      </c>
      <c r="E440" s="125">
        <f>VLOOKUP(C440,Общий!$A$2:$D$2655,4,FALSE)</f>
        <v>7900</v>
      </c>
      <c r="F440" s="123">
        <v>-0.25</v>
      </c>
    </row>
    <row r="441" spans="1:6" x14ac:dyDescent="0.25">
      <c r="A441" s="2" t="s">
        <v>454</v>
      </c>
      <c r="B441" s="3">
        <v>28</v>
      </c>
      <c r="C441" s="2" t="s">
        <v>442</v>
      </c>
      <c r="D441" s="15" t="str">
        <f>VLOOKUP(C441,Общий!$A$2:$D$2655,2,FALSE)</f>
        <v>Микровыключатель RO500,1000</v>
      </c>
      <c r="E441" s="125">
        <f>VLOOKUP(C441,Общий!$A$2:$D$2655,4,FALSE)</f>
        <v>900</v>
      </c>
      <c r="F441" s="123">
        <v>-0.25</v>
      </c>
    </row>
    <row r="442" spans="1:6" ht="36" x14ac:dyDescent="0.25">
      <c r="A442" s="2" t="s">
        <v>454</v>
      </c>
      <c r="B442" s="3">
        <v>40</v>
      </c>
      <c r="C442" s="2" t="s">
        <v>445</v>
      </c>
      <c r="D442" s="15" t="str">
        <f>VLOOKUP(C442,Общий!$A$2:$D$2655,2,FALSE)</f>
        <v>Кольцо ME3000/MB4005/WG4000,5000/TO4016P,5016P/RO500,1000/RUN1500,1800,2500/RUNHS/ROX/HY7005/WIL/TH1561,2251</v>
      </c>
      <c r="E442" s="125">
        <f>VLOOKUP(C442,Общий!$A$2:$D$2655,4,FALSE)</f>
        <v>900</v>
      </c>
      <c r="F442" s="123">
        <v>-0.25</v>
      </c>
    </row>
    <row r="443" spans="1:6" ht="24" x14ac:dyDescent="0.25">
      <c r="A443" s="2" t="s">
        <v>454</v>
      </c>
      <c r="B443" s="3">
        <v>45</v>
      </c>
      <c r="C443" s="2" t="s">
        <v>458</v>
      </c>
      <c r="D443" s="15" t="str">
        <f>VLOOKUP(C443,Общий!$A$2:$D$2655,2,FALSE)</f>
        <v>Штифт винтовой шестерни ROX600R10, RB1000/RO500,1000/TH1551</v>
      </c>
      <c r="E443" s="125">
        <f>VLOOKUP(C443,Общий!$A$2:$D$2655,4,FALSE)</f>
        <v>900</v>
      </c>
      <c r="F443" s="123">
        <v>-0.25</v>
      </c>
    </row>
    <row r="444" spans="1:6" x14ac:dyDescent="0.25">
      <c r="A444" s="2" t="s">
        <v>454</v>
      </c>
      <c r="B444" s="3">
        <v>12</v>
      </c>
      <c r="C444" s="2" t="s">
        <v>455</v>
      </c>
      <c r="D444" s="15" t="str">
        <f>VLOOKUP(C444,Общий!$A$2:$D$2655,2,FALSE)</f>
        <v>Штифт RO500KCE, RO500, 1000</v>
      </c>
      <c r="E444" s="125">
        <f>VLOOKUP(C444,Общий!$A$2:$D$2655,4,FALSE)</f>
        <v>900</v>
      </c>
      <c r="F444" s="123">
        <v>-0.25</v>
      </c>
    </row>
    <row r="445" spans="1:6" x14ac:dyDescent="0.25">
      <c r="A445" s="2" t="s">
        <v>454</v>
      </c>
      <c r="B445" s="3" t="s">
        <v>15</v>
      </c>
      <c r="C445" s="2" t="s">
        <v>461</v>
      </c>
      <c r="D445" s="15" t="str">
        <f>VLOOKUP(C445,Общий!$A$2:$D$2655,2,FALSE)</f>
        <v>Комплект электродвигателя RO1000</v>
      </c>
      <c r="E445" s="125">
        <f>VLOOKUP(C445,Общий!$A$2:$D$2655,4,FALSE)</f>
        <v>15900</v>
      </c>
      <c r="F445" s="123">
        <v>-0.25</v>
      </c>
    </row>
    <row r="446" spans="1:6" x14ac:dyDescent="0.25">
      <c r="A446" s="2" t="s">
        <v>454</v>
      </c>
      <c r="B446" s="3">
        <v>20</v>
      </c>
      <c r="C446" s="2" t="s">
        <v>457</v>
      </c>
      <c r="D446" s="15" t="str">
        <f>VLOOKUP(C446,Общий!$A$2:$D$2655,2,FALSE)</f>
        <v>Трансформатор TH1551/RO1000</v>
      </c>
      <c r="E446" s="125">
        <f>VLOOKUP(C446,Общий!$A$2:$D$2655,4,FALSE)</f>
        <v>9900</v>
      </c>
      <c r="F446" s="123">
        <v>-0.25</v>
      </c>
    </row>
    <row r="447" spans="1:6" x14ac:dyDescent="0.25">
      <c r="A447" s="2" t="s">
        <v>2998</v>
      </c>
      <c r="B447" s="3" t="s">
        <v>1270</v>
      </c>
      <c r="C447" s="2" t="s">
        <v>1986</v>
      </c>
      <c r="D447" s="15" t="str">
        <f>VLOOKUP(C447,Общий!$A$2:$D$2655,2,FALSE)</f>
        <v>Вал выходной RO1124</v>
      </c>
      <c r="E447" s="125">
        <f>VLOOKUP(C447,Общий!$A$2:$D$2655,4,FALSE)</f>
        <v>11900</v>
      </c>
      <c r="F447" s="123">
        <v>-0.25</v>
      </c>
    </row>
    <row r="448" spans="1:6" x14ac:dyDescent="0.25">
      <c r="A448" s="2" t="s">
        <v>2998</v>
      </c>
      <c r="B448" s="3" t="s">
        <v>1270</v>
      </c>
      <c r="C448" s="2" t="s">
        <v>2098</v>
      </c>
      <c r="D448" s="15" t="str">
        <f>VLOOKUP(C448,Общий!$A$2:$D$2655,2,FALSE)</f>
        <v>Плата RO1124</v>
      </c>
      <c r="E448" s="125">
        <f>VLOOKUP(C448,Общий!$A$2:$D$2655,4,FALSE)</f>
        <v>19900</v>
      </c>
      <c r="F448" s="123">
        <v>-0.25</v>
      </c>
    </row>
    <row r="449" spans="1:6" x14ac:dyDescent="0.25">
      <c r="A449" s="2" t="s">
        <v>439</v>
      </c>
      <c r="B449" s="3" t="s">
        <v>1270</v>
      </c>
      <c r="C449" s="2" t="s">
        <v>1693</v>
      </c>
      <c r="D449" s="15" t="str">
        <f>VLOOKUP(C449,Общий!$A$2:$D$2655,2,FALSE)</f>
        <v>Плата управления RO300</v>
      </c>
      <c r="E449" s="125">
        <f>VLOOKUP(C449,Общий!$A$2:$D$2655,4,FALSE)</f>
        <v>19900</v>
      </c>
      <c r="F449" s="123">
        <v>-0.25</v>
      </c>
    </row>
    <row r="450" spans="1:6" x14ac:dyDescent="0.25">
      <c r="A450" s="2" t="s">
        <v>439</v>
      </c>
      <c r="B450" s="3" t="s">
        <v>1270</v>
      </c>
      <c r="C450" s="2" t="s">
        <v>1809</v>
      </c>
      <c r="D450" s="15" t="str">
        <f>VLOOKUP(C450,Общий!$A$2:$D$2655,2,FALSE)</f>
        <v xml:space="preserve">Электродвигатель RO300 </v>
      </c>
      <c r="E450" s="125">
        <f>VLOOKUP(C450,Общий!$A$2:$D$2655,4,FALSE)</f>
        <v>14900</v>
      </c>
      <c r="F450" s="123">
        <v>-0.25</v>
      </c>
    </row>
    <row r="451" spans="1:6" x14ac:dyDescent="0.25">
      <c r="A451" s="2" t="s">
        <v>439</v>
      </c>
      <c r="B451" s="3" t="s">
        <v>1270</v>
      </c>
      <c r="C451" s="2" t="s">
        <v>1935</v>
      </c>
      <c r="D451" s="15" t="str">
        <f>VLOOKUP(C451,Общий!$A$2:$D$2655,2,FALSE)</f>
        <v>Вал разблокировки RO300,500,1000/PLUTO/CR2124</v>
      </c>
      <c r="E451" s="125">
        <f>VLOOKUP(C451,Общий!$A$2:$D$2655,4,FALSE)</f>
        <v>900</v>
      </c>
      <c r="F451" s="123">
        <v>-0.25</v>
      </c>
    </row>
    <row r="452" spans="1:6" ht="36" x14ac:dyDescent="0.25">
      <c r="A452" s="2" t="s">
        <v>439</v>
      </c>
      <c r="B452" s="3" t="s">
        <v>1270</v>
      </c>
      <c r="C452" s="2" t="s">
        <v>1937</v>
      </c>
      <c r="D452" s="15" t="str">
        <f>VLOOKUP(C452,Общий!$A$2:$D$2655,2,FALSE)</f>
        <v>Наконечник для провода с круглой клеммой CR2124/HYPPO/SUMO/RO300,500,1000/ТН1551,1561,2251,2261/WG4,5/TOO3024/ТО7024/WG3524HS</v>
      </c>
      <c r="E452" s="125">
        <f>VLOOKUP(C452,Общий!$A$2:$D$2655,4,FALSE)</f>
        <v>900</v>
      </c>
      <c r="F452" s="123">
        <v>-0.25</v>
      </c>
    </row>
    <row r="453" spans="1:6" ht="24" x14ac:dyDescent="0.25">
      <c r="A453" s="2" t="s">
        <v>439</v>
      </c>
      <c r="B453" s="3" t="s">
        <v>1270</v>
      </c>
      <c r="C453" s="2" t="s">
        <v>2080</v>
      </c>
      <c r="D453" s="15" t="str">
        <f>VLOOKUP(C453,Общий!$A$2:$D$2655,2,FALSE)</f>
        <v>Кожух подшипника RO300,500/MOBY/TOONA4,5 230 В/TOO3000,4500/HY7005,7100/ME3000,3000R01</v>
      </c>
      <c r="E453" s="125">
        <f>VLOOKUP(C453,Общий!$A$2:$D$2655,4,FALSE)</f>
        <v>900</v>
      </c>
      <c r="F453" s="123">
        <v>-0.25</v>
      </c>
    </row>
    <row r="454" spans="1:6" ht="36" x14ac:dyDescent="0.25">
      <c r="A454" s="2" t="s">
        <v>439</v>
      </c>
      <c r="B454" s="3" t="s">
        <v>1270</v>
      </c>
      <c r="C454" s="2" t="s">
        <v>1288</v>
      </c>
      <c r="D454" s="15" t="str">
        <f>VLOOKUP(C454,Общий!$A$2:$D$2655,2,FALSE)</f>
        <v>Пружина RB/RD/RO300,500,1000/ТН1551,1561,2251,2261/RUN1500,1800,2500/RUNHS</v>
      </c>
      <c r="E454" s="125">
        <f>VLOOKUP(C454,Общий!$A$2:$D$2655,4,FALSE)</f>
        <v>900</v>
      </c>
      <c r="F454" s="123">
        <v>-0.25</v>
      </c>
    </row>
    <row r="455" spans="1:6" x14ac:dyDescent="0.25">
      <c r="A455" s="2" t="s">
        <v>439</v>
      </c>
      <c r="B455" s="3" t="s">
        <v>1270</v>
      </c>
      <c r="C455" s="2" t="s">
        <v>2203</v>
      </c>
      <c r="D455" s="15" t="str">
        <f>VLOOKUP(C455,Общий!$A$2:$D$2655,2,FALSE)</f>
        <v>Крышка разблокировки CR2124/RO300,500,1000/PLUTO</v>
      </c>
      <c r="E455" s="125">
        <f>VLOOKUP(C455,Общий!$A$2:$D$2655,4,FALSE)</f>
        <v>1900</v>
      </c>
      <c r="F455" s="123">
        <v>-0.25</v>
      </c>
    </row>
    <row r="456" spans="1:6" x14ac:dyDescent="0.25">
      <c r="A456" s="2" t="s">
        <v>439</v>
      </c>
      <c r="B456" s="3" t="s">
        <v>1270</v>
      </c>
      <c r="C456" s="2" t="s">
        <v>2288</v>
      </c>
      <c r="D456" s="15" t="str">
        <f>VLOOKUP(C456,Общий!$A$2:$D$2655,2,FALSE)</f>
        <v>Вал выходной RO300</v>
      </c>
      <c r="E456" s="125">
        <f>VLOOKUP(C456,Общий!$A$2:$D$2655,4,FALSE)</f>
        <v>5900</v>
      </c>
      <c r="F456" s="123">
        <v>-0.25</v>
      </c>
    </row>
    <row r="457" spans="1:6" x14ac:dyDescent="0.25">
      <c r="A457" s="2" t="s">
        <v>439</v>
      </c>
      <c r="B457" s="3" t="s">
        <v>1270</v>
      </c>
      <c r="C457" s="2" t="s">
        <v>2302</v>
      </c>
      <c r="D457" s="15" t="str">
        <f>VLOOKUP(C457,Общий!$A$2:$D$2655,2,FALSE)</f>
        <v>Энкодер  RO/CR2124/ME3000,3000R01,3010</v>
      </c>
      <c r="E457" s="125">
        <f>VLOOKUP(C457,Общий!$A$2:$D$2655,4,FALSE)</f>
        <v>6900</v>
      </c>
      <c r="F457" s="123">
        <v>-0.25</v>
      </c>
    </row>
    <row r="458" spans="1:6" ht="36" x14ac:dyDescent="0.25">
      <c r="A458" s="2" t="s">
        <v>439</v>
      </c>
      <c r="B458" s="3" t="s">
        <v>1270</v>
      </c>
      <c r="C458" s="2" t="s">
        <v>1282</v>
      </c>
      <c r="D458" s="15" t="str">
        <f>VLOOKUP(C458,Общий!$A$2:$D$2655,2,FALSE)</f>
        <v>Пружина RB350,400,600,1000/RD/RO500,1000/TH1500,1551/RUN1800,2500/SIGNO/MBAR/LBAR</v>
      </c>
      <c r="E458" s="125">
        <f>VLOOKUP(C458,Общий!$A$2:$D$2655,4,FALSE)</f>
        <v>900</v>
      </c>
      <c r="F458" s="123">
        <v>-0.25</v>
      </c>
    </row>
    <row r="459" spans="1:6" x14ac:dyDescent="0.25">
      <c r="A459" s="2" t="s">
        <v>439</v>
      </c>
      <c r="B459" s="3" t="s">
        <v>1270</v>
      </c>
      <c r="C459" s="2" t="s">
        <v>1740</v>
      </c>
      <c r="D459" s="15" t="str">
        <f>VLOOKUP(C459,Общий!$A$2:$D$2655,2,FALSE)</f>
        <v>Фиксатор RO500</v>
      </c>
      <c r="E459" s="125">
        <f>VLOOKUP(C459,Общий!$A$2:$D$2655,4,FALSE)</f>
        <v>900</v>
      </c>
      <c r="F459" s="123">
        <v>-0.25</v>
      </c>
    </row>
    <row r="460" spans="1:6" x14ac:dyDescent="0.25">
      <c r="A460" s="2" t="s">
        <v>439</v>
      </c>
      <c r="B460" s="3" t="s">
        <v>1270</v>
      </c>
      <c r="C460" s="2" t="s">
        <v>1774</v>
      </c>
      <c r="D460" s="15" t="str">
        <f>VLOOKUP(C460,Общий!$A$2:$D$2655,2,FALSE)</f>
        <v>Короб RO500,1000/TH1500,1551</v>
      </c>
      <c r="E460" s="125">
        <f>VLOOKUP(C460,Общий!$A$2:$D$2655,4,FALSE)</f>
        <v>900</v>
      </c>
      <c r="F460" s="123">
        <v>-0.25</v>
      </c>
    </row>
    <row r="461" spans="1:6" x14ac:dyDescent="0.25">
      <c r="A461" s="2" t="s">
        <v>439</v>
      </c>
      <c r="B461" s="3" t="s">
        <v>1270</v>
      </c>
      <c r="C461" s="2" t="s">
        <v>1833</v>
      </c>
      <c r="D461" s="15" t="str">
        <f>VLOOKUP(C461,Общий!$A$2:$D$2655,2,FALSE)</f>
        <v>Плата управления RO500,1000/TH1500</v>
      </c>
      <c r="E461" s="125">
        <f>VLOOKUP(C461,Общий!$A$2:$D$2655,4,FALSE)</f>
        <v>19900</v>
      </c>
      <c r="F461" s="123">
        <v>-0.25</v>
      </c>
    </row>
    <row r="462" spans="1:6" ht="24" x14ac:dyDescent="0.25">
      <c r="A462" s="2" t="s">
        <v>439</v>
      </c>
      <c r="B462" s="3" t="s">
        <v>1270</v>
      </c>
      <c r="C462" s="2" t="s">
        <v>1838</v>
      </c>
      <c r="D462" s="15" t="str">
        <f>VLOOKUP(C462,Общий!$A$2:$D$2655,2,FALSE)</f>
        <v>Шплинт SO2000/RB350,400,600,1000/RD/RO500,1000/TH1500/TUB3500</v>
      </c>
      <c r="E462" s="125">
        <f>VLOOKUP(C462,Общий!$A$2:$D$2655,4,FALSE)</f>
        <v>900</v>
      </c>
      <c r="F462" s="123">
        <v>-0.25</v>
      </c>
    </row>
    <row r="463" spans="1:6" x14ac:dyDescent="0.25">
      <c r="A463" s="2" t="s">
        <v>439</v>
      </c>
      <c r="B463" s="3" t="s">
        <v>1270</v>
      </c>
      <c r="C463" s="2" t="s">
        <v>1935</v>
      </c>
      <c r="D463" s="15" t="str">
        <f>VLOOKUP(C463,Общий!$A$2:$D$2655,2,FALSE)</f>
        <v>Вал разблокировки RO300,500,1000/PLUTO/CR2124</v>
      </c>
      <c r="E463" s="125">
        <f>VLOOKUP(C463,Общий!$A$2:$D$2655,4,FALSE)</f>
        <v>900</v>
      </c>
      <c r="F463" s="123">
        <v>-0.25</v>
      </c>
    </row>
    <row r="464" spans="1:6" ht="36" x14ac:dyDescent="0.25">
      <c r="A464" s="2" t="s">
        <v>439</v>
      </c>
      <c r="B464" s="3" t="s">
        <v>1270</v>
      </c>
      <c r="C464" s="2" t="s">
        <v>1937</v>
      </c>
      <c r="D464" s="15" t="str">
        <f>VLOOKUP(C464,Общий!$A$2:$D$2655,2,FALSE)</f>
        <v>Наконечник для провода с круглой клеммой CR2124/HYPPO/SUMO/RO300,500,1000/ТН1551,1561,2251,2261/WG4,5/TOO3024/ТО7024/WG3524HS</v>
      </c>
      <c r="E464" s="125">
        <f>VLOOKUP(C464,Общий!$A$2:$D$2655,4,FALSE)</f>
        <v>900</v>
      </c>
      <c r="F464" s="123">
        <v>-0.25</v>
      </c>
    </row>
    <row r="465" spans="1:6" x14ac:dyDescent="0.25">
      <c r="A465" s="2" t="s">
        <v>439</v>
      </c>
      <c r="B465" s="3" t="s">
        <v>1270</v>
      </c>
      <c r="C465" s="2" t="s">
        <v>1960</v>
      </c>
      <c r="D465" s="15" t="str">
        <f>VLOOKUP(C465,Общий!$A$2:$D$2655,2,FALSE)</f>
        <v>Комплект крепления RO500</v>
      </c>
      <c r="E465" s="125">
        <f>VLOOKUP(C465,Общий!$A$2:$D$2655,4,FALSE)</f>
        <v>3900</v>
      </c>
      <c r="F465" s="123">
        <v>-0.25</v>
      </c>
    </row>
    <row r="466" spans="1:6" ht="24" x14ac:dyDescent="0.25">
      <c r="A466" s="2" t="s">
        <v>439</v>
      </c>
      <c r="B466" s="3" t="s">
        <v>1270</v>
      </c>
      <c r="C466" s="2" t="s">
        <v>2080</v>
      </c>
      <c r="D466" s="15" t="str">
        <f>VLOOKUP(C466,Общий!$A$2:$D$2655,2,FALSE)</f>
        <v>Кожух подшипника RO300,500/MOBY/TOONA4,5 230 В/TOO3000,4500/HY7005,7100/ME3000,3000R01</v>
      </c>
      <c r="E466" s="125">
        <f>VLOOKUP(C466,Общий!$A$2:$D$2655,4,FALSE)</f>
        <v>900</v>
      </c>
      <c r="F466" s="123">
        <v>-0.25</v>
      </c>
    </row>
    <row r="467" spans="1:6" ht="36" x14ac:dyDescent="0.25">
      <c r="A467" s="2" t="s">
        <v>439</v>
      </c>
      <c r="B467" s="3" t="s">
        <v>1270</v>
      </c>
      <c r="C467" s="2" t="s">
        <v>1288</v>
      </c>
      <c r="D467" s="15" t="str">
        <f>VLOOKUP(C467,Общий!$A$2:$D$2655,2,FALSE)</f>
        <v>Пружина RB/RD/RO300,500,1000/ТН1551,1561,2251,2261/RUN1500,1800,2500/RUNHS</v>
      </c>
      <c r="E467" s="125">
        <f>VLOOKUP(C467,Общий!$A$2:$D$2655,4,FALSE)</f>
        <v>900</v>
      </c>
      <c r="F467" s="123">
        <v>-0.25</v>
      </c>
    </row>
    <row r="468" spans="1:6" x14ac:dyDescent="0.25">
      <c r="A468" s="2" t="s">
        <v>439</v>
      </c>
      <c r="B468" s="3" t="s">
        <v>1270</v>
      </c>
      <c r="C468" s="2" t="s">
        <v>2124</v>
      </c>
      <c r="D468" s="15" t="str">
        <f>VLOOKUP(C468,Общий!$A$2:$D$2655,2,FALSE)</f>
        <v>Вал выходной RO500,1000</v>
      </c>
      <c r="E468" s="125">
        <f>VLOOKUP(C468,Общий!$A$2:$D$2655,4,FALSE)</f>
        <v>11900</v>
      </c>
      <c r="F468" s="123">
        <v>-0.25</v>
      </c>
    </row>
    <row r="469" spans="1:6" x14ac:dyDescent="0.25">
      <c r="A469" s="2" t="s">
        <v>439</v>
      </c>
      <c r="B469" s="3" t="s">
        <v>1270</v>
      </c>
      <c r="C469" s="2" t="s">
        <v>2203</v>
      </c>
      <c r="D469" s="15" t="str">
        <f>VLOOKUP(C469,Общий!$A$2:$D$2655,2,FALSE)</f>
        <v>Крышка разблокировки CR2124/RO300,500,1000/PLUTO</v>
      </c>
      <c r="E469" s="125">
        <f>VLOOKUP(C469,Общий!$A$2:$D$2655,4,FALSE)</f>
        <v>1900</v>
      </c>
      <c r="F469" s="123">
        <v>-0.25</v>
      </c>
    </row>
    <row r="470" spans="1:6" x14ac:dyDescent="0.25">
      <c r="A470" s="2" t="s">
        <v>439</v>
      </c>
      <c r="B470" s="3">
        <v>2</v>
      </c>
      <c r="C470" s="2" t="s">
        <v>440</v>
      </c>
      <c r="D470" s="15" t="str">
        <f>VLOOKUP(C470,Общий!$A$2:$D$2655,2,FALSE)</f>
        <v>Основание корпуса RO500,1000</v>
      </c>
      <c r="E470" s="125">
        <f>VLOOKUP(C470,Общий!$A$2:$D$2655,4,FALSE)</f>
        <v>7900</v>
      </c>
      <c r="F470" s="123">
        <v>-0.25</v>
      </c>
    </row>
    <row r="471" spans="1:6" x14ac:dyDescent="0.25">
      <c r="A471" s="2" t="s">
        <v>439</v>
      </c>
      <c r="B471" s="3">
        <v>10</v>
      </c>
      <c r="C471" s="2" t="s">
        <v>442</v>
      </c>
      <c r="D471" s="15" t="str">
        <f>VLOOKUP(C471,Общий!$A$2:$D$2655,2,FALSE)</f>
        <v>Микровыключатель RO500,1000</v>
      </c>
      <c r="E471" s="125">
        <f>VLOOKUP(C471,Общий!$A$2:$D$2655,4,FALSE)</f>
        <v>900</v>
      </c>
      <c r="F471" s="123">
        <v>-0.25</v>
      </c>
    </row>
    <row r="472" spans="1:6" ht="36" x14ac:dyDescent="0.25">
      <c r="A472" s="2" t="s">
        <v>439</v>
      </c>
      <c r="B472" s="3">
        <v>46</v>
      </c>
      <c r="C472" s="2" t="s">
        <v>445</v>
      </c>
      <c r="D472" s="15" t="str">
        <f>VLOOKUP(C472,Общий!$A$2:$D$2655,2,FALSE)</f>
        <v>Кольцо ME3000/MB4005/WG4000,5000/TO4016P,5016P/RO500,1000/RUN1500,1800,2500/RUNHS/ROX/HY7005/WIL/TH1561,2251</v>
      </c>
      <c r="E472" s="125">
        <f>VLOOKUP(C472,Общий!$A$2:$D$2655,4,FALSE)</f>
        <v>900</v>
      </c>
      <c r="F472" s="123">
        <v>-0.25</v>
      </c>
    </row>
    <row r="473" spans="1:6" x14ac:dyDescent="0.25">
      <c r="A473" s="2" t="s">
        <v>439</v>
      </c>
      <c r="B473" s="3">
        <v>33</v>
      </c>
      <c r="C473" s="2" t="s">
        <v>455</v>
      </c>
      <c r="D473" s="15" t="str">
        <f>VLOOKUP(C473,Общий!$A$2:$D$2655,2,FALSE)</f>
        <v>Штифт RO500KCE, RO500, 1000</v>
      </c>
      <c r="E473" s="125">
        <f>VLOOKUP(C473,Общий!$A$2:$D$2655,4,FALSE)</f>
        <v>900</v>
      </c>
      <c r="F473" s="123">
        <v>-0.25</v>
      </c>
    </row>
    <row r="474" spans="1:6" ht="24" x14ac:dyDescent="0.25">
      <c r="A474" s="2" t="s">
        <v>462</v>
      </c>
      <c r="B474" s="3">
        <v>12</v>
      </c>
      <c r="C474" s="2" t="s">
        <v>458</v>
      </c>
      <c r="D474" s="15" t="str">
        <f>VLOOKUP(C474,Общий!$A$2:$D$2655,2,FALSE)</f>
        <v>Штифт винтовой шестерни ROX600R10, RB1000/RO500,1000/TH1551</v>
      </c>
      <c r="E474" s="125">
        <f>VLOOKUP(C474,Общий!$A$2:$D$2655,4,FALSE)</f>
        <v>900</v>
      </c>
      <c r="F474" s="123">
        <v>-0.25</v>
      </c>
    </row>
    <row r="475" spans="1:6" x14ac:dyDescent="0.25">
      <c r="A475" s="2" t="s">
        <v>600</v>
      </c>
      <c r="B475" s="3" t="s">
        <v>1270</v>
      </c>
      <c r="C475" s="2" t="s">
        <v>2115</v>
      </c>
      <c r="D475" s="15" t="str">
        <f>VLOOKUP(C475,Общий!$A$2:$D$2655,2,FALSE)</f>
        <v>Наконечник TH/ROX</v>
      </c>
      <c r="E475" s="125">
        <f>VLOOKUP(C475,Общий!$A$2:$D$2655,4,FALSE)</f>
        <v>900</v>
      </c>
      <c r="F475" s="123">
        <v>-0.25</v>
      </c>
    </row>
    <row r="476" spans="1:6" ht="36" x14ac:dyDescent="0.25">
      <c r="A476" s="2" t="s">
        <v>600</v>
      </c>
      <c r="B476" s="3" t="s">
        <v>1270</v>
      </c>
      <c r="C476" s="2" t="s">
        <v>996</v>
      </c>
      <c r="D476" s="15" t="str">
        <f>VLOOKUP(C476,Общий!$A$2:$D$2655,2,FALSE)</f>
        <v>Втулка ROX600/ROX1000/XBAR/RB600/RB500HS/SBAR/RB600R10/XMETRO</v>
      </c>
      <c r="E476" s="125">
        <f>VLOOKUP(C476,Общий!$A$2:$D$2655,4,FALSE)</f>
        <v>900</v>
      </c>
      <c r="F476" s="123">
        <v>-0.25</v>
      </c>
    </row>
    <row r="477" spans="1:6" x14ac:dyDescent="0.25">
      <c r="A477" s="2" t="s">
        <v>600</v>
      </c>
      <c r="B477" s="3">
        <v>35</v>
      </c>
      <c r="C477" s="2" t="s">
        <v>592</v>
      </c>
      <c r="D477" s="15" t="str">
        <f>VLOOKUP(C477,Общий!$A$2:$D$2655,2,FALSE)</f>
        <v>Конденсатор 12uF 450v ROX600,1000 / TO5016P</v>
      </c>
      <c r="E477" s="125">
        <f>VLOOKUP(C477,Общий!$A$2:$D$2655,4,FALSE)</f>
        <v>1900</v>
      </c>
      <c r="F477" s="123">
        <v>-0.25</v>
      </c>
    </row>
    <row r="478" spans="1:6" ht="36" x14ac:dyDescent="0.25">
      <c r="A478" s="2" t="s">
        <v>600</v>
      </c>
      <c r="B478" s="3">
        <v>23</v>
      </c>
      <c r="C478" s="2" t="s">
        <v>445</v>
      </c>
      <c r="D478" s="15" t="str">
        <f>VLOOKUP(C478,Общий!$A$2:$D$2655,2,FALSE)</f>
        <v>Кольцо ME3000/MB4005/WG4000,5000/TO4016P,5016P/RO500,1000/RUN1500,1800,2500/RUNHS/ROX/HY7005/WIL/TH1561,2251</v>
      </c>
      <c r="E478" s="125">
        <f>VLOOKUP(C478,Общий!$A$2:$D$2655,4,FALSE)</f>
        <v>900</v>
      </c>
      <c r="F478" s="123">
        <v>-0.25</v>
      </c>
    </row>
    <row r="479" spans="1:6" ht="24" x14ac:dyDescent="0.25">
      <c r="A479" s="2" t="s">
        <v>600</v>
      </c>
      <c r="B479" s="3">
        <v>11</v>
      </c>
      <c r="C479" s="2" t="s">
        <v>458</v>
      </c>
      <c r="D479" s="15" t="str">
        <f>VLOOKUP(C479,Общий!$A$2:$D$2655,2,FALSE)</f>
        <v>Штифт винтовой шестерни ROX600R10, RB1000/RO500,1000/TH1551</v>
      </c>
      <c r="E479" s="125">
        <f>VLOOKUP(C479,Общий!$A$2:$D$2655,4,FALSE)</f>
        <v>900</v>
      </c>
      <c r="F479" s="123">
        <v>-0.25</v>
      </c>
    </row>
    <row r="480" spans="1:6" ht="36" x14ac:dyDescent="0.25">
      <c r="A480" s="2" t="s">
        <v>586</v>
      </c>
      <c r="B480" s="3" t="s">
        <v>1270</v>
      </c>
      <c r="C480" s="2" t="s">
        <v>996</v>
      </c>
      <c r="D480" s="15" t="str">
        <f>VLOOKUP(C480,Общий!$A$2:$D$2655,2,FALSE)</f>
        <v>Втулка ROX600/ROX1000/XBAR/RB600/RB500HS/SBAR/RB600R10/XMETRO</v>
      </c>
      <c r="E480" s="125">
        <f>VLOOKUP(C480,Общий!$A$2:$D$2655,4,FALSE)</f>
        <v>900</v>
      </c>
      <c r="F480" s="123">
        <v>-0.25</v>
      </c>
    </row>
    <row r="481" spans="1:6" x14ac:dyDescent="0.25">
      <c r="A481" s="2" t="s">
        <v>586</v>
      </c>
      <c r="B481" s="3" t="s">
        <v>1270</v>
      </c>
      <c r="C481" s="2" t="s">
        <v>2115</v>
      </c>
      <c r="D481" s="15" t="str">
        <f>VLOOKUP(C481,Общий!$A$2:$D$2655,2,FALSE)</f>
        <v>Наконечник TH/ROX</v>
      </c>
      <c r="E481" s="125">
        <f>VLOOKUP(C481,Общий!$A$2:$D$2655,4,FALSE)</f>
        <v>900</v>
      </c>
      <c r="F481" s="123">
        <v>-0.25</v>
      </c>
    </row>
    <row r="482" spans="1:6" x14ac:dyDescent="0.25">
      <c r="A482" s="2" t="s">
        <v>586</v>
      </c>
      <c r="B482" s="3">
        <v>35</v>
      </c>
      <c r="C482" s="2" t="s">
        <v>592</v>
      </c>
      <c r="D482" s="15" t="str">
        <f>VLOOKUP(C482,Общий!$A$2:$D$2655,2,FALSE)</f>
        <v>Конденсатор 12uF 450v ROX600,1000 / TO5016P</v>
      </c>
      <c r="E482" s="125">
        <f>VLOOKUP(C482,Общий!$A$2:$D$2655,4,FALSE)</f>
        <v>1900</v>
      </c>
      <c r="F482" s="123">
        <v>-0.25</v>
      </c>
    </row>
    <row r="483" spans="1:6" ht="36" x14ac:dyDescent="0.25">
      <c r="A483" s="2" t="s">
        <v>586</v>
      </c>
      <c r="B483" s="3">
        <v>23</v>
      </c>
      <c r="C483" s="2" t="s">
        <v>445</v>
      </c>
      <c r="D483" s="15" t="str">
        <f>VLOOKUP(C483,Общий!$A$2:$D$2655,2,FALSE)</f>
        <v>Кольцо ME3000/MB4005/WG4000,5000/TO4016P,5016P/RO500,1000/RUN1500,1800,2500/RUNHS/ROX/HY7005/WIL/TH1561,2251</v>
      </c>
      <c r="E483" s="125">
        <f>VLOOKUP(C483,Общий!$A$2:$D$2655,4,FALSE)</f>
        <v>900</v>
      </c>
      <c r="F483" s="123">
        <v>-0.25</v>
      </c>
    </row>
    <row r="484" spans="1:6" ht="24" x14ac:dyDescent="0.25">
      <c r="A484" s="2" t="s">
        <v>586</v>
      </c>
      <c r="B484" s="3">
        <v>11</v>
      </c>
      <c r="C484" s="2" t="s">
        <v>458</v>
      </c>
      <c r="D484" s="15" t="str">
        <f>VLOOKUP(C484,Общий!$A$2:$D$2655,2,FALSE)</f>
        <v>Штифт винтовой шестерни ROX600R10, RB1000/RO500,1000/TH1551</v>
      </c>
      <c r="E484" s="125">
        <f>VLOOKUP(C484,Общий!$A$2:$D$2655,4,FALSE)</f>
        <v>900</v>
      </c>
      <c r="F484" s="123">
        <v>-0.25</v>
      </c>
    </row>
    <row r="485" spans="1:6" x14ac:dyDescent="0.25">
      <c r="A485" s="2" t="s">
        <v>586</v>
      </c>
      <c r="B485" s="3">
        <v>2</v>
      </c>
      <c r="C485" s="2" t="s">
        <v>587</v>
      </c>
      <c r="D485" s="15" t="str">
        <f>VLOOKUP(C485,Общий!$A$2:$D$2655,2,FALSE)</f>
        <v>Подшипник RO1000, ROX600R10, ROX100R10</v>
      </c>
      <c r="E485" s="125">
        <f>VLOOKUP(C485,Общий!$A$2:$D$2655,4,FALSE)</f>
        <v>1900</v>
      </c>
      <c r="F485" s="123">
        <v>-0.25</v>
      </c>
    </row>
    <row r="486" spans="1:6" x14ac:dyDescent="0.25">
      <c r="A486" s="2" t="s">
        <v>584</v>
      </c>
      <c r="B486" s="3" t="s">
        <v>1270</v>
      </c>
      <c r="C486" s="2" t="s">
        <v>1283</v>
      </c>
      <c r="D486" s="15" t="str">
        <f>VLOOKUP(C486,Общий!$A$2:$D$2655,2,FALSE)</f>
        <v>Муфта TH1551/RUNHS,1500,1800,2500</v>
      </c>
      <c r="E486" s="125">
        <f>VLOOKUP(C486,Общий!$A$2:$D$2655,4,FALSE)</f>
        <v>900</v>
      </c>
      <c r="F486" s="123">
        <v>-0.25</v>
      </c>
    </row>
    <row r="487" spans="1:6" x14ac:dyDescent="0.25">
      <c r="A487" s="2" t="s">
        <v>584</v>
      </c>
      <c r="B487" s="3" t="s">
        <v>1270</v>
      </c>
      <c r="C487" s="2" t="s">
        <v>1284</v>
      </c>
      <c r="D487" s="15" t="str">
        <f>VLOOKUP(C487,Общий!$A$2:$D$2655,2,FALSE)</f>
        <v>Фланец RUN1500,1800R01,2500R01/RUNHS</v>
      </c>
      <c r="E487" s="125">
        <f>VLOOKUP(C487,Общий!$A$2:$D$2655,4,FALSE)</f>
        <v>5900</v>
      </c>
      <c r="F487" s="123">
        <v>-0.25</v>
      </c>
    </row>
    <row r="488" spans="1:6" x14ac:dyDescent="0.25">
      <c r="A488" s="2" t="s">
        <v>584</v>
      </c>
      <c r="B488" s="3" t="s">
        <v>1270</v>
      </c>
      <c r="C488" s="2" t="s">
        <v>1925</v>
      </c>
      <c r="D488" s="15" t="str">
        <f>VLOOKUP(C488,Общий!$A$2:$D$2655,2,FALSE)</f>
        <v>Вал ведомый RUNHS</v>
      </c>
      <c r="E488" s="125">
        <f>VLOOKUP(C488,Общий!$A$2:$D$2655,4,FALSE)</f>
        <v>3900</v>
      </c>
      <c r="F488" s="123">
        <v>-0.25</v>
      </c>
    </row>
    <row r="489" spans="1:6" ht="36" x14ac:dyDescent="0.25">
      <c r="A489" s="2" t="s">
        <v>584</v>
      </c>
      <c r="B489" s="3" t="s">
        <v>1270</v>
      </c>
      <c r="C489" s="2" t="s">
        <v>1288</v>
      </c>
      <c r="D489" s="15" t="str">
        <f>VLOOKUP(C489,Общий!$A$2:$D$2655,2,FALSE)</f>
        <v>Пружина RB/RD/RO300,500,1000/ТН1551,1561,2251,2261/RUN1500,1800,2500/RUNHS</v>
      </c>
      <c r="E489" s="125">
        <f>VLOOKUP(C489,Общий!$A$2:$D$2655,4,FALSE)</f>
        <v>900</v>
      </c>
      <c r="F489" s="123">
        <v>-0.25</v>
      </c>
    </row>
    <row r="490" spans="1:6" ht="24" x14ac:dyDescent="0.25">
      <c r="A490" s="2" t="s">
        <v>584</v>
      </c>
      <c r="B490" s="3">
        <v>66</v>
      </c>
      <c r="C490" s="2" t="s">
        <v>192</v>
      </c>
      <c r="D490" s="15" t="str">
        <f>VLOOKUP(C490,Общий!$A$2:$D$2655,2,FALSE)</f>
        <v>Держатель предохранителя SPIDO600/RB/RD/RUN/RUNHS/SLH/HK7024HS/PP7024</v>
      </c>
      <c r="E490" s="125">
        <f>VLOOKUP(C490,Общий!$A$2:$D$2655,4,FALSE)</f>
        <v>900</v>
      </c>
      <c r="F490" s="123">
        <v>-0.25</v>
      </c>
    </row>
    <row r="491" spans="1:6" ht="36" x14ac:dyDescent="0.25">
      <c r="A491" s="2" t="s">
        <v>584</v>
      </c>
      <c r="B491" s="3">
        <v>16</v>
      </c>
      <c r="C491" s="2" t="s">
        <v>445</v>
      </c>
      <c r="D491" s="15" t="str">
        <f>VLOOKUP(C491,Общий!$A$2:$D$2655,2,FALSE)</f>
        <v>Кольцо ME3000/MB4005/WG4000,5000/TO4016P,5016P/RO500,1000/RUN1500,1800,2500/RUNHS/ROX/HY7005/WIL/TH1561,2251</v>
      </c>
      <c r="E491" s="125">
        <f>VLOOKUP(C491,Общий!$A$2:$D$2655,4,FALSE)</f>
        <v>900</v>
      </c>
      <c r="F491" s="123">
        <v>-0.25</v>
      </c>
    </row>
    <row r="492" spans="1:6" ht="24" x14ac:dyDescent="0.25">
      <c r="A492" s="2" t="s">
        <v>584</v>
      </c>
      <c r="B492" s="3">
        <v>25</v>
      </c>
      <c r="C492" s="2" t="s">
        <v>505</v>
      </c>
      <c r="D492" s="15" t="str">
        <f>VLOOKUP(C492,Общий!$A$2:$D$2655,2,FALSE)</f>
        <v>Штифт винтовой шестерни TH1500/RUN1500/RUNHS/MBAR/LBAR</v>
      </c>
      <c r="E492" s="125">
        <f>VLOOKUP(C492,Общий!$A$2:$D$2655,4,FALSE)</f>
        <v>900</v>
      </c>
      <c r="F492" s="123">
        <v>-0.25</v>
      </c>
    </row>
    <row r="493" spans="1:6" x14ac:dyDescent="0.25">
      <c r="A493" s="2" t="s">
        <v>584</v>
      </c>
      <c r="B493" s="3">
        <v>30</v>
      </c>
      <c r="C493" s="2" t="s">
        <v>537</v>
      </c>
      <c r="D493" s="15" t="str">
        <f>VLOOKUP(C493,Общий!$A$2:$D$2655,2,FALSE)</f>
        <v>Подшипник RUN,RUNHS</v>
      </c>
      <c r="E493" s="125">
        <f>VLOOKUP(C493,Общий!$A$2:$D$2655,4,FALSE)</f>
        <v>1900</v>
      </c>
      <c r="F493" s="123">
        <v>-0.25</v>
      </c>
    </row>
    <row r="494" spans="1:6" x14ac:dyDescent="0.25">
      <c r="A494" s="2" t="s">
        <v>584</v>
      </c>
      <c r="B494" s="3">
        <v>10</v>
      </c>
      <c r="C494" s="2" t="s">
        <v>494</v>
      </c>
      <c r="D494" s="15" t="str">
        <f>VLOOKUP(C494,Общий!$A$2:$D$2655,2,FALSE)</f>
        <v>Подшипник RUN/RUNHS/SLH/HY7005</v>
      </c>
      <c r="E494" s="125">
        <f>VLOOKUP(C494,Общий!$A$2:$D$2655,4,FALSE)</f>
        <v>1900</v>
      </c>
      <c r="F494" s="123">
        <v>-0.25</v>
      </c>
    </row>
    <row r="495" spans="1:6" x14ac:dyDescent="0.25">
      <c r="A495" s="2" t="s">
        <v>584</v>
      </c>
      <c r="B495" s="3">
        <v>23</v>
      </c>
      <c r="C495" s="2" t="s">
        <v>532</v>
      </c>
      <c r="D495" s="15" t="str">
        <f>VLOOKUP(C495,Общий!$A$2:$D$2655,2,FALSE)</f>
        <v>Кожух защиты зубчатого колеса RUN/RUNHS</v>
      </c>
      <c r="E495" s="125">
        <f>VLOOKUP(C495,Общий!$A$2:$D$2655,4,FALSE)</f>
        <v>900</v>
      </c>
      <c r="F495" s="123">
        <v>-0.25</v>
      </c>
    </row>
    <row r="496" spans="1:6" x14ac:dyDescent="0.25">
      <c r="A496" s="2" t="s">
        <v>584</v>
      </c>
      <c r="B496" s="3">
        <v>71</v>
      </c>
      <c r="C496" s="2" t="s">
        <v>540</v>
      </c>
      <c r="D496" s="15" t="str">
        <f>VLOOKUP(C496,Общий!$A$2:$D$2655,2,FALSE)</f>
        <v>Решетка вентиляции внешняя RUN/RUNHS</v>
      </c>
      <c r="E496" s="125">
        <f>VLOOKUP(C496,Общий!$A$2:$D$2655,4,FALSE)</f>
        <v>900</v>
      </c>
      <c r="F496" s="123">
        <v>-0.25</v>
      </c>
    </row>
    <row r="497" spans="1:6" x14ac:dyDescent="0.25">
      <c r="A497" s="2" t="s">
        <v>584</v>
      </c>
      <c r="B497" s="3">
        <v>78</v>
      </c>
      <c r="C497" s="2" t="s">
        <v>579</v>
      </c>
      <c r="D497" s="15" t="str">
        <f>VLOOKUP(C497,Общий!$A$2:$D$2655,2,FALSE)</f>
        <v>Фильтр сетевой RUNHS</v>
      </c>
      <c r="E497" s="125">
        <f>VLOOKUP(C497,Общий!$A$2:$D$2655,4,FALSE)</f>
        <v>5900</v>
      </c>
      <c r="F497" s="123">
        <v>-0.25</v>
      </c>
    </row>
    <row r="498" spans="1:6" x14ac:dyDescent="0.25">
      <c r="A498" s="2" t="s">
        <v>584</v>
      </c>
      <c r="B498" s="3" t="s">
        <v>129</v>
      </c>
      <c r="C498" s="2" t="s">
        <v>545</v>
      </c>
      <c r="D498" s="15" t="str">
        <f>VLOOKUP(C498,Общий!$A$2:$D$2655,2,FALSE)</f>
        <v>Комплект выходного вала RUN1500/RUNHS</v>
      </c>
      <c r="E498" s="125">
        <f>VLOOKUP(C498,Общий!$A$2:$D$2655,4,FALSE)</f>
        <v>15900</v>
      </c>
      <c r="F498" s="123">
        <v>-0.25</v>
      </c>
    </row>
    <row r="499" spans="1:6" x14ac:dyDescent="0.25">
      <c r="A499" s="2" t="s">
        <v>526</v>
      </c>
      <c r="B499" s="3" t="s">
        <v>1270</v>
      </c>
      <c r="C499" s="2" t="s">
        <v>1283</v>
      </c>
      <c r="D499" s="15" t="str">
        <f>VLOOKUP(C499,Общий!$A$2:$D$2655,2,FALSE)</f>
        <v>Муфта TH1551/RUNHS,1500,1800,2500</v>
      </c>
      <c r="E499" s="125">
        <f>VLOOKUP(C499,Общий!$A$2:$D$2655,4,FALSE)</f>
        <v>900</v>
      </c>
      <c r="F499" s="123">
        <v>-0.25</v>
      </c>
    </row>
    <row r="500" spans="1:6" x14ac:dyDescent="0.25">
      <c r="A500" s="2" t="s">
        <v>526</v>
      </c>
      <c r="B500" s="3" t="s">
        <v>1270</v>
      </c>
      <c r="C500" s="2" t="s">
        <v>1284</v>
      </c>
      <c r="D500" s="15" t="str">
        <f>VLOOKUP(C500,Общий!$A$2:$D$2655,2,FALSE)</f>
        <v>Фланец RUN1500,1800R01,2500R01/RUNHS</v>
      </c>
      <c r="E500" s="125">
        <f>VLOOKUP(C500,Общий!$A$2:$D$2655,4,FALSE)</f>
        <v>5900</v>
      </c>
      <c r="F500" s="123">
        <v>-0.25</v>
      </c>
    </row>
    <row r="501" spans="1:6" x14ac:dyDescent="0.25">
      <c r="A501" s="2" t="s">
        <v>526</v>
      </c>
      <c r="B501" s="3" t="s">
        <v>1270</v>
      </c>
      <c r="C501" s="2" t="s">
        <v>1285</v>
      </c>
      <c r="D501" s="15" t="str">
        <f>VLOOKUP(C501,Общий!$A$2:$D$2655,2,FALSE)</f>
        <v>Комплект крепления TH1500,1551,1561/RUN1500,1800,2500</v>
      </c>
      <c r="E501" s="125">
        <f>VLOOKUP(C501,Общий!$A$2:$D$2655,4,FALSE)</f>
        <v>3900</v>
      </c>
      <c r="F501" s="123">
        <v>-0.25</v>
      </c>
    </row>
    <row r="502" spans="1:6" x14ac:dyDescent="0.25">
      <c r="A502" s="2" t="s">
        <v>526</v>
      </c>
      <c r="B502" s="3" t="s">
        <v>1270</v>
      </c>
      <c r="C502" s="2" t="s">
        <v>2017</v>
      </c>
      <c r="D502" s="15" t="str">
        <f>VLOOKUP(C502,Общий!$A$2:$D$2655,2,FALSE)</f>
        <v>Трансформатор RB1000/RUN1500</v>
      </c>
      <c r="E502" s="125">
        <f>VLOOKUP(C502,Общий!$A$2:$D$2655,4,FALSE)</f>
        <v>9900</v>
      </c>
      <c r="F502" s="123">
        <v>-0.25</v>
      </c>
    </row>
    <row r="503" spans="1:6" ht="36" x14ac:dyDescent="0.25">
      <c r="A503" s="2" t="s">
        <v>526</v>
      </c>
      <c r="B503" s="3" t="s">
        <v>1270</v>
      </c>
      <c r="C503" s="2" t="s">
        <v>1288</v>
      </c>
      <c r="D503" s="15" t="str">
        <f>VLOOKUP(C503,Общий!$A$2:$D$2655,2,FALSE)</f>
        <v>Пружина RB/RD/RO300,500,1000/ТН1551,1561,2251,2261/RUN1500,1800,2500/RUNHS</v>
      </c>
      <c r="E503" s="125">
        <f>VLOOKUP(C503,Общий!$A$2:$D$2655,4,FALSE)</f>
        <v>900</v>
      </c>
      <c r="F503" s="123">
        <v>-0.25</v>
      </c>
    </row>
    <row r="504" spans="1:6" x14ac:dyDescent="0.25">
      <c r="A504" s="2" t="s">
        <v>526</v>
      </c>
      <c r="B504" s="3" t="s">
        <v>1270</v>
      </c>
      <c r="C504" s="2" t="s">
        <v>1291</v>
      </c>
      <c r="D504" s="15" t="str">
        <f>VLOOKUP(C504,Общий!$A$2:$D$2655,2,FALSE)</f>
        <v xml:space="preserve">Крышка привода передняя RUN </v>
      </c>
      <c r="E504" s="125">
        <f>VLOOKUP(C504,Общий!$A$2:$D$2655,4,FALSE)</f>
        <v>5900</v>
      </c>
      <c r="F504" s="123">
        <v>-0.25</v>
      </c>
    </row>
    <row r="505" spans="1:6" ht="24" x14ac:dyDescent="0.25">
      <c r="A505" s="2" t="s">
        <v>526</v>
      </c>
      <c r="B505" s="3">
        <v>42</v>
      </c>
      <c r="C505" s="2" t="s">
        <v>192</v>
      </c>
      <c r="D505" s="15" t="str">
        <f>VLOOKUP(C505,Общий!$A$2:$D$2655,2,FALSE)</f>
        <v>Держатель предохранителя SPIDO600/RB/RD/RUN/RUNHS/SLH/HK7024HS/PP7024</v>
      </c>
      <c r="E505" s="125">
        <f>VLOOKUP(C505,Общий!$A$2:$D$2655,4,FALSE)</f>
        <v>900</v>
      </c>
      <c r="F505" s="123">
        <v>-0.25</v>
      </c>
    </row>
    <row r="506" spans="1:6" ht="36" x14ac:dyDescent="0.25">
      <c r="A506" s="2" t="s">
        <v>526</v>
      </c>
      <c r="B506" s="3">
        <v>52</v>
      </c>
      <c r="C506" s="2" t="s">
        <v>445</v>
      </c>
      <c r="D506" s="15" t="str">
        <f>VLOOKUP(C506,Общий!$A$2:$D$2655,2,FALSE)</f>
        <v>Кольцо ME3000/MB4005/WG4000,5000/TO4016P,5016P/RO500,1000/RUN1500,1800,2500/RUNHS/ROX/HY7005/WIL/TH1561,2251</v>
      </c>
      <c r="E506" s="125">
        <f>VLOOKUP(C506,Общий!$A$2:$D$2655,4,FALSE)</f>
        <v>900</v>
      </c>
      <c r="F506" s="123">
        <v>-0.25</v>
      </c>
    </row>
    <row r="507" spans="1:6" ht="24" x14ac:dyDescent="0.25">
      <c r="A507" s="2" t="s">
        <v>526</v>
      </c>
      <c r="B507" s="3">
        <v>57</v>
      </c>
      <c r="C507" s="2" t="s">
        <v>505</v>
      </c>
      <c r="D507" s="15" t="str">
        <f>VLOOKUP(C507,Общий!$A$2:$D$2655,2,FALSE)</f>
        <v>Штифт винтовой шестерни TH1500/RUN1500/RUNHS/MBAR/LBAR</v>
      </c>
      <c r="E507" s="125">
        <f>VLOOKUP(C507,Общий!$A$2:$D$2655,4,FALSE)</f>
        <v>900</v>
      </c>
      <c r="F507" s="123">
        <v>-0.25</v>
      </c>
    </row>
    <row r="508" spans="1:6" x14ac:dyDescent="0.25">
      <c r="A508" s="2" t="s">
        <v>526</v>
      </c>
      <c r="B508" s="3">
        <v>82</v>
      </c>
      <c r="C508" s="2" t="s">
        <v>537</v>
      </c>
      <c r="D508" s="15" t="str">
        <f>VLOOKUP(C508,Общий!$A$2:$D$2655,2,FALSE)</f>
        <v>Подшипник RUN,RUNHS</v>
      </c>
      <c r="E508" s="125">
        <f>VLOOKUP(C508,Общий!$A$2:$D$2655,4,FALSE)</f>
        <v>1900</v>
      </c>
      <c r="F508" s="123">
        <v>-0.25</v>
      </c>
    </row>
    <row r="509" spans="1:6" x14ac:dyDescent="0.25">
      <c r="A509" s="2" t="s">
        <v>526</v>
      </c>
      <c r="B509" s="3">
        <v>85</v>
      </c>
      <c r="C509" s="2" t="s">
        <v>494</v>
      </c>
      <c r="D509" s="15" t="str">
        <f>VLOOKUP(C509,Общий!$A$2:$D$2655,2,FALSE)</f>
        <v>Подшипник RUN/RUNHS/SLH/HY7005</v>
      </c>
      <c r="E509" s="125">
        <f>VLOOKUP(C509,Общий!$A$2:$D$2655,4,FALSE)</f>
        <v>1900</v>
      </c>
      <c r="F509" s="123">
        <v>-0.25</v>
      </c>
    </row>
    <row r="510" spans="1:6" x14ac:dyDescent="0.25">
      <c r="A510" s="2" t="s">
        <v>526</v>
      </c>
      <c r="B510" s="3">
        <v>21</v>
      </c>
      <c r="C510" s="2" t="s">
        <v>533</v>
      </c>
      <c r="D510" s="15" t="str">
        <f>VLOOKUP(C510,Общий!$A$2:$D$2655,2,FALSE)</f>
        <v>Перегородка блока управления RUN</v>
      </c>
      <c r="E510" s="125">
        <f>VLOOKUP(C510,Общий!$A$2:$D$2655,4,FALSE)</f>
        <v>2900</v>
      </c>
      <c r="F510" s="123">
        <v>-0.25</v>
      </c>
    </row>
    <row r="511" spans="1:6" x14ac:dyDescent="0.25">
      <c r="A511" s="2" t="s">
        <v>526</v>
      </c>
      <c r="B511" s="3">
        <v>20</v>
      </c>
      <c r="C511" s="2" t="s">
        <v>532</v>
      </c>
      <c r="D511" s="15" t="str">
        <f>VLOOKUP(C511,Общий!$A$2:$D$2655,2,FALSE)</f>
        <v>Кожух защиты зубчатого колеса RUN/RUNHS</v>
      </c>
      <c r="E511" s="125">
        <f>VLOOKUP(C511,Общий!$A$2:$D$2655,4,FALSE)</f>
        <v>900</v>
      </c>
      <c r="F511" s="123">
        <v>-0.25</v>
      </c>
    </row>
    <row r="512" spans="1:6" x14ac:dyDescent="0.25">
      <c r="A512" s="2" t="s">
        <v>526</v>
      </c>
      <c r="B512" s="3">
        <v>89</v>
      </c>
      <c r="C512" s="2" t="s">
        <v>540</v>
      </c>
      <c r="D512" s="15" t="str">
        <f>VLOOKUP(C512,Общий!$A$2:$D$2655,2,FALSE)</f>
        <v>Решетка вентиляции внешняя RUN/RUNHS</v>
      </c>
      <c r="E512" s="125">
        <f>VLOOKUP(C512,Общий!$A$2:$D$2655,4,FALSE)</f>
        <v>900</v>
      </c>
      <c r="F512" s="123">
        <v>-0.25</v>
      </c>
    </row>
    <row r="513" spans="1:6" x14ac:dyDescent="0.25">
      <c r="A513" s="2" t="s">
        <v>526</v>
      </c>
      <c r="B513" s="3" t="s">
        <v>129</v>
      </c>
      <c r="C513" s="2" t="s">
        <v>545</v>
      </c>
      <c r="D513" s="15" t="str">
        <f>VLOOKUP(C513,Общий!$A$2:$D$2655,2,FALSE)</f>
        <v>Комплект выходного вала RUN1500/RUNHS</v>
      </c>
      <c r="E513" s="125">
        <f>VLOOKUP(C513,Общий!$A$2:$D$2655,4,FALSE)</f>
        <v>15900</v>
      </c>
      <c r="F513" s="123">
        <v>-0.25</v>
      </c>
    </row>
    <row r="514" spans="1:6" ht="36" x14ac:dyDescent="0.25">
      <c r="A514" s="2" t="s">
        <v>548</v>
      </c>
      <c r="B514" s="3" t="s">
        <v>1270</v>
      </c>
      <c r="C514" s="2" t="s">
        <v>1282</v>
      </c>
      <c r="D514" s="15" t="str">
        <f>VLOOKUP(C514,Общий!$A$2:$D$2655,2,FALSE)</f>
        <v>Пружина RB350,400,600,1000/RD/RO500,1000/TH1500,1551/RUN1800,2500/SIGNO/MBAR/LBAR</v>
      </c>
      <c r="E514" s="125">
        <f>VLOOKUP(C514,Общий!$A$2:$D$2655,4,FALSE)</f>
        <v>900</v>
      </c>
      <c r="F514" s="123">
        <v>-0.25</v>
      </c>
    </row>
    <row r="515" spans="1:6" x14ac:dyDescent="0.25">
      <c r="A515" s="2" t="s">
        <v>548</v>
      </c>
      <c r="B515" s="3" t="s">
        <v>1270</v>
      </c>
      <c r="C515" s="2" t="s">
        <v>1283</v>
      </c>
      <c r="D515" s="15" t="str">
        <f>VLOOKUP(C515,Общий!$A$2:$D$2655,2,FALSE)</f>
        <v>Муфта TH1551/RUNHS,1500,1800,2500</v>
      </c>
      <c r="E515" s="125">
        <f>VLOOKUP(C515,Общий!$A$2:$D$2655,4,FALSE)</f>
        <v>900</v>
      </c>
      <c r="F515" s="123">
        <v>-0.25</v>
      </c>
    </row>
    <row r="516" spans="1:6" x14ac:dyDescent="0.25">
      <c r="A516" s="2" t="s">
        <v>548</v>
      </c>
      <c r="B516" s="3" t="s">
        <v>1270</v>
      </c>
      <c r="C516" s="2" t="s">
        <v>1285</v>
      </c>
      <c r="D516" s="15" t="str">
        <f>VLOOKUP(C516,Общий!$A$2:$D$2655,2,FALSE)</f>
        <v>Комплект крепления TH1500,1551,1561/RUN1500,1800,2500</v>
      </c>
      <c r="E516" s="125">
        <f>VLOOKUP(C516,Общий!$A$2:$D$2655,4,FALSE)</f>
        <v>3900</v>
      </c>
      <c r="F516" s="123">
        <v>-0.25</v>
      </c>
    </row>
    <row r="517" spans="1:6" x14ac:dyDescent="0.25">
      <c r="A517" s="2" t="s">
        <v>548</v>
      </c>
      <c r="B517" s="3" t="s">
        <v>1270</v>
      </c>
      <c r="C517" s="2" t="s">
        <v>1286</v>
      </c>
      <c r="D517" s="15" t="str">
        <f>VLOOKUP(C517,Общий!$A$2:$D$2655,2,FALSE)</f>
        <v>Электродвигатель RUN1800,2500</v>
      </c>
      <c r="E517" s="125">
        <f>VLOOKUP(C517,Общий!$A$2:$D$2655,4,FALSE)</f>
        <v>14900</v>
      </c>
      <c r="F517" s="123">
        <v>-0.25</v>
      </c>
    </row>
    <row r="518" spans="1:6" ht="24" x14ac:dyDescent="0.25">
      <c r="A518" s="2" t="s">
        <v>548</v>
      </c>
      <c r="B518" s="3" t="s">
        <v>1270</v>
      </c>
      <c r="C518" s="2" t="s">
        <v>1287</v>
      </c>
      <c r="D518" s="15" t="str">
        <f>VLOOKUP(C518,Общий!$A$2:$D$2655,2,FALSE)</f>
        <v>Конденсатор пусковой 18u 450V с кабелем 200мм RUN1800,2500</v>
      </c>
      <c r="E518" s="125">
        <f>VLOOKUP(C518,Общий!$A$2:$D$2655,4,FALSE)</f>
        <v>1900</v>
      </c>
      <c r="F518" s="123">
        <v>-0.25</v>
      </c>
    </row>
    <row r="519" spans="1:6" ht="36" x14ac:dyDescent="0.25">
      <c r="A519" s="2" t="s">
        <v>548</v>
      </c>
      <c r="B519" s="3" t="s">
        <v>1270</v>
      </c>
      <c r="C519" s="2" t="s">
        <v>1288</v>
      </c>
      <c r="D519" s="15" t="str">
        <f>VLOOKUP(C519,Общий!$A$2:$D$2655,2,FALSE)</f>
        <v>Пружина RB/RD/RO300,500,1000/ТН1551,1561,2251,2261/RUN1500,1800,2500/RUNHS</v>
      </c>
      <c r="E519" s="125">
        <f>VLOOKUP(C519,Общий!$A$2:$D$2655,4,FALSE)</f>
        <v>900</v>
      </c>
      <c r="F519" s="123">
        <v>-0.25</v>
      </c>
    </row>
    <row r="520" spans="1:6" x14ac:dyDescent="0.25">
      <c r="A520" s="2" t="s">
        <v>548</v>
      </c>
      <c r="B520" s="3" t="s">
        <v>1270</v>
      </c>
      <c r="C520" s="2" t="s">
        <v>1289</v>
      </c>
      <c r="D520" s="15" t="str">
        <f>VLOOKUP(C520,Общий!$A$2:$D$2655,2,FALSE)</f>
        <v>Вентилятор RUN1800,2500</v>
      </c>
      <c r="E520" s="125">
        <f>VLOOKUP(C520,Общий!$A$2:$D$2655,4,FALSE)</f>
        <v>900</v>
      </c>
      <c r="F520" s="123">
        <v>-0.25</v>
      </c>
    </row>
    <row r="521" spans="1:6" x14ac:dyDescent="0.25">
      <c r="A521" s="2" t="s">
        <v>548</v>
      </c>
      <c r="B521" s="3" t="s">
        <v>1270</v>
      </c>
      <c r="C521" s="2" t="s">
        <v>1291</v>
      </c>
      <c r="D521" s="15" t="str">
        <f>VLOOKUP(C521,Общий!$A$2:$D$2655,2,FALSE)</f>
        <v xml:space="preserve">Крышка привода передняя RUN </v>
      </c>
      <c r="E521" s="125">
        <f>VLOOKUP(C521,Общий!$A$2:$D$2655,4,FALSE)</f>
        <v>5900</v>
      </c>
      <c r="F521" s="123">
        <v>-0.25</v>
      </c>
    </row>
    <row r="522" spans="1:6" x14ac:dyDescent="0.25">
      <c r="A522" s="2" t="s">
        <v>548</v>
      </c>
      <c r="B522" s="3" t="s">
        <v>1270</v>
      </c>
      <c r="C522" s="2" t="s">
        <v>1284</v>
      </c>
      <c r="D522" s="15" t="str">
        <f>VLOOKUP(C522,Общий!$A$2:$D$2655,2,FALSE)</f>
        <v>Фланец RUN1500,1800R01,2500R01/RUNHS</v>
      </c>
      <c r="E522" s="125">
        <f>VLOOKUP(C522,Общий!$A$2:$D$2655,4,FALSE)</f>
        <v>5900</v>
      </c>
      <c r="F522" s="123">
        <v>-0.25</v>
      </c>
    </row>
    <row r="523" spans="1:6" x14ac:dyDescent="0.25">
      <c r="A523" s="2" t="s">
        <v>548</v>
      </c>
      <c r="B523" s="3">
        <v>43</v>
      </c>
      <c r="C523" s="2" t="s">
        <v>553</v>
      </c>
      <c r="D523" s="15" t="str">
        <f>VLOOKUP(C523,Общий!$A$2:$D$2655,2,FALSE)</f>
        <v>Проводка блока управления RUN1800,2500</v>
      </c>
      <c r="E523" s="125">
        <f>VLOOKUP(C523,Общий!$A$2:$D$2655,4,FALSE)</f>
        <v>2900</v>
      </c>
      <c r="F523" s="123">
        <v>-0.25</v>
      </c>
    </row>
    <row r="524" spans="1:6" x14ac:dyDescent="0.25">
      <c r="A524" s="2" t="s">
        <v>548</v>
      </c>
      <c r="B524" s="3">
        <v>44</v>
      </c>
      <c r="C524" s="2" t="s">
        <v>554</v>
      </c>
      <c r="D524" s="15" t="str">
        <f>VLOOKUP(C524,Общий!$A$2:$D$2655,2,FALSE)</f>
        <v>Проводка энкодера RUN1800,2500</v>
      </c>
      <c r="E524" s="125">
        <f>VLOOKUP(C524,Общий!$A$2:$D$2655,4,FALSE)</f>
        <v>900</v>
      </c>
      <c r="F524" s="123">
        <v>-0.25</v>
      </c>
    </row>
    <row r="525" spans="1:6" x14ac:dyDescent="0.25">
      <c r="A525" s="2" t="s">
        <v>548</v>
      </c>
      <c r="B525" s="3">
        <v>39</v>
      </c>
      <c r="C525" s="2" t="s">
        <v>551</v>
      </c>
      <c r="D525" s="15" t="str">
        <f>VLOOKUP(C525,Общий!$A$2:$D$2655,2,FALSE)</f>
        <v>Фильтр сетевой RUN1800,2500</v>
      </c>
      <c r="E525" s="125">
        <f>VLOOKUP(C525,Общий!$A$2:$D$2655,4,FALSE)</f>
        <v>5900</v>
      </c>
      <c r="F525" s="123">
        <v>-0.25</v>
      </c>
    </row>
    <row r="526" spans="1:6" ht="24" x14ac:dyDescent="0.25">
      <c r="A526" s="2" t="s">
        <v>548</v>
      </c>
      <c r="B526" s="3">
        <v>42</v>
      </c>
      <c r="C526" s="2" t="s">
        <v>192</v>
      </c>
      <c r="D526" s="15" t="str">
        <f>VLOOKUP(C526,Общий!$A$2:$D$2655,2,FALSE)</f>
        <v>Держатель предохранителя SPIDO600/RB/RD/RUN/RUNHS/SLH/HK7024HS/PP7024</v>
      </c>
      <c r="E526" s="125">
        <f>VLOOKUP(C526,Общий!$A$2:$D$2655,4,FALSE)</f>
        <v>900</v>
      </c>
      <c r="F526" s="123">
        <v>-0.25</v>
      </c>
    </row>
    <row r="527" spans="1:6" ht="36" x14ac:dyDescent="0.25">
      <c r="A527" s="2" t="s">
        <v>548</v>
      </c>
      <c r="B527" s="3">
        <v>52</v>
      </c>
      <c r="C527" s="2" t="s">
        <v>445</v>
      </c>
      <c r="D527" s="15" t="str">
        <f>VLOOKUP(C527,Общий!$A$2:$D$2655,2,FALSE)</f>
        <v>Кольцо ME3000/MB4005/WG4000,5000/TO4016P,5016P/RO500,1000/RUN1500,1800,2500/RUNHS/ROX/HY7005/WIL/TH1561,2251</v>
      </c>
      <c r="E527" s="125">
        <f>VLOOKUP(C527,Общий!$A$2:$D$2655,4,FALSE)</f>
        <v>900</v>
      </c>
      <c r="F527" s="123">
        <v>-0.25</v>
      </c>
    </row>
    <row r="528" spans="1:6" x14ac:dyDescent="0.25">
      <c r="A528" s="2" t="s">
        <v>548</v>
      </c>
      <c r="B528" s="3">
        <v>57</v>
      </c>
      <c r="C528" s="2" t="s">
        <v>556</v>
      </c>
      <c r="D528" s="15" t="str">
        <f>VLOOKUP(C528,Общий!$A$2:$D$2655,2,FALSE)</f>
        <v>Штифт винтовой шестерни RUN1800,2500,2500I</v>
      </c>
      <c r="E528" s="125">
        <f>VLOOKUP(C528,Общий!$A$2:$D$2655,4,FALSE)</f>
        <v>900</v>
      </c>
      <c r="F528" s="123">
        <v>-0.25</v>
      </c>
    </row>
    <row r="529" spans="1:6" x14ac:dyDescent="0.25">
      <c r="A529" s="2" t="s">
        <v>548</v>
      </c>
      <c r="B529" s="3">
        <v>82</v>
      </c>
      <c r="C529" s="2" t="s">
        <v>537</v>
      </c>
      <c r="D529" s="15" t="str">
        <f>VLOOKUP(C529,Общий!$A$2:$D$2655,2,FALSE)</f>
        <v>Подшипник RUN,RUNHS</v>
      </c>
      <c r="E529" s="125">
        <f>VLOOKUP(C529,Общий!$A$2:$D$2655,4,FALSE)</f>
        <v>1900</v>
      </c>
      <c r="F529" s="123">
        <v>-0.25</v>
      </c>
    </row>
    <row r="530" spans="1:6" x14ac:dyDescent="0.25">
      <c r="A530" s="2" t="s">
        <v>548</v>
      </c>
      <c r="B530" s="3">
        <v>85</v>
      </c>
      <c r="C530" s="2" t="s">
        <v>494</v>
      </c>
      <c r="D530" s="15" t="str">
        <f>VLOOKUP(C530,Общий!$A$2:$D$2655,2,FALSE)</f>
        <v>Подшипник RUN/RUNHS/SLH/HY7005</v>
      </c>
      <c r="E530" s="125">
        <f>VLOOKUP(C530,Общий!$A$2:$D$2655,4,FALSE)</f>
        <v>1900</v>
      </c>
      <c r="F530" s="123">
        <v>-0.25</v>
      </c>
    </row>
    <row r="531" spans="1:6" x14ac:dyDescent="0.25">
      <c r="A531" s="2" t="s">
        <v>548</v>
      </c>
      <c r="B531" s="3">
        <v>21</v>
      </c>
      <c r="C531" s="2" t="s">
        <v>533</v>
      </c>
      <c r="D531" s="15" t="str">
        <f>VLOOKUP(C531,Общий!$A$2:$D$2655,2,FALSE)</f>
        <v>Перегородка блока управления RUN</v>
      </c>
      <c r="E531" s="125">
        <f>VLOOKUP(C531,Общий!$A$2:$D$2655,4,FALSE)</f>
        <v>2900</v>
      </c>
      <c r="F531" s="123">
        <v>-0.25</v>
      </c>
    </row>
    <row r="532" spans="1:6" x14ac:dyDescent="0.25">
      <c r="A532" s="2" t="s">
        <v>548</v>
      </c>
      <c r="B532" s="3">
        <v>20</v>
      </c>
      <c r="C532" s="2" t="s">
        <v>532</v>
      </c>
      <c r="D532" s="15" t="str">
        <f>VLOOKUP(C532,Общий!$A$2:$D$2655,2,FALSE)</f>
        <v>Кожух защиты зубчатого колеса RUN/RUNHS</v>
      </c>
      <c r="E532" s="125">
        <f>VLOOKUP(C532,Общий!$A$2:$D$2655,4,FALSE)</f>
        <v>900</v>
      </c>
      <c r="F532" s="123">
        <v>-0.25</v>
      </c>
    </row>
    <row r="533" spans="1:6" x14ac:dyDescent="0.25">
      <c r="A533" s="2" t="s">
        <v>548</v>
      </c>
      <c r="B533" s="3">
        <v>89</v>
      </c>
      <c r="C533" s="2" t="s">
        <v>540</v>
      </c>
      <c r="D533" s="15" t="str">
        <f>VLOOKUP(C533,Общий!$A$2:$D$2655,2,FALSE)</f>
        <v>Решетка вентиляции внешняя RUN/RUNHS</v>
      </c>
      <c r="E533" s="125">
        <f>VLOOKUP(C533,Общий!$A$2:$D$2655,4,FALSE)</f>
        <v>900</v>
      </c>
      <c r="F533" s="123">
        <v>-0.25</v>
      </c>
    </row>
    <row r="534" spans="1:6" ht="36" x14ac:dyDescent="0.25">
      <c r="A534" s="2" t="s">
        <v>1328</v>
      </c>
      <c r="B534" s="3" t="s">
        <v>1270</v>
      </c>
      <c r="C534" s="2" t="s">
        <v>1282</v>
      </c>
      <c r="D534" s="15" t="str">
        <f>VLOOKUP(C534,Общий!$A$2:$D$2655,2,FALSE)</f>
        <v>Пружина RB350,400,600,1000/RD/RO500,1000/TH1500,1551/RUN1800,2500/SIGNO/MBAR/LBAR</v>
      </c>
      <c r="E534" s="125">
        <f>VLOOKUP(C534,Общий!$A$2:$D$2655,4,FALSE)</f>
        <v>900</v>
      </c>
      <c r="F534" s="123">
        <v>-0.25</v>
      </c>
    </row>
    <row r="535" spans="1:6" x14ac:dyDescent="0.25">
      <c r="A535" s="2" t="s">
        <v>1328</v>
      </c>
      <c r="B535" s="3" t="s">
        <v>1270</v>
      </c>
      <c r="C535" s="2" t="s">
        <v>1283</v>
      </c>
      <c r="D535" s="15" t="str">
        <f>VLOOKUP(C535,Общий!$A$2:$D$2655,2,FALSE)</f>
        <v>Муфта TH1551/RUNHS,1500,1800,2500</v>
      </c>
      <c r="E535" s="125">
        <f>VLOOKUP(C535,Общий!$A$2:$D$2655,4,FALSE)</f>
        <v>900</v>
      </c>
      <c r="F535" s="123">
        <v>-0.25</v>
      </c>
    </row>
    <row r="536" spans="1:6" x14ac:dyDescent="0.25">
      <c r="A536" s="2" t="s">
        <v>1328</v>
      </c>
      <c r="B536" s="3" t="s">
        <v>1270</v>
      </c>
      <c r="C536" s="2" t="s">
        <v>1285</v>
      </c>
      <c r="D536" s="15" t="str">
        <f>VLOOKUP(C536,Общий!$A$2:$D$2655,2,FALSE)</f>
        <v>Комплект крепления TH1500,1551,1561/RUN1500,1800,2500</v>
      </c>
      <c r="E536" s="125">
        <f>VLOOKUP(C536,Общий!$A$2:$D$2655,4,FALSE)</f>
        <v>3900</v>
      </c>
      <c r="F536" s="123">
        <v>-0.25</v>
      </c>
    </row>
    <row r="537" spans="1:6" x14ac:dyDescent="0.25">
      <c r="A537" s="2" t="s">
        <v>1328</v>
      </c>
      <c r="B537" s="3" t="s">
        <v>1270</v>
      </c>
      <c r="C537" s="2" t="s">
        <v>1286</v>
      </c>
      <c r="D537" s="15" t="str">
        <f>VLOOKUP(C537,Общий!$A$2:$D$2655,2,FALSE)</f>
        <v>Электродвигатель RUN1800,2500</v>
      </c>
      <c r="E537" s="125">
        <f>VLOOKUP(C537,Общий!$A$2:$D$2655,4,FALSE)</f>
        <v>14900</v>
      </c>
      <c r="F537" s="123">
        <v>-0.25</v>
      </c>
    </row>
    <row r="538" spans="1:6" ht="24" x14ac:dyDescent="0.25">
      <c r="A538" s="2" t="s">
        <v>1328</v>
      </c>
      <c r="B538" s="3" t="s">
        <v>1270</v>
      </c>
      <c r="C538" s="2" t="s">
        <v>1287</v>
      </c>
      <c r="D538" s="15" t="str">
        <f>VLOOKUP(C538,Общий!$A$2:$D$2655,2,FALSE)</f>
        <v>Конденсатор пусковой 18u 450V с кабелем 200мм RUN1800,2500</v>
      </c>
      <c r="E538" s="125">
        <f>VLOOKUP(C538,Общий!$A$2:$D$2655,4,FALSE)</f>
        <v>1900</v>
      </c>
      <c r="F538" s="123">
        <v>-0.25</v>
      </c>
    </row>
    <row r="539" spans="1:6" ht="36" x14ac:dyDescent="0.25">
      <c r="A539" s="2" t="s">
        <v>1328</v>
      </c>
      <c r="B539" s="3" t="s">
        <v>1270</v>
      </c>
      <c r="C539" s="2" t="s">
        <v>1288</v>
      </c>
      <c r="D539" s="15" t="str">
        <f>VLOOKUP(C539,Общий!$A$2:$D$2655,2,FALSE)</f>
        <v>Пружина RB/RD/RO300,500,1000/ТН1551,1561,2251,2261/RUN1500,1800,2500/RUNHS</v>
      </c>
      <c r="E539" s="125">
        <f>VLOOKUP(C539,Общий!$A$2:$D$2655,4,FALSE)</f>
        <v>900</v>
      </c>
      <c r="F539" s="123">
        <v>-0.25</v>
      </c>
    </row>
    <row r="540" spans="1:6" x14ac:dyDescent="0.25">
      <c r="A540" s="2" t="s">
        <v>1328</v>
      </c>
      <c r="B540" s="3" t="s">
        <v>1270</v>
      </c>
      <c r="C540" s="2" t="s">
        <v>1289</v>
      </c>
      <c r="D540" s="15" t="str">
        <f>VLOOKUP(C540,Общий!$A$2:$D$2655,2,FALSE)</f>
        <v>Вентилятор RUN1800,2500</v>
      </c>
      <c r="E540" s="125">
        <f>VLOOKUP(C540,Общий!$A$2:$D$2655,4,FALSE)</f>
        <v>900</v>
      </c>
      <c r="F540" s="123">
        <v>-0.25</v>
      </c>
    </row>
    <row r="541" spans="1:6" x14ac:dyDescent="0.25">
      <c r="A541" s="2" t="s">
        <v>1328</v>
      </c>
      <c r="B541" s="3" t="s">
        <v>1270</v>
      </c>
      <c r="C541" s="2" t="s">
        <v>1291</v>
      </c>
      <c r="D541" s="15" t="str">
        <f>VLOOKUP(C541,Общий!$A$2:$D$2655,2,FALSE)</f>
        <v xml:space="preserve">Крышка привода передняя RUN </v>
      </c>
      <c r="E541" s="125">
        <f>VLOOKUP(C541,Общий!$A$2:$D$2655,4,FALSE)</f>
        <v>5900</v>
      </c>
      <c r="F541" s="123">
        <v>-0.25</v>
      </c>
    </row>
    <row r="542" spans="1:6" x14ac:dyDescent="0.25">
      <c r="A542" s="2" t="s">
        <v>1328</v>
      </c>
      <c r="B542" s="3" t="s">
        <v>1270</v>
      </c>
      <c r="C542" s="2" t="s">
        <v>1755</v>
      </c>
      <c r="D542" s="15" t="str">
        <f>VLOOKUP(C542,Общий!$A$2:$D$2655,2,FALSE)</f>
        <v>Плата управления RUN2500I</v>
      </c>
      <c r="E542" s="125">
        <f>VLOOKUP(C542,Общий!$A$2:$D$2655,4,FALSE)</f>
        <v>19900</v>
      </c>
      <c r="F542" s="123">
        <v>-0.25</v>
      </c>
    </row>
    <row r="543" spans="1:6" x14ac:dyDescent="0.25">
      <c r="A543" s="2" t="s">
        <v>1328</v>
      </c>
      <c r="B543" s="3" t="s">
        <v>1270</v>
      </c>
      <c r="C543" s="2" t="s">
        <v>1284</v>
      </c>
      <c r="D543" s="15" t="str">
        <f>VLOOKUP(C543,Общий!$A$2:$D$2655,2,FALSE)</f>
        <v>Фланец RUN1500,1800R01,2500R01/RUNHS</v>
      </c>
      <c r="E543" s="125">
        <f>VLOOKUP(C543,Общий!$A$2:$D$2655,4,FALSE)</f>
        <v>5900</v>
      </c>
      <c r="F543" s="123">
        <v>-0.25</v>
      </c>
    </row>
    <row r="544" spans="1:6" x14ac:dyDescent="0.25">
      <c r="A544" s="2" t="s">
        <v>1328</v>
      </c>
      <c r="B544" s="3">
        <v>43</v>
      </c>
      <c r="C544" s="2" t="s">
        <v>553</v>
      </c>
      <c r="D544" s="15" t="str">
        <f>VLOOKUP(C544,Общий!$A$2:$D$2655,2,FALSE)</f>
        <v>Проводка блока управления RUN1800,2500</v>
      </c>
      <c r="E544" s="125">
        <f>VLOOKUP(C544,Общий!$A$2:$D$2655,4,FALSE)</f>
        <v>2900</v>
      </c>
      <c r="F544" s="123">
        <v>-0.25</v>
      </c>
    </row>
    <row r="545" spans="1:6" x14ac:dyDescent="0.25">
      <c r="A545" s="2" t="s">
        <v>1328</v>
      </c>
      <c r="B545" s="3">
        <v>44</v>
      </c>
      <c r="C545" s="2" t="s">
        <v>554</v>
      </c>
      <c r="D545" s="15" t="str">
        <f>VLOOKUP(C545,Общий!$A$2:$D$2655,2,FALSE)</f>
        <v>Проводка энкодера RUN1800,2500</v>
      </c>
      <c r="E545" s="125">
        <f>VLOOKUP(C545,Общий!$A$2:$D$2655,4,FALSE)</f>
        <v>900</v>
      </c>
      <c r="F545" s="123">
        <v>-0.25</v>
      </c>
    </row>
    <row r="546" spans="1:6" x14ac:dyDescent="0.25">
      <c r="A546" s="2" t="s">
        <v>1328</v>
      </c>
      <c r="B546" s="3">
        <v>39</v>
      </c>
      <c r="C546" s="2" t="s">
        <v>551</v>
      </c>
      <c r="D546" s="15" t="str">
        <f>VLOOKUP(C546,Общий!$A$2:$D$2655,2,FALSE)</f>
        <v>Фильтр сетевой RUN1800,2500</v>
      </c>
      <c r="E546" s="125">
        <f>VLOOKUP(C546,Общий!$A$2:$D$2655,4,FALSE)</f>
        <v>5900</v>
      </c>
      <c r="F546" s="123">
        <v>-0.25</v>
      </c>
    </row>
    <row r="547" spans="1:6" ht="24" x14ac:dyDescent="0.25">
      <c r="A547" s="2" t="s">
        <v>1328</v>
      </c>
      <c r="B547" s="3">
        <v>42</v>
      </c>
      <c r="C547" s="2" t="s">
        <v>192</v>
      </c>
      <c r="D547" s="15" t="str">
        <f>VLOOKUP(C547,Общий!$A$2:$D$2655,2,FALSE)</f>
        <v>Держатель предохранителя SPIDO600/RB/RD/RUN/RUNHS/SLH/HK7024HS/PP7024</v>
      </c>
      <c r="E547" s="125">
        <f>VLOOKUP(C547,Общий!$A$2:$D$2655,4,FALSE)</f>
        <v>900</v>
      </c>
      <c r="F547" s="123">
        <v>-0.25</v>
      </c>
    </row>
    <row r="548" spans="1:6" ht="36" x14ac:dyDescent="0.25">
      <c r="A548" s="2" t="s">
        <v>1328</v>
      </c>
      <c r="B548" s="3">
        <v>52</v>
      </c>
      <c r="C548" s="2" t="s">
        <v>445</v>
      </c>
      <c r="D548" s="15" t="str">
        <f>VLOOKUP(C548,Общий!$A$2:$D$2655,2,FALSE)</f>
        <v>Кольцо ME3000/MB4005/WG4000,5000/TO4016P,5016P/RO500,1000/RUN1500,1800,2500/RUNHS/ROX/HY7005/WIL/TH1561,2251</v>
      </c>
      <c r="E548" s="125">
        <f>VLOOKUP(C548,Общий!$A$2:$D$2655,4,FALSE)</f>
        <v>900</v>
      </c>
      <c r="F548" s="123">
        <v>-0.25</v>
      </c>
    </row>
    <row r="549" spans="1:6" x14ac:dyDescent="0.25">
      <c r="A549" s="2" t="s">
        <v>1328</v>
      </c>
      <c r="B549" s="3">
        <v>57</v>
      </c>
      <c r="C549" s="2" t="s">
        <v>556</v>
      </c>
      <c r="D549" s="15" t="str">
        <f>VLOOKUP(C549,Общий!$A$2:$D$2655,2,FALSE)</f>
        <v>Штифт винтовой шестерни RUN1800,2500,2500I</v>
      </c>
      <c r="E549" s="125">
        <f>VLOOKUP(C549,Общий!$A$2:$D$2655,4,FALSE)</f>
        <v>900</v>
      </c>
      <c r="F549" s="123">
        <v>-0.25</v>
      </c>
    </row>
    <row r="550" spans="1:6" x14ac:dyDescent="0.25">
      <c r="A550" s="2" t="s">
        <v>1328</v>
      </c>
      <c r="B550" s="3">
        <v>82</v>
      </c>
      <c r="C550" s="2" t="s">
        <v>537</v>
      </c>
      <c r="D550" s="15" t="str">
        <f>VLOOKUP(C550,Общий!$A$2:$D$2655,2,FALSE)</f>
        <v>Подшипник RUN,RUNHS</v>
      </c>
      <c r="E550" s="125">
        <f>VLOOKUP(C550,Общий!$A$2:$D$2655,4,FALSE)</f>
        <v>1900</v>
      </c>
      <c r="F550" s="123">
        <v>-0.25</v>
      </c>
    </row>
    <row r="551" spans="1:6" x14ac:dyDescent="0.25">
      <c r="A551" s="2" t="s">
        <v>1328</v>
      </c>
      <c r="B551" s="3">
        <v>85</v>
      </c>
      <c r="C551" s="2" t="s">
        <v>494</v>
      </c>
      <c r="D551" s="15" t="str">
        <f>VLOOKUP(C551,Общий!$A$2:$D$2655,2,FALSE)</f>
        <v>Подшипник RUN/RUNHS/SLH/HY7005</v>
      </c>
      <c r="E551" s="125">
        <f>VLOOKUP(C551,Общий!$A$2:$D$2655,4,FALSE)</f>
        <v>1900</v>
      </c>
      <c r="F551" s="123">
        <v>-0.25</v>
      </c>
    </row>
    <row r="552" spans="1:6" x14ac:dyDescent="0.25">
      <c r="A552" s="2" t="s">
        <v>1328</v>
      </c>
      <c r="B552" s="3">
        <v>21</v>
      </c>
      <c r="C552" s="2" t="s">
        <v>533</v>
      </c>
      <c r="D552" s="15" t="str">
        <f>VLOOKUP(C552,Общий!$A$2:$D$2655,2,FALSE)</f>
        <v>Перегородка блока управления RUN</v>
      </c>
      <c r="E552" s="125">
        <f>VLOOKUP(C552,Общий!$A$2:$D$2655,4,FALSE)</f>
        <v>2900</v>
      </c>
      <c r="F552" s="123">
        <v>-0.25</v>
      </c>
    </row>
    <row r="553" spans="1:6" x14ac:dyDescent="0.25">
      <c r="A553" s="2" t="s">
        <v>1328</v>
      </c>
      <c r="B553" s="3">
        <v>20</v>
      </c>
      <c r="C553" s="2" t="s">
        <v>532</v>
      </c>
      <c r="D553" s="15" t="str">
        <f>VLOOKUP(C553,Общий!$A$2:$D$2655,2,FALSE)</f>
        <v>Кожух защиты зубчатого колеса RUN/RUNHS</v>
      </c>
      <c r="E553" s="125">
        <f>VLOOKUP(C553,Общий!$A$2:$D$2655,4,FALSE)</f>
        <v>900</v>
      </c>
      <c r="F553" s="123">
        <v>-0.25</v>
      </c>
    </row>
    <row r="554" spans="1:6" x14ac:dyDescent="0.25">
      <c r="A554" s="2" t="s">
        <v>1328</v>
      </c>
      <c r="B554" s="3">
        <v>89</v>
      </c>
      <c r="C554" s="2" t="s">
        <v>540</v>
      </c>
      <c r="D554" s="15" t="str">
        <f>VLOOKUP(C554,Общий!$A$2:$D$2655,2,FALSE)</f>
        <v>Решетка вентиляции внешняя RUN/RUNHS</v>
      </c>
      <c r="E554" s="125">
        <f>VLOOKUP(C554,Общий!$A$2:$D$2655,4,FALSE)</f>
        <v>900</v>
      </c>
      <c r="F554" s="123">
        <v>-0.25</v>
      </c>
    </row>
    <row r="555" spans="1:6" ht="36" x14ac:dyDescent="0.25">
      <c r="A555" s="2" t="s">
        <v>568</v>
      </c>
      <c r="B555" s="3" t="s">
        <v>1270</v>
      </c>
      <c r="C555" s="2" t="s">
        <v>1282</v>
      </c>
      <c r="D555" s="15" t="str">
        <f>VLOOKUP(C555,Общий!$A$2:$D$2655,2,FALSE)</f>
        <v>Пружина RB350,400,600,1000/RD/RO500,1000/TH1500,1551/RUN1800,2500/SIGNO/MBAR/LBAR</v>
      </c>
      <c r="E555" s="125">
        <f>VLOOKUP(C555,Общий!$A$2:$D$2655,4,FALSE)</f>
        <v>900</v>
      </c>
      <c r="F555" s="123">
        <v>-0.25</v>
      </c>
    </row>
    <row r="556" spans="1:6" x14ac:dyDescent="0.25">
      <c r="A556" s="2" t="s">
        <v>568</v>
      </c>
      <c r="B556" s="3" t="s">
        <v>1270</v>
      </c>
      <c r="C556" s="2" t="s">
        <v>1283</v>
      </c>
      <c r="D556" s="15" t="str">
        <f>VLOOKUP(C556,Общий!$A$2:$D$2655,2,FALSE)</f>
        <v>Муфта TH1551/RUNHS,1500,1800,2500</v>
      </c>
      <c r="E556" s="125">
        <f>VLOOKUP(C556,Общий!$A$2:$D$2655,4,FALSE)</f>
        <v>900</v>
      </c>
      <c r="F556" s="123">
        <v>-0.25</v>
      </c>
    </row>
    <row r="557" spans="1:6" x14ac:dyDescent="0.25">
      <c r="A557" s="2" t="s">
        <v>568</v>
      </c>
      <c r="B557" s="3" t="s">
        <v>1270</v>
      </c>
      <c r="C557" s="2" t="s">
        <v>1285</v>
      </c>
      <c r="D557" s="15" t="str">
        <f>VLOOKUP(C557,Общий!$A$2:$D$2655,2,FALSE)</f>
        <v>Комплект крепления TH1500,1551,1561/RUN1500,1800,2500</v>
      </c>
      <c r="E557" s="125">
        <f>VLOOKUP(C557,Общий!$A$2:$D$2655,4,FALSE)</f>
        <v>3900</v>
      </c>
      <c r="F557" s="123">
        <v>-0.25</v>
      </c>
    </row>
    <row r="558" spans="1:6" x14ac:dyDescent="0.25">
      <c r="A558" s="2" t="s">
        <v>568</v>
      </c>
      <c r="B558" s="3" t="s">
        <v>1270</v>
      </c>
      <c r="C558" s="2" t="s">
        <v>1286</v>
      </c>
      <c r="D558" s="15" t="str">
        <f>VLOOKUP(C558,Общий!$A$2:$D$2655,2,FALSE)</f>
        <v>Электродвигатель RUN1800,2500</v>
      </c>
      <c r="E558" s="125">
        <f>VLOOKUP(C558,Общий!$A$2:$D$2655,4,FALSE)</f>
        <v>14900</v>
      </c>
      <c r="F558" s="123">
        <v>-0.25</v>
      </c>
    </row>
    <row r="559" spans="1:6" ht="24" x14ac:dyDescent="0.25">
      <c r="A559" s="2" t="s">
        <v>568</v>
      </c>
      <c r="B559" s="3" t="s">
        <v>1270</v>
      </c>
      <c r="C559" s="2" t="s">
        <v>1287</v>
      </c>
      <c r="D559" s="15" t="str">
        <f>VLOOKUP(C559,Общий!$A$2:$D$2655,2,FALSE)</f>
        <v>Конденсатор пусковой 18u 450V с кабелем 200мм RUN1800,2500</v>
      </c>
      <c r="E559" s="125">
        <f>VLOOKUP(C559,Общий!$A$2:$D$2655,4,FALSE)</f>
        <v>1900</v>
      </c>
      <c r="F559" s="123">
        <v>-0.25</v>
      </c>
    </row>
    <row r="560" spans="1:6" ht="36" x14ac:dyDescent="0.25">
      <c r="A560" s="2" t="s">
        <v>568</v>
      </c>
      <c r="B560" s="3" t="s">
        <v>1270</v>
      </c>
      <c r="C560" s="2" t="s">
        <v>1288</v>
      </c>
      <c r="D560" s="15" t="str">
        <f>VLOOKUP(C560,Общий!$A$2:$D$2655,2,FALSE)</f>
        <v>Пружина RB/RD/RO300,500,1000/ТН1551,1561,2251,2261/RUN1500,1800,2500/RUNHS</v>
      </c>
      <c r="E560" s="125">
        <f>VLOOKUP(C560,Общий!$A$2:$D$2655,4,FALSE)</f>
        <v>900</v>
      </c>
      <c r="F560" s="123">
        <v>-0.25</v>
      </c>
    </row>
    <row r="561" spans="1:6" x14ac:dyDescent="0.25">
      <c r="A561" s="2" t="s">
        <v>568</v>
      </c>
      <c r="B561" s="3" t="s">
        <v>1270</v>
      </c>
      <c r="C561" s="2" t="s">
        <v>1289</v>
      </c>
      <c r="D561" s="15" t="str">
        <f>VLOOKUP(C561,Общий!$A$2:$D$2655,2,FALSE)</f>
        <v>Вентилятор RUN1800,2500</v>
      </c>
      <c r="E561" s="125">
        <f>VLOOKUP(C561,Общий!$A$2:$D$2655,4,FALSE)</f>
        <v>900</v>
      </c>
      <c r="F561" s="123">
        <v>-0.25</v>
      </c>
    </row>
    <row r="562" spans="1:6" x14ac:dyDescent="0.25">
      <c r="A562" s="2" t="s">
        <v>568</v>
      </c>
      <c r="B562" s="3" t="s">
        <v>1270</v>
      </c>
      <c r="C562" s="2" t="s">
        <v>1291</v>
      </c>
      <c r="D562" s="15" t="str">
        <f>VLOOKUP(C562,Общий!$A$2:$D$2655,2,FALSE)</f>
        <v xml:space="preserve">Крышка привода передняя RUN </v>
      </c>
      <c r="E562" s="125">
        <f>VLOOKUP(C562,Общий!$A$2:$D$2655,4,FALSE)</f>
        <v>5900</v>
      </c>
      <c r="F562" s="123">
        <v>-0.25</v>
      </c>
    </row>
    <row r="563" spans="1:6" x14ac:dyDescent="0.25">
      <c r="A563" s="2" t="s">
        <v>568</v>
      </c>
      <c r="B563" s="3" t="s">
        <v>1270</v>
      </c>
      <c r="C563" s="2" t="s">
        <v>1755</v>
      </c>
      <c r="D563" s="15" t="str">
        <f>VLOOKUP(C563,Общий!$A$2:$D$2655,2,FALSE)</f>
        <v>Плата управления RUN2500I</v>
      </c>
      <c r="E563" s="125">
        <f>VLOOKUP(C563,Общий!$A$2:$D$2655,4,FALSE)</f>
        <v>19900</v>
      </c>
      <c r="F563" s="123">
        <v>-0.25</v>
      </c>
    </row>
    <row r="564" spans="1:6" x14ac:dyDescent="0.25">
      <c r="A564" s="2" t="s">
        <v>568</v>
      </c>
      <c r="B564" s="3" t="s">
        <v>1270</v>
      </c>
      <c r="C564" s="2" t="s">
        <v>1284</v>
      </c>
      <c r="D564" s="15" t="str">
        <f>VLOOKUP(C564,Общий!$A$2:$D$2655,2,FALSE)</f>
        <v>Фланец RUN1500,1800R01,2500R01/RUNHS</v>
      </c>
      <c r="E564" s="125">
        <f>VLOOKUP(C564,Общий!$A$2:$D$2655,4,FALSE)</f>
        <v>5900</v>
      </c>
      <c r="F564" s="123">
        <v>-0.25</v>
      </c>
    </row>
    <row r="565" spans="1:6" x14ac:dyDescent="0.25">
      <c r="A565" s="2" t="s">
        <v>568</v>
      </c>
      <c r="B565" s="3">
        <v>43</v>
      </c>
      <c r="C565" s="2" t="s">
        <v>553</v>
      </c>
      <c r="D565" s="15" t="str">
        <f>VLOOKUP(C565,Общий!$A$2:$D$2655,2,FALSE)</f>
        <v>Проводка блока управления RUN1800,2500</v>
      </c>
      <c r="E565" s="125">
        <f>VLOOKUP(C565,Общий!$A$2:$D$2655,4,FALSE)</f>
        <v>2900</v>
      </c>
      <c r="F565" s="123">
        <v>-0.25</v>
      </c>
    </row>
    <row r="566" spans="1:6" x14ac:dyDescent="0.25">
      <c r="A566" s="2" t="s">
        <v>568</v>
      </c>
      <c r="B566" s="3">
        <v>44</v>
      </c>
      <c r="C566" s="2" t="s">
        <v>554</v>
      </c>
      <c r="D566" s="15" t="str">
        <f>VLOOKUP(C566,Общий!$A$2:$D$2655,2,FALSE)</f>
        <v>Проводка энкодера RUN1800,2500</v>
      </c>
      <c r="E566" s="125">
        <f>VLOOKUP(C566,Общий!$A$2:$D$2655,4,FALSE)</f>
        <v>900</v>
      </c>
      <c r="F566" s="123">
        <v>-0.25</v>
      </c>
    </row>
    <row r="567" spans="1:6" x14ac:dyDescent="0.25">
      <c r="A567" s="2" t="s">
        <v>568</v>
      </c>
      <c r="B567" s="3">
        <v>39</v>
      </c>
      <c r="C567" s="2" t="s">
        <v>551</v>
      </c>
      <c r="D567" s="15" t="str">
        <f>VLOOKUP(C567,Общий!$A$2:$D$2655,2,FALSE)</f>
        <v>Фильтр сетевой RUN1800,2500</v>
      </c>
      <c r="E567" s="125">
        <f>VLOOKUP(C567,Общий!$A$2:$D$2655,4,FALSE)</f>
        <v>5900</v>
      </c>
      <c r="F567" s="123">
        <v>-0.25</v>
      </c>
    </row>
    <row r="568" spans="1:6" ht="24" x14ac:dyDescent="0.25">
      <c r="A568" s="2" t="s">
        <v>568</v>
      </c>
      <c r="B568" s="3">
        <v>42</v>
      </c>
      <c r="C568" s="2" t="s">
        <v>192</v>
      </c>
      <c r="D568" s="15" t="str">
        <f>VLOOKUP(C568,Общий!$A$2:$D$2655,2,FALSE)</f>
        <v>Держатель предохранителя SPIDO600/RB/RD/RUN/RUNHS/SLH/HK7024HS/PP7024</v>
      </c>
      <c r="E568" s="125">
        <f>VLOOKUP(C568,Общий!$A$2:$D$2655,4,FALSE)</f>
        <v>900</v>
      </c>
      <c r="F568" s="123">
        <v>-0.25</v>
      </c>
    </row>
    <row r="569" spans="1:6" ht="36" x14ac:dyDescent="0.25">
      <c r="A569" s="2" t="s">
        <v>568</v>
      </c>
      <c r="B569" s="3">
        <v>52</v>
      </c>
      <c r="C569" s="2" t="s">
        <v>445</v>
      </c>
      <c r="D569" s="15" t="str">
        <f>VLOOKUP(C569,Общий!$A$2:$D$2655,2,FALSE)</f>
        <v>Кольцо ME3000/MB4005/WG4000,5000/TO4016P,5016P/RO500,1000/RUN1500,1800,2500/RUNHS/ROX/HY7005/WIL/TH1561,2251</v>
      </c>
      <c r="E569" s="125">
        <f>VLOOKUP(C569,Общий!$A$2:$D$2655,4,FALSE)</f>
        <v>900</v>
      </c>
      <c r="F569" s="123">
        <v>-0.25</v>
      </c>
    </row>
    <row r="570" spans="1:6" x14ac:dyDescent="0.25">
      <c r="A570" s="2" t="s">
        <v>568</v>
      </c>
      <c r="B570" s="3">
        <v>57</v>
      </c>
      <c r="C570" s="2" t="s">
        <v>556</v>
      </c>
      <c r="D570" s="15" t="str">
        <f>VLOOKUP(C570,Общий!$A$2:$D$2655,2,FALSE)</f>
        <v>Штифт винтовой шестерни RUN1800,2500,2500I</v>
      </c>
      <c r="E570" s="125">
        <f>VLOOKUP(C570,Общий!$A$2:$D$2655,4,FALSE)</f>
        <v>900</v>
      </c>
      <c r="F570" s="123">
        <v>-0.25</v>
      </c>
    </row>
    <row r="571" spans="1:6" x14ac:dyDescent="0.25">
      <c r="A571" s="2" t="s">
        <v>568</v>
      </c>
      <c r="B571" s="3">
        <v>82</v>
      </c>
      <c r="C571" s="2" t="s">
        <v>537</v>
      </c>
      <c r="D571" s="15" t="str">
        <f>VLOOKUP(C571,Общий!$A$2:$D$2655,2,FALSE)</f>
        <v>Подшипник RUN,RUNHS</v>
      </c>
      <c r="E571" s="125">
        <f>VLOOKUP(C571,Общий!$A$2:$D$2655,4,FALSE)</f>
        <v>1900</v>
      </c>
      <c r="F571" s="123">
        <v>-0.25</v>
      </c>
    </row>
    <row r="572" spans="1:6" x14ac:dyDescent="0.25">
      <c r="A572" s="2" t="s">
        <v>568</v>
      </c>
      <c r="B572" s="3">
        <v>85</v>
      </c>
      <c r="C572" s="2" t="s">
        <v>494</v>
      </c>
      <c r="D572" s="15" t="str">
        <f>VLOOKUP(C572,Общий!$A$2:$D$2655,2,FALSE)</f>
        <v>Подшипник RUN/RUNHS/SLH/HY7005</v>
      </c>
      <c r="E572" s="125">
        <f>VLOOKUP(C572,Общий!$A$2:$D$2655,4,FALSE)</f>
        <v>1900</v>
      </c>
      <c r="F572" s="123">
        <v>-0.25</v>
      </c>
    </row>
    <row r="573" spans="1:6" x14ac:dyDescent="0.25">
      <c r="A573" s="2" t="s">
        <v>568</v>
      </c>
      <c r="B573" s="3">
        <v>21</v>
      </c>
      <c r="C573" s="2" t="s">
        <v>533</v>
      </c>
      <c r="D573" s="15" t="str">
        <f>VLOOKUP(C573,Общий!$A$2:$D$2655,2,FALSE)</f>
        <v>Перегородка блока управления RUN</v>
      </c>
      <c r="E573" s="125">
        <f>VLOOKUP(C573,Общий!$A$2:$D$2655,4,FALSE)</f>
        <v>2900</v>
      </c>
      <c r="F573" s="123">
        <v>-0.25</v>
      </c>
    </row>
    <row r="574" spans="1:6" x14ac:dyDescent="0.25">
      <c r="A574" s="2" t="s">
        <v>568</v>
      </c>
      <c r="B574" s="3">
        <v>20</v>
      </c>
      <c r="C574" s="2" t="s">
        <v>532</v>
      </c>
      <c r="D574" s="15" t="str">
        <f>VLOOKUP(C574,Общий!$A$2:$D$2655,2,FALSE)</f>
        <v>Кожух защиты зубчатого колеса RUN/RUNHS</v>
      </c>
      <c r="E574" s="125">
        <f>VLOOKUP(C574,Общий!$A$2:$D$2655,4,FALSE)</f>
        <v>900</v>
      </c>
      <c r="F574" s="123">
        <v>-0.25</v>
      </c>
    </row>
    <row r="575" spans="1:6" x14ac:dyDescent="0.25">
      <c r="A575" s="2" t="s">
        <v>568</v>
      </c>
      <c r="B575" s="3">
        <v>89</v>
      </c>
      <c r="C575" s="2" t="s">
        <v>540</v>
      </c>
      <c r="D575" s="15" t="str">
        <f>VLOOKUP(C575,Общий!$A$2:$D$2655,2,FALSE)</f>
        <v>Решетка вентиляции внешняя RUN/RUNHS</v>
      </c>
      <c r="E575" s="125">
        <f>VLOOKUP(C575,Общий!$A$2:$D$2655,4,FALSE)</f>
        <v>900</v>
      </c>
      <c r="F575" s="123">
        <v>-0.25</v>
      </c>
    </row>
    <row r="576" spans="1:6" ht="36" x14ac:dyDescent="0.25">
      <c r="A576" s="2" t="s">
        <v>1371</v>
      </c>
      <c r="B576" s="3" t="s">
        <v>1270</v>
      </c>
      <c r="C576" s="2" t="s">
        <v>1282</v>
      </c>
      <c r="D576" s="15" t="str">
        <f>VLOOKUP(C576,Общий!$A$2:$D$2655,2,FALSE)</f>
        <v>Пружина RB350,400,600,1000/RD/RO500,1000/TH1500,1551/RUN1800,2500/SIGNO/MBAR/LBAR</v>
      </c>
      <c r="E576" s="125">
        <f>VLOOKUP(C576,Общий!$A$2:$D$2655,4,FALSE)</f>
        <v>900</v>
      </c>
      <c r="F576" s="123">
        <v>-0.25</v>
      </c>
    </row>
    <row r="577" spans="1:6" x14ac:dyDescent="0.25">
      <c r="A577" s="2" t="s">
        <v>1371</v>
      </c>
      <c r="B577" s="3" t="s">
        <v>1270</v>
      </c>
      <c r="C577" s="2" t="s">
        <v>1283</v>
      </c>
      <c r="D577" s="15" t="str">
        <f>VLOOKUP(C577,Общий!$A$2:$D$2655,2,FALSE)</f>
        <v>Муфта TH1551/RUNHS,1500,1800,2500</v>
      </c>
      <c r="E577" s="125">
        <f>VLOOKUP(C577,Общий!$A$2:$D$2655,4,FALSE)</f>
        <v>900</v>
      </c>
      <c r="F577" s="123">
        <v>-0.25</v>
      </c>
    </row>
    <row r="578" spans="1:6" x14ac:dyDescent="0.25">
      <c r="A578" s="2" t="s">
        <v>1371</v>
      </c>
      <c r="B578" s="3" t="s">
        <v>1270</v>
      </c>
      <c r="C578" s="2" t="s">
        <v>1285</v>
      </c>
      <c r="D578" s="15" t="str">
        <f>VLOOKUP(C578,Общий!$A$2:$D$2655,2,FALSE)</f>
        <v>Комплект крепления TH1500,1551,1561/RUN1500,1800,2500</v>
      </c>
      <c r="E578" s="125">
        <f>VLOOKUP(C578,Общий!$A$2:$D$2655,4,FALSE)</f>
        <v>3900</v>
      </c>
      <c r="F578" s="123">
        <v>-0.25</v>
      </c>
    </row>
    <row r="579" spans="1:6" x14ac:dyDescent="0.25">
      <c r="A579" s="2" t="s">
        <v>1371</v>
      </c>
      <c r="B579" s="3" t="s">
        <v>1270</v>
      </c>
      <c r="C579" s="2" t="s">
        <v>1286</v>
      </c>
      <c r="D579" s="15" t="str">
        <f>VLOOKUP(C579,Общий!$A$2:$D$2655,2,FALSE)</f>
        <v>Электродвигатель RUN1800,2500</v>
      </c>
      <c r="E579" s="125">
        <f>VLOOKUP(C579,Общий!$A$2:$D$2655,4,FALSE)</f>
        <v>14900</v>
      </c>
      <c r="F579" s="123">
        <v>-0.25</v>
      </c>
    </row>
    <row r="580" spans="1:6" ht="24" x14ac:dyDescent="0.25">
      <c r="A580" s="2" t="s">
        <v>1371</v>
      </c>
      <c r="B580" s="3" t="s">
        <v>1270</v>
      </c>
      <c r="C580" s="2" t="s">
        <v>1287</v>
      </c>
      <c r="D580" s="15" t="str">
        <f>VLOOKUP(C580,Общий!$A$2:$D$2655,2,FALSE)</f>
        <v>Конденсатор пусковой 18u 450V с кабелем 200мм RUN1800,2500</v>
      </c>
      <c r="E580" s="125">
        <f>VLOOKUP(C580,Общий!$A$2:$D$2655,4,FALSE)</f>
        <v>1900</v>
      </c>
      <c r="F580" s="123">
        <v>-0.25</v>
      </c>
    </row>
    <row r="581" spans="1:6" ht="36" x14ac:dyDescent="0.25">
      <c r="A581" s="2" t="s">
        <v>1371</v>
      </c>
      <c r="B581" s="3" t="s">
        <v>1270</v>
      </c>
      <c r="C581" s="2" t="s">
        <v>1288</v>
      </c>
      <c r="D581" s="15" t="str">
        <f>VLOOKUP(C581,Общий!$A$2:$D$2655,2,FALSE)</f>
        <v>Пружина RB/RD/RO300,500,1000/ТН1551,1561,2251,2261/RUN1500,1800,2500/RUNHS</v>
      </c>
      <c r="E581" s="125">
        <f>VLOOKUP(C581,Общий!$A$2:$D$2655,4,FALSE)</f>
        <v>900</v>
      </c>
      <c r="F581" s="123">
        <v>-0.25</v>
      </c>
    </row>
    <row r="582" spans="1:6" x14ac:dyDescent="0.25">
      <c r="A582" s="2" t="s">
        <v>1371</v>
      </c>
      <c r="B582" s="3" t="s">
        <v>1270</v>
      </c>
      <c r="C582" s="2" t="s">
        <v>1289</v>
      </c>
      <c r="D582" s="15" t="str">
        <f>VLOOKUP(C582,Общий!$A$2:$D$2655,2,FALSE)</f>
        <v>Вентилятор RUN1800,2500</v>
      </c>
      <c r="E582" s="125">
        <f>VLOOKUP(C582,Общий!$A$2:$D$2655,4,FALSE)</f>
        <v>900</v>
      </c>
      <c r="F582" s="123">
        <v>-0.25</v>
      </c>
    </row>
    <row r="583" spans="1:6" x14ac:dyDescent="0.25">
      <c r="A583" s="2" t="s">
        <v>1371</v>
      </c>
      <c r="B583" s="3" t="s">
        <v>1270</v>
      </c>
      <c r="C583" s="2" t="s">
        <v>1291</v>
      </c>
      <c r="D583" s="15" t="str">
        <f>VLOOKUP(C583,Общий!$A$2:$D$2655,2,FALSE)</f>
        <v xml:space="preserve">Крышка привода передняя RUN </v>
      </c>
      <c r="E583" s="125">
        <f>VLOOKUP(C583,Общий!$A$2:$D$2655,4,FALSE)</f>
        <v>5900</v>
      </c>
      <c r="F583" s="123">
        <v>-0.25</v>
      </c>
    </row>
    <row r="584" spans="1:6" x14ac:dyDescent="0.25">
      <c r="A584" s="2" t="s">
        <v>1371</v>
      </c>
      <c r="B584" s="3" t="s">
        <v>1270</v>
      </c>
      <c r="C584" s="2" t="s">
        <v>1755</v>
      </c>
      <c r="D584" s="15" t="str">
        <f>VLOOKUP(C584,Общий!$A$2:$D$2655,2,FALSE)</f>
        <v>Плата управления RUN2500I</v>
      </c>
      <c r="E584" s="125">
        <f>VLOOKUP(C584,Общий!$A$2:$D$2655,4,FALSE)</f>
        <v>19900</v>
      </c>
      <c r="F584" s="123">
        <v>-0.25</v>
      </c>
    </row>
    <row r="585" spans="1:6" x14ac:dyDescent="0.25">
      <c r="A585" s="2" t="s">
        <v>1371</v>
      </c>
      <c r="B585" s="3" t="s">
        <v>1270</v>
      </c>
      <c r="C585" s="2" t="s">
        <v>1284</v>
      </c>
      <c r="D585" s="15" t="str">
        <f>VLOOKUP(C585,Общий!$A$2:$D$2655,2,FALSE)</f>
        <v>Фланец RUN1500,1800R01,2500R01/RUNHS</v>
      </c>
      <c r="E585" s="125">
        <f>VLOOKUP(C585,Общий!$A$2:$D$2655,4,FALSE)</f>
        <v>5900</v>
      </c>
      <c r="F585" s="123">
        <v>-0.25</v>
      </c>
    </row>
    <row r="586" spans="1:6" ht="24" x14ac:dyDescent="0.25">
      <c r="A586" s="2" t="s">
        <v>1371</v>
      </c>
      <c r="B586" s="3">
        <v>42</v>
      </c>
      <c r="C586" s="2" t="s">
        <v>192</v>
      </c>
      <c r="D586" s="15" t="str">
        <f>VLOOKUP(C586,Общий!$A$2:$D$2655,2,FALSE)</f>
        <v>Держатель предохранителя SPIDO600/RB/RD/RUN/RUNHS/SLH/HK7024HS/PP7024</v>
      </c>
      <c r="E586" s="125">
        <f>VLOOKUP(C586,Общий!$A$2:$D$2655,4,FALSE)</f>
        <v>900</v>
      </c>
      <c r="F586" s="123">
        <v>-0.25</v>
      </c>
    </row>
    <row r="587" spans="1:6" x14ac:dyDescent="0.25">
      <c r="A587" s="2" t="s">
        <v>1371</v>
      </c>
      <c r="B587" s="3">
        <v>57</v>
      </c>
      <c r="C587" s="2" t="s">
        <v>556</v>
      </c>
      <c r="D587" s="15" t="str">
        <f>VLOOKUP(C587,Общий!$A$2:$D$2655,2,FALSE)</f>
        <v>Штифт винтовой шестерни RUN1800,2500,2500I</v>
      </c>
      <c r="E587" s="125">
        <f>VLOOKUP(C587,Общий!$A$2:$D$2655,4,FALSE)</f>
        <v>900</v>
      </c>
      <c r="F587" s="123">
        <v>-0.25</v>
      </c>
    </row>
    <row r="588" spans="1:6" x14ac:dyDescent="0.25">
      <c r="A588" s="2" t="s">
        <v>1371</v>
      </c>
      <c r="B588" s="3">
        <v>82</v>
      </c>
      <c r="C588" s="2" t="s">
        <v>537</v>
      </c>
      <c r="D588" s="15" t="str">
        <f>VLOOKUP(C588,Общий!$A$2:$D$2655,2,FALSE)</f>
        <v>Подшипник RUN,RUNHS</v>
      </c>
      <c r="E588" s="125">
        <f>VLOOKUP(C588,Общий!$A$2:$D$2655,4,FALSE)</f>
        <v>1900</v>
      </c>
      <c r="F588" s="123">
        <v>-0.25</v>
      </c>
    </row>
    <row r="589" spans="1:6" x14ac:dyDescent="0.25">
      <c r="A589" s="2" t="s">
        <v>1371</v>
      </c>
      <c r="B589" s="3">
        <v>85</v>
      </c>
      <c r="C589" s="2" t="s">
        <v>494</v>
      </c>
      <c r="D589" s="15" t="str">
        <f>VLOOKUP(C589,Общий!$A$2:$D$2655,2,FALSE)</f>
        <v>Подшипник RUN/RUNHS/SLH/HY7005</v>
      </c>
      <c r="E589" s="125">
        <f>VLOOKUP(C589,Общий!$A$2:$D$2655,4,FALSE)</f>
        <v>1900</v>
      </c>
      <c r="F589" s="123">
        <v>-0.25</v>
      </c>
    </row>
    <row r="590" spans="1:6" x14ac:dyDescent="0.25">
      <c r="A590" s="2" t="s">
        <v>1371</v>
      </c>
      <c r="B590" s="3">
        <v>21</v>
      </c>
      <c r="C590" s="2" t="s">
        <v>533</v>
      </c>
      <c r="D590" s="15" t="str">
        <f>VLOOKUP(C590,Общий!$A$2:$D$2655,2,FALSE)</f>
        <v>Перегородка блока управления RUN</v>
      </c>
      <c r="E590" s="125">
        <f>VLOOKUP(C590,Общий!$A$2:$D$2655,4,FALSE)</f>
        <v>2900</v>
      </c>
      <c r="F590" s="123">
        <v>-0.25</v>
      </c>
    </row>
    <row r="591" spans="1:6" x14ac:dyDescent="0.25">
      <c r="A591" s="2" t="s">
        <v>1371</v>
      </c>
      <c r="B591" s="3">
        <v>20</v>
      </c>
      <c r="C591" s="2" t="s">
        <v>532</v>
      </c>
      <c r="D591" s="15" t="str">
        <f>VLOOKUP(C591,Общий!$A$2:$D$2655,2,FALSE)</f>
        <v>Кожух защиты зубчатого колеса RUN/RUNHS</v>
      </c>
      <c r="E591" s="125">
        <f>VLOOKUP(C591,Общий!$A$2:$D$2655,4,FALSE)</f>
        <v>900</v>
      </c>
      <c r="F591" s="123">
        <v>-0.25</v>
      </c>
    </row>
    <row r="592" spans="1:6" x14ac:dyDescent="0.25">
      <c r="A592" s="2" t="s">
        <v>1371</v>
      </c>
      <c r="B592" s="3">
        <v>89</v>
      </c>
      <c r="C592" s="2" t="s">
        <v>540</v>
      </c>
      <c r="D592" s="15" t="str">
        <f>VLOOKUP(C592,Общий!$A$2:$D$2655,2,FALSE)</f>
        <v>Решетка вентиляции внешняя RUN/RUNHS</v>
      </c>
      <c r="E592" s="125">
        <f>VLOOKUP(C592,Общий!$A$2:$D$2655,4,FALSE)</f>
        <v>900</v>
      </c>
      <c r="F592" s="123">
        <v>-0.25</v>
      </c>
    </row>
    <row r="593" spans="1:6" ht="36" x14ac:dyDescent="0.25">
      <c r="A593" s="2" t="s">
        <v>1329</v>
      </c>
      <c r="B593" s="3" t="s">
        <v>1270</v>
      </c>
      <c r="C593" s="2" t="s">
        <v>1282</v>
      </c>
      <c r="D593" s="15" t="str">
        <f>VLOOKUP(C593,Общий!$A$2:$D$2655,2,FALSE)</f>
        <v>Пружина RB350,400,600,1000/RD/RO500,1000/TH1500,1551/RUN1800,2500/SIGNO/MBAR/LBAR</v>
      </c>
      <c r="E593" s="125">
        <f>VLOOKUP(C593,Общий!$A$2:$D$2655,4,FALSE)</f>
        <v>900</v>
      </c>
      <c r="F593" s="123">
        <v>-0.25</v>
      </c>
    </row>
    <row r="594" spans="1:6" x14ac:dyDescent="0.25">
      <c r="A594" s="2" t="s">
        <v>1329</v>
      </c>
      <c r="B594" s="3" t="s">
        <v>1270</v>
      </c>
      <c r="C594" s="2" t="s">
        <v>1283</v>
      </c>
      <c r="D594" s="15" t="str">
        <f>VLOOKUP(C594,Общий!$A$2:$D$2655,2,FALSE)</f>
        <v>Муфта TH1551/RUNHS,1500,1800,2500</v>
      </c>
      <c r="E594" s="125">
        <f>VLOOKUP(C594,Общий!$A$2:$D$2655,4,FALSE)</f>
        <v>900</v>
      </c>
      <c r="F594" s="123">
        <v>-0.25</v>
      </c>
    </row>
    <row r="595" spans="1:6" x14ac:dyDescent="0.25">
      <c r="A595" s="2" t="s">
        <v>1329</v>
      </c>
      <c r="B595" s="3" t="s">
        <v>1270</v>
      </c>
      <c r="C595" s="2" t="s">
        <v>1285</v>
      </c>
      <c r="D595" s="15" t="str">
        <f>VLOOKUP(C595,Общий!$A$2:$D$2655,2,FALSE)</f>
        <v>Комплект крепления TH1500,1551,1561/RUN1500,1800,2500</v>
      </c>
      <c r="E595" s="125">
        <f>VLOOKUP(C595,Общий!$A$2:$D$2655,4,FALSE)</f>
        <v>3900</v>
      </c>
      <c r="F595" s="123">
        <v>-0.25</v>
      </c>
    </row>
    <row r="596" spans="1:6" x14ac:dyDescent="0.25">
      <c r="A596" s="2" t="s">
        <v>1329</v>
      </c>
      <c r="B596" s="3" t="s">
        <v>1270</v>
      </c>
      <c r="C596" s="2" t="s">
        <v>1286</v>
      </c>
      <c r="D596" s="15" t="str">
        <f>VLOOKUP(C596,Общий!$A$2:$D$2655,2,FALSE)</f>
        <v>Электродвигатель RUN1800,2500</v>
      </c>
      <c r="E596" s="125">
        <f>VLOOKUP(C596,Общий!$A$2:$D$2655,4,FALSE)</f>
        <v>14900</v>
      </c>
      <c r="F596" s="123">
        <v>-0.25</v>
      </c>
    </row>
    <row r="597" spans="1:6" ht="24" x14ac:dyDescent="0.25">
      <c r="A597" s="2" t="s">
        <v>1329</v>
      </c>
      <c r="B597" s="3" t="s">
        <v>1270</v>
      </c>
      <c r="C597" s="2" t="s">
        <v>1287</v>
      </c>
      <c r="D597" s="15" t="str">
        <f>VLOOKUP(C597,Общий!$A$2:$D$2655,2,FALSE)</f>
        <v>Конденсатор пусковой 18u 450V с кабелем 200мм RUN1800,2500</v>
      </c>
      <c r="E597" s="125">
        <f>VLOOKUP(C597,Общий!$A$2:$D$2655,4,FALSE)</f>
        <v>1900</v>
      </c>
      <c r="F597" s="123">
        <v>-0.25</v>
      </c>
    </row>
    <row r="598" spans="1:6" ht="36" x14ac:dyDescent="0.25">
      <c r="A598" s="2" t="s">
        <v>1329</v>
      </c>
      <c r="B598" s="3" t="s">
        <v>1270</v>
      </c>
      <c r="C598" s="2" t="s">
        <v>1288</v>
      </c>
      <c r="D598" s="15" t="str">
        <f>VLOOKUP(C598,Общий!$A$2:$D$2655,2,FALSE)</f>
        <v>Пружина RB/RD/RO300,500,1000/ТН1551,1561,2251,2261/RUN1500,1800,2500/RUNHS</v>
      </c>
      <c r="E598" s="125">
        <f>VLOOKUP(C598,Общий!$A$2:$D$2655,4,FALSE)</f>
        <v>900</v>
      </c>
      <c r="F598" s="123">
        <v>-0.25</v>
      </c>
    </row>
    <row r="599" spans="1:6" x14ac:dyDescent="0.25">
      <c r="A599" s="2" t="s">
        <v>1329</v>
      </c>
      <c r="B599" s="3" t="s">
        <v>1270</v>
      </c>
      <c r="C599" s="2" t="s">
        <v>1289</v>
      </c>
      <c r="D599" s="15" t="str">
        <f>VLOOKUP(C599,Общий!$A$2:$D$2655,2,FALSE)</f>
        <v>Вентилятор RUN1800,2500</v>
      </c>
      <c r="E599" s="125">
        <f>VLOOKUP(C599,Общий!$A$2:$D$2655,4,FALSE)</f>
        <v>900</v>
      </c>
      <c r="F599" s="123">
        <v>-0.25</v>
      </c>
    </row>
    <row r="600" spans="1:6" x14ac:dyDescent="0.25">
      <c r="A600" s="2" t="s">
        <v>1329</v>
      </c>
      <c r="B600" s="3" t="s">
        <v>1270</v>
      </c>
      <c r="C600" s="2" t="s">
        <v>1291</v>
      </c>
      <c r="D600" s="15" t="str">
        <f>VLOOKUP(C600,Общий!$A$2:$D$2655,2,FALSE)</f>
        <v xml:space="preserve">Крышка привода передняя RUN </v>
      </c>
      <c r="E600" s="125">
        <f>VLOOKUP(C600,Общий!$A$2:$D$2655,4,FALSE)</f>
        <v>5900</v>
      </c>
      <c r="F600" s="123">
        <v>-0.25</v>
      </c>
    </row>
    <row r="601" spans="1:6" x14ac:dyDescent="0.25">
      <c r="A601" s="2" t="s">
        <v>1329</v>
      </c>
      <c r="B601" s="3" t="s">
        <v>1270</v>
      </c>
      <c r="C601" s="2" t="s">
        <v>1755</v>
      </c>
      <c r="D601" s="15" t="str">
        <f>VLOOKUP(C601,Общий!$A$2:$D$2655,2,FALSE)</f>
        <v>Плата управления RUN2500I</v>
      </c>
      <c r="E601" s="125">
        <f>VLOOKUP(C601,Общий!$A$2:$D$2655,4,FALSE)</f>
        <v>19900</v>
      </c>
      <c r="F601" s="123">
        <v>-0.25</v>
      </c>
    </row>
    <row r="602" spans="1:6" x14ac:dyDescent="0.25">
      <c r="A602" s="2" t="s">
        <v>1329</v>
      </c>
      <c r="B602" s="3" t="s">
        <v>1270</v>
      </c>
      <c r="C602" s="2" t="s">
        <v>1284</v>
      </c>
      <c r="D602" s="15" t="str">
        <f>VLOOKUP(C602,Общий!$A$2:$D$2655,2,FALSE)</f>
        <v>Фланец RUN1500,1800R01,2500R01/RUNHS</v>
      </c>
      <c r="E602" s="125">
        <f>VLOOKUP(C602,Общий!$A$2:$D$2655,4,FALSE)</f>
        <v>5900</v>
      </c>
      <c r="F602" s="123">
        <v>-0.25</v>
      </c>
    </row>
    <row r="603" spans="1:6" ht="24" x14ac:dyDescent="0.25">
      <c r="A603" s="2" t="s">
        <v>1329</v>
      </c>
      <c r="B603" s="3">
        <v>42</v>
      </c>
      <c r="C603" s="2" t="s">
        <v>192</v>
      </c>
      <c r="D603" s="15" t="str">
        <f>VLOOKUP(C603,Общий!$A$2:$D$2655,2,FALSE)</f>
        <v>Держатель предохранителя SPIDO600/RB/RD/RUN/RUNHS/SLH/HK7024HS/PP7024</v>
      </c>
      <c r="E603" s="125">
        <f>VLOOKUP(C603,Общий!$A$2:$D$2655,4,FALSE)</f>
        <v>900</v>
      </c>
      <c r="F603" s="123">
        <v>-0.25</v>
      </c>
    </row>
    <row r="604" spans="1:6" x14ac:dyDescent="0.25">
      <c r="A604" s="2" t="s">
        <v>1329</v>
      </c>
      <c r="B604" s="3">
        <v>57</v>
      </c>
      <c r="C604" s="2" t="s">
        <v>556</v>
      </c>
      <c r="D604" s="15" t="str">
        <f>VLOOKUP(C604,Общий!$A$2:$D$2655,2,FALSE)</f>
        <v>Штифт винтовой шестерни RUN1800,2500,2500I</v>
      </c>
      <c r="E604" s="125">
        <f>VLOOKUP(C604,Общий!$A$2:$D$2655,4,FALSE)</f>
        <v>900</v>
      </c>
      <c r="F604" s="123">
        <v>-0.25</v>
      </c>
    </row>
    <row r="605" spans="1:6" x14ac:dyDescent="0.25">
      <c r="A605" s="2" t="s">
        <v>1329</v>
      </c>
      <c r="B605" s="3">
        <v>82</v>
      </c>
      <c r="C605" s="2" t="s">
        <v>537</v>
      </c>
      <c r="D605" s="15" t="str">
        <f>VLOOKUP(C605,Общий!$A$2:$D$2655,2,FALSE)</f>
        <v>Подшипник RUN,RUNHS</v>
      </c>
      <c r="E605" s="125">
        <f>VLOOKUP(C605,Общий!$A$2:$D$2655,4,FALSE)</f>
        <v>1900</v>
      </c>
      <c r="F605" s="123">
        <v>-0.25</v>
      </c>
    </row>
    <row r="606" spans="1:6" x14ac:dyDescent="0.25">
      <c r="A606" s="2" t="s">
        <v>1329</v>
      </c>
      <c r="B606" s="3">
        <v>85</v>
      </c>
      <c r="C606" s="2" t="s">
        <v>494</v>
      </c>
      <c r="D606" s="15" t="str">
        <f>VLOOKUP(C606,Общий!$A$2:$D$2655,2,FALSE)</f>
        <v>Подшипник RUN/RUNHS/SLH/HY7005</v>
      </c>
      <c r="E606" s="125">
        <f>VLOOKUP(C606,Общий!$A$2:$D$2655,4,FALSE)</f>
        <v>1900</v>
      </c>
      <c r="F606" s="123">
        <v>-0.25</v>
      </c>
    </row>
    <row r="607" spans="1:6" x14ac:dyDescent="0.25">
      <c r="A607" s="2" t="s">
        <v>1329</v>
      </c>
      <c r="B607" s="3">
        <v>89</v>
      </c>
      <c r="C607" s="2" t="s">
        <v>540</v>
      </c>
      <c r="D607" s="15" t="str">
        <f>VLOOKUP(C607,Общий!$A$2:$D$2655,2,FALSE)</f>
        <v>Решетка вентиляции внешняя RUN/RUNHS</v>
      </c>
      <c r="E607" s="125">
        <f>VLOOKUP(C607,Общий!$A$2:$D$2655,4,FALSE)</f>
        <v>900</v>
      </c>
      <c r="F607" s="123">
        <v>-0.25</v>
      </c>
    </row>
    <row r="608" spans="1:6" ht="36" x14ac:dyDescent="0.25">
      <c r="A608" s="2" t="s">
        <v>1280</v>
      </c>
      <c r="B608" s="3" t="s">
        <v>1270</v>
      </c>
      <c r="C608" s="2" t="s">
        <v>1282</v>
      </c>
      <c r="D608" s="15" t="str">
        <f>VLOOKUP(C608,Общий!$A$2:$D$2655,2,FALSE)</f>
        <v>Пружина RB350,400,600,1000/RD/RO500,1000/TH1500,1551/RUN1800,2500/SIGNO/MBAR/LBAR</v>
      </c>
      <c r="E608" s="125">
        <f>VLOOKUP(C608,Общий!$A$2:$D$2655,4,FALSE)</f>
        <v>900</v>
      </c>
      <c r="F608" s="123">
        <v>-0.25</v>
      </c>
    </row>
    <row r="609" spans="1:6" x14ac:dyDescent="0.25">
      <c r="A609" s="2" t="s">
        <v>1280</v>
      </c>
      <c r="B609" s="3" t="s">
        <v>1270</v>
      </c>
      <c r="C609" s="2" t="s">
        <v>1283</v>
      </c>
      <c r="D609" s="15" t="str">
        <f>VLOOKUP(C609,Общий!$A$2:$D$2655,2,FALSE)</f>
        <v>Муфта TH1551/RUNHS,1500,1800,2500</v>
      </c>
      <c r="E609" s="125">
        <f>VLOOKUP(C609,Общий!$A$2:$D$2655,4,FALSE)</f>
        <v>900</v>
      </c>
      <c r="F609" s="123">
        <v>-0.25</v>
      </c>
    </row>
    <row r="610" spans="1:6" x14ac:dyDescent="0.25">
      <c r="A610" s="2" t="s">
        <v>1280</v>
      </c>
      <c r="B610" s="3" t="s">
        <v>1270</v>
      </c>
      <c r="C610" s="2" t="s">
        <v>1285</v>
      </c>
      <c r="D610" s="15" t="str">
        <f>VLOOKUP(C610,Общий!$A$2:$D$2655,2,FALSE)</f>
        <v>Комплект крепления TH1500,1551,1561/RUN1500,1800,2500</v>
      </c>
      <c r="E610" s="125">
        <f>VLOOKUP(C610,Общий!$A$2:$D$2655,4,FALSE)</f>
        <v>3900</v>
      </c>
      <c r="F610" s="123">
        <v>-0.25</v>
      </c>
    </row>
    <row r="611" spans="1:6" x14ac:dyDescent="0.25">
      <c r="A611" s="2" t="s">
        <v>1280</v>
      </c>
      <c r="B611" s="3" t="s">
        <v>1270</v>
      </c>
      <c r="C611" s="2" t="s">
        <v>1286</v>
      </c>
      <c r="D611" s="15" t="str">
        <f>VLOOKUP(C611,Общий!$A$2:$D$2655,2,FALSE)</f>
        <v>Электродвигатель RUN1800,2500</v>
      </c>
      <c r="E611" s="125">
        <f>VLOOKUP(C611,Общий!$A$2:$D$2655,4,FALSE)</f>
        <v>14900</v>
      </c>
      <c r="F611" s="123">
        <v>-0.25</v>
      </c>
    </row>
    <row r="612" spans="1:6" ht="24" x14ac:dyDescent="0.25">
      <c r="A612" s="2" t="s">
        <v>1280</v>
      </c>
      <c r="B612" s="3" t="s">
        <v>1270</v>
      </c>
      <c r="C612" s="2" t="s">
        <v>1287</v>
      </c>
      <c r="D612" s="15" t="str">
        <f>VLOOKUP(C612,Общий!$A$2:$D$2655,2,FALSE)</f>
        <v>Конденсатор пусковой 18u 450V с кабелем 200мм RUN1800,2500</v>
      </c>
      <c r="E612" s="125">
        <f>VLOOKUP(C612,Общий!$A$2:$D$2655,4,FALSE)</f>
        <v>1900</v>
      </c>
      <c r="F612" s="123">
        <v>-0.25</v>
      </c>
    </row>
    <row r="613" spans="1:6" ht="36" x14ac:dyDescent="0.25">
      <c r="A613" s="2" t="s">
        <v>1280</v>
      </c>
      <c r="B613" s="3" t="s">
        <v>1270</v>
      </c>
      <c r="C613" s="2" t="s">
        <v>1288</v>
      </c>
      <c r="D613" s="15" t="str">
        <f>VLOOKUP(C613,Общий!$A$2:$D$2655,2,FALSE)</f>
        <v>Пружина RB/RD/RO300,500,1000/ТН1551,1561,2251,2261/RUN1500,1800,2500/RUNHS</v>
      </c>
      <c r="E613" s="125">
        <f>VLOOKUP(C613,Общий!$A$2:$D$2655,4,FALSE)</f>
        <v>900</v>
      </c>
      <c r="F613" s="123">
        <v>-0.25</v>
      </c>
    </row>
    <row r="614" spans="1:6" x14ac:dyDescent="0.25">
      <c r="A614" s="2" t="s">
        <v>1280</v>
      </c>
      <c r="B614" s="3" t="s">
        <v>1270</v>
      </c>
      <c r="C614" s="2" t="s">
        <v>1289</v>
      </c>
      <c r="D614" s="15" t="str">
        <f>VLOOKUP(C614,Общий!$A$2:$D$2655,2,FALSE)</f>
        <v>Вентилятор RUN1800,2500</v>
      </c>
      <c r="E614" s="125">
        <f>VLOOKUP(C614,Общий!$A$2:$D$2655,4,FALSE)</f>
        <v>900</v>
      </c>
      <c r="F614" s="123">
        <v>-0.25</v>
      </c>
    </row>
    <row r="615" spans="1:6" x14ac:dyDescent="0.25">
      <c r="A615" s="2" t="s">
        <v>1280</v>
      </c>
      <c r="B615" s="3" t="s">
        <v>1270</v>
      </c>
      <c r="C615" s="2" t="s">
        <v>1291</v>
      </c>
      <c r="D615" s="15" t="str">
        <f>VLOOKUP(C615,Общий!$A$2:$D$2655,2,FALSE)</f>
        <v xml:space="preserve">Крышка привода передняя RUN </v>
      </c>
      <c r="E615" s="125">
        <f>VLOOKUP(C615,Общий!$A$2:$D$2655,4,FALSE)</f>
        <v>5900</v>
      </c>
      <c r="F615" s="123">
        <v>-0.25</v>
      </c>
    </row>
    <row r="616" spans="1:6" x14ac:dyDescent="0.25">
      <c r="A616" s="2" t="s">
        <v>1280</v>
      </c>
      <c r="B616" s="3" t="s">
        <v>1270</v>
      </c>
      <c r="C616" s="2" t="s">
        <v>1755</v>
      </c>
      <c r="D616" s="15" t="str">
        <f>VLOOKUP(C616,Общий!$A$2:$D$2655,2,FALSE)</f>
        <v>Плата управления RUN2500I</v>
      </c>
      <c r="E616" s="125">
        <f>VLOOKUP(C616,Общий!$A$2:$D$2655,4,FALSE)</f>
        <v>19900</v>
      </c>
      <c r="F616" s="123">
        <v>-0.25</v>
      </c>
    </row>
    <row r="617" spans="1:6" x14ac:dyDescent="0.25">
      <c r="A617" s="2" t="s">
        <v>1280</v>
      </c>
      <c r="B617" s="3" t="s">
        <v>1270</v>
      </c>
      <c r="C617" s="2" t="s">
        <v>1284</v>
      </c>
      <c r="D617" s="15" t="str">
        <f>VLOOKUP(C617,Общий!$A$2:$D$2655,2,FALSE)</f>
        <v>Фланец RUN1500,1800R01,2500R01/RUNHS</v>
      </c>
      <c r="E617" s="125">
        <f>VLOOKUP(C617,Общий!$A$2:$D$2655,4,FALSE)</f>
        <v>5900</v>
      </c>
      <c r="F617" s="123">
        <v>-0.25</v>
      </c>
    </row>
    <row r="618" spans="1:6" x14ac:dyDescent="0.25">
      <c r="A618" s="2" t="s">
        <v>1280</v>
      </c>
      <c r="B618" s="3">
        <v>43</v>
      </c>
      <c r="C618" s="2" t="s">
        <v>553</v>
      </c>
      <c r="D618" s="15" t="str">
        <f>VLOOKUP(C618,Общий!$A$2:$D$2655,2,FALSE)</f>
        <v>Проводка блока управления RUN1800,2500</v>
      </c>
      <c r="E618" s="125">
        <f>VLOOKUP(C618,Общий!$A$2:$D$2655,4,FALSE)</f>
        <v>2900</v>
      </c>
      <c r="F618" s="123">
        <v>-0.25</v>
      </c>
    </row>
    <row r="619" spans="1:6" x14ac:dyDescent="0.25">
      <c r="A619" s="2" t="s">
        <v>1280</v>
      </c>
      <c r="B619" s="3">
        <v>44</v>
      </c>
      <c r="C619" s="2" t="s">
        <v>554</v>
      </c>
      <c r="D619" s="15" t="str">
        <f>VLOOKUP(C619,Общий!$A$2:$D$2655,2,FALSE)</f>
        <v>Проводка энкодера RUN1800,2500</v>
      </c>
      <c r="E619" s="125">
        <f>VLOOKUP(C619,Общий!$A$2:$D$2655,4,FALSE)</f>
        <v>900</v>
      </c>
      <c r="F619" s="123">
        <v>-0.25</v>
      </c>
    </row>
    <row r="620" spans="1:6" x14ac:dyDescent="0.25">
      <c r="A620" s="2" t="s">
        <v>1280</v>
      </c>
      <c r="B620" s="3">
        <v>39</v>
      </c>
      <c r="C620" s="2" t="s">
        <v>551</v>
      </c>
      <c r="D620" s="15" t="str">
        <f>VLOOKUP(C620,Общий!$A$2:$D$2655,2,FALSE)</f>
        <v>Фильтр сетевой RUN1800,2500</v>
      </c>
      <c r="E620" s="125">
        <f>VLOOKUP(C620,Общий!$A$2:$D$2655,4,FALSE)</f>
        <v>5900</v>
      </c>
      <c r="F620" s="123">
        <v>-0.25</v>
      </c>
    </row>
    <row r="621" spans="1:6" ht="24" x14ac:dyDescent="0.25">
      <c r="A621" s="2" t="s">
        <v>1280</v>
      </c>
      <c r="B621" s="3">
        <v>42</v>
      </c>
      <c r="C621" s="2" t="s">
        <v>192</v>
      </c>
      <c r="D621" s="15" t="str">
        <f>VLOOKUP(C621,Общий!$A$2:$D$2655,2,FALSE)</f>
        <v>Держатель предохранителя SPIDO600/RB/RD/RUN/RUNHS/SLH/HK7024HS/PP7024</v>
      </c>
      <c r="E621" s="125">
        <f>VLOOKUP(C621,Общий!$A$2:$D$2655,4,FALSE)</f>
        <v>900</v>
      </c>
      <c r="F621" s="123">
        <v>-0.25</v>
      </c>
    </row>
    <row r="622" spans="1:6" ht="36" x14ac:dyDescent="0.25">
      <c r="A622" s="2" t="s">
        <v>1280</v>
      </c>
      <c r="B622" s="3">
        <v>52</v>
      </c>
      <c r="C622" s="2" t="s">
        <v>445</v>
      </c>
      <c r="D622" s="15" t="str">
        <f>VLOOKUP(C622,Общий!$A$2:$D$2655,2,FALSE)</f>
        <v>Кольцо ME3000/MB4005/WG4000,5000/TO4016P,5016P/RO500,1000/RUN1500,1800,2500/RUNHS/ROX/HY7005/WIL/TH1561,2251</v>
      </c>
      <c r="E622" s="125">
        <f>VLOOKUP(C622,Общий!$A$2:$D$2655,4,FALSE)</f>
        <v>900</v>
      </c>
      <c r="F622" s="123">
        <v>-0.25</v>
      </c>
    </row>
    <row r="623" spans="1:6" x14ac:dyDescent="0.25">
      <c r="A623" s="2" t="s">
        <v>1280</v>
      </c>
      <c r="B623" s="3">
        <v>57</v>
      </c>
      <c r="C623" s="2" t="s">
        <v>556</v>
      </c>
      <c r="D623" s="15" t="str">
        <f>VLOOKUP(C623,Общий!$A$2:$D$2655,2,FALSE)</f>
        <v>Штифт винтовой шестерни RUN1800,2500,2500I</v>
      </c>
      <c r="E623" s="125">
        <f>VLOOKUP(C623,Общий!$A$2:$D$2655,4,FALSE)</f>
        <v>900</v>
      </c>
      <c r="F623" s="123">
        <v>-0.25</v>
      </c>
    </row>
    <row r="624" spans="1:6" x14ac:dyDescent="0.25">
      <c r="A624" s="2" t="s">
        <v>1280</v>
      </c>
      <c r="B624" s="3">
        <v>82</v>
      </c>
      <c r="C624" s="2" t="s">
        <v>537</v>
      </c>
      <c r="D624" s="15" t="str">
        <f>VLOOKUP(C624,Общий!$A$2:$D$2655,2,FALSE)</f>
        <v>Подшипник RUN,RUNHS</v>
      </c>
      <c r="E624" s="125">
        <f>VLOOKUP(C624,Общий!$A$2:$D$2655,4,FALSE)</f>
        <v>1900</v>
      </c>
      <c r="F624" s="123">
        <v>-0.25</v>
      </c>
    </row>
    <row r="625" spans="1:6" x14ac:dyDescent="0.25">
      <c r="A625" s="2" t="s">
        <v>1280</v>
      </c>
      <c r="B625" s="3">
        <v>85</v>
      </c>
      <c r="C625" s="2" t="s">
        <v>494</v>
      </c>
      <c r="D625" s="15" t="str">
        <f>VLOOKUP(C625,Общий!$A$2:$D$2655,2,FALSE)</f>
        <v>Подшипник RUN/RUNHS/SLH/HY7005</v>
      </c>
      <c r="E625" s="125">
        <f>VLOOKUP(C625,Общий!$A$2:$D$2655,4,FALSE)</f>
        <v>1900</v>
      </c>
      <c r="F625" s="123">
        <v>-0.25</v>
      </c>
    </row>
    <row r="626" spans="1:6" x14ac:dyDescent="0.25">
      <c r="A626" s="2" t="s">
        <v>1280</v>
      </c>
      <c r="B626" s="3">
        <v>21</v>
      </c>
      <c r="C626" s="2" t="s">
        <v>533</v>
      </c>
      <c r="D626" s="15" t="str">
        <f>VLOOKUP(C626,Общий!$A$2:$D$2655,2,FALSE)</f>
        <v>Перегородка блока управления RUN</v>
      </c>
      <c r="E626" s="125">
        <f>VLOOKUP(C626,Общий!$A$2:$D$2655,4,FALSE)</f>
        <v>2900</v>
      </c>
      <c r="F626" s="123">
        <v>-0.25</v>
      </c>
    </row>
    <row r="627" spans="1:6" x14ac:dyDescent="0.25">
      <c r="A627" s="2" t="s">
        <v>1280</v>
      </c>
      <c r="B627" s="3">
        <v>20</v>
      </c>
      <c r="C627" s="2" t="s">
        <v>532</v>
      </c>
      <c r="D627" s="15" t="str">
        <f>VLOOKUP(C627,Общий!$A$2:$D$2655,2,FALSE)</f>
        <v>Кожух защиты зубчатого колеса RUN/RUNHS</v>
      </c>
      <c r="E627" s="125">
        <f>VLOOKUP(C627,Общий!$A$2:$D$2655,4,FALSE)</f>
        <v>900</v>
      </c>
      <c r="F627" s="123">
        <v>-0.25</v>
      </c>
    </row>
    <row r="628" spans="1:6" x14ac:dyDescent="0.25">
      <c r="A628" s="2" t="s">
        <v>1280</v>
      </c>
      <c r="B628" s="3">
        <v>89</v>
      </c>
      <c r="C628" s="2" t="s">
        <v>540</v>
      </c>
      <c r="D628" s="15" t="str">
        <f>VLOOKUP(C628,Общий!$A$2:$D$2655,2,FALSE)</f>
        <v>Решетка вентиляции внешняя RUN/RUNHS</v>
      </c>
      <c r="E628" s="125">
        <f>VLOOKUP(C628,Общий!$A$2:$D$2655,4,FALSE)</f>
        <v>900</v>
      </c>
      <c r="F628" s="123">
        <v>-0.25</v>
      </c>
    </row>
    <row r="629" spans="1:6" x14ac:dyDescent="0.25">
      <c r="A629" s="2" t="s">
        <v>573</v>
      </c>
      <c r="B629" s="3" t="s">
        <v>1270</v>
      </c>
      <c r="C629" s="2" t="s">
        <v>1283</v>
      </c>
      <c r="D629" s="15" t="str">
        <f>VLOOKUP(C629,Общий!$A$2:$D$2655,2,FALSE)</f>
        <v>Муфта TH1551/RUNHS,1500,1800,2500</v>
      </c>
      <c r="E629" s="125">
        <f>VLOOKUP(C629,Общий!$A$2:$D$2655,4,FALSE)</f>
        <v>900</v>
      </c>
      <c r="F629" s="123">
        <v>-0.25</v>
      </c>
    </row>
    <row r="630" spans="1:6" x14ac:dyDescent="0.25">
      <c r="A630" s="2" t="s">
        <v>573</v>
      </c>
      <c r="B630" s="3" t="s">
        <v>1270</v>
      </c>
      <c r="C630" s="2" t="s">
        <v>1284</v>
      </c>
      <c r="D630" s="15" t="str">
        <f>VLOOKUP(C630,Общий!$A$2:$D$2655,2,FALSE)</f>
        <v>Фланец RUN1500,1800R01,2500R01/RUNHS</v>
      </c>
      <c r="E630" s="125">
        <f>VLOOKUP(C630,Общий!$A$2:$D$2655,4,FALSE)</f>
        <v>5900</v>
      </c>
      <c r="F630" s="123">
        <v>-0.25</v>
      </c>
    </row>
    <row r="631" spans="1:6" x14ac:dyDescent="0.25">
      <c r="A631" s="2" t="s">
        <v>573</v>
      </c>
      <c r="B631" s="3" t="s">
        <v>1270</v>
      </c>
      <c r="C631" s="2" t="s">
        <v>1925</v>
      </c>
      <c r="D631" s="15" t="str">
        <f>VLOOKUP(C631,Общий!$A$2:$D$2655,2,FALSE)</f>
        <v>Вал ведомый RUNHS</v>
      </c>
      <c r="E631" s="125">
        <f>VLOOKUP(C631,Общий!$A$2:$D$2655,4,FALSE)</f>
        <v>3900</v>
      </c>
      <c r="F631" s="123">
        <v>-0.25</v>
      </c>
    </row>
    <row r="632" spans="1:6" ht="36" x14ac:dyDescent="0.25">
      <c r="A632" s="2" t="s">
        <v>573</v>
      </c>
      <c r="B632" s="3" t="s">
        <v>1270</v>
      </c>
      <c r="C632" s="2" t="s">
        <v>1288</v>
      </c>
      <c r="D632" s="15" t="str">
        <f>VLOOKUP(C632,Общий!$A$2:$D$2655,2,FALSE)</f>
        <v>Пружина RB/RD/RO300,500,1000/ТН1551,1561,2251,2261/RUN1500,1800,2500/RUNHS</v>
      </c>
      <c r="E632" s="125">
        <f>VLOOKUP(C632,Общий!$A$2:$D$2655,4,FALSE)</f>
        <v>900</v>
      </c>
      <c r="F632" s="123">
        <v>-0.25</v>
      </c>
    </row>
    <row r="633" spans="1:6" ht="24" x14ac:dyDescent="0.25">
      <c r="A633" s="2" t="s">
        <v>573</v>
      </c>
      <c r="B633" s="3">
        <v>66</v>
      </c>
      <c r="C633" s="2" t="s">
        <v>192</v>
      </c>
      <c r="D633" s="15" t="str">
        <f>VLOOKUP(C633,Общий!$A$2:$D$2655,2,FALSE)</f>
        <v>Держатель предохранителя SPIDO600/RB/RD/RUN/RUNHS/SLH/HK7024HS/PP7024</v>
      </c>
      <c r="E633" s="125">
        <f>VLOOKUP(C633,Общий!$A$2:$D$2655,4,FALSE)</f>
        <v>900</v>
      </c>
      <c r="F633" s="123">
        <v>-0.25</v>
      </c>
    </row>
    <row r="634" spans="1:6" ht="36" x14ac:dyDescent="0.25">
      <c r="A634" s="2" t="s">
        <v>573</v>
      </c>
      <c r="B634" s="3">
        <v>16</v>
      </c>
      <c r="C634" s="2" t="s">
        <v>445</v>
      </c>
      <c r="D634" s="15" t="str">
        <f>VLOOKUP(C634,Общий!$A$2:$D$2655,2,FALSE)</f>
        <v>Кольцо ME3000/MB4005/WG4000,5000/TO4016P,5016P/RO500,1000/RUN1500,1800,2500/RUNHS/ROX/HY7005/WIL/TH1561,2251</v>
      </c>
      <c r="E634" s="125">
        <f>VLOOKUP(C634,Общий!$A$2:$D$2655,4,FALSE)</f>
        <v>900</v>
      </c>
      <c r="F634" s="123">
        <v>-0.25</v>
      </c>
    </row>
    <row r="635" spans="1:6" x14ac:dyDescent="0.25">
      <c r="A635" s="2" t="s">
        <v>573</v>
      </c>
      <c r="B635" s="3">
        <v>30</v>
      </c>
      <c r="C635" s="2" t="s">
        <v>537</v>
      </c>
      <c r="D635" s="15" t="str">
        <f>VLOOKUP(C635,Общий!$A$2:$D$2655,2,FALSE)</f>
        <v>Подшипник RUN,RUNHS</v>
      </c>
      <c r="E635" s="125">
        <f>VLOOKUP(C635,Общий!$A$2:$D$2655,4,FALSE)</f>
        <v>1900</v>
      </c>
      <c r="F635" s="123">
        <v>-0.25</v>
      </c>
    </row>
    <row r="636" spans="1:6" x14ac:dyDescent="0.25">
      <c r="A636" s="2" t="s">
        <v>573</v>
      </c>
      <c r="B636" s="3">
        <v>10</v>
      </c>
      <c r="C636" s="2" t="s">
        <v>494</v>
      </c>
      <c r="D636" s="15" t="str">
        <f>VLOOKUP(C636,Общий!$A$2:$D$2655,2,FALSE)</f>
        <v>Подшипник RUN/RUNHS/SLH/HY7005</v>
      </c>
      <c r="E636" s="125">
        <f>VLOOKUP(C636,Общий!$A$2:$D$2655,4,FALSE)</f>
        <v>1900</v>
      </c>
      <c r="F636" s="123">
        <v>-0.25</v>
      </c>
    </row>
    <row r="637" spans="1:6" x14ac:dyDescent="0.25">
      <c r="A637" s="2" t="s">
        <v>573</v>
      </c>
      <c r="B637" s="3">
        <v>23</v>
      </c>
      <c r="C637" s="2" t="s">
        <v>532</v>
      </c>
      <c r="D637" s="15" t="str">
        <f>VLOOKUP(C637,Общий!$A$2:$D$2655,2,FALSE)</f>
        <v>Кожух защиты зубчатого колеса RUN/RUNHS</v>
      </c>
      <c r="E637" s="125">
        <f>VLOOKUP(C637,Общий!$A$2:$D$2655,4,FALSE)</f>
        <v>900</v>
      </c>
      <c r="F637" s="123">
        <v>-0.25</v>
      </c>
    </row>
    <row r="638" spans="1:6" x14ac:dyDescent="0.25">
      <c r="A638" s="2" t="s">
        <v>573</v>
      </c>
      <c r="B638" s="3">
        <v>70</v>
      </c>
      <c r="C638" s="2" t="s">
        <v>540</v>
      </c>
      <c r="D638" s="15" t="str">
        <f>VLOOKUP(C638,Общий!$A$2:$D$2655,2,FALSE)</f>
        <v>Решетка вентиляции внешняя RUN/RUNHS</v>
      </c>
      <c r="E638" s="125">
        <f>VLOOKUP(C638,Общий!$A$2:$D$2655,4,FALSE)</f>
        <v>900</v>
      </c>
      <c r="F638" s="123">
        <v>-0.25</v>
      </c>
    </row>
    <row r="639" spans="1:6" x14ac:dyDescent="0.25">
      <c r="A639" s="2" t="s">
        <v>573</v>
      </c>
      <c r="B639" s="3">
        <v>78</v>
      </c>
      <c r="C639" s="2" t="s">
        <v>579</v>
      </c>
      <c r="D639" s="15" t="str">
        <f>VLOOKUP(C639,Общий!$A$2:$D$2655,2,FALSE)</f>
        <v>Фильтр сетевой RUNHS</v>
      </c>
      <c r="E639" s="125">
        <f>VLOOKUP(C639,Общий!$A$2:$D$2655,4,FALSE)</f>
        <v>5900</v>
      </c>
      <c r="F639" s="123">
        <v>-0.25</v>
      </c>
    </row>
    <row r="640" spans="1:6" x14ac:dyDescent="0.25">
      <c r="A640" s="2" t="s">
        <v>573</v>
      </c>
      <c r="B640" s="3" t="s">
        <v>129</v>
      </c>
      <c r="C640" s="2" t="s">
        <v>545</v>
      </c>
      <c r="D640" s="15" t="str">
        <f>VLOOKUP(C640,Общий!$A$2:$D$2655,2,FALSE)</f>
        <v>Комплект выходного вала RUN1500/RUNHS</v>
      </c>
      <c r="E640" s="125">
        <f>VLOOKUP(C640,Общий!$A$2:$D$2655,4,FALSE)</f>
        <v>15900</v>
      </c>
      <c r="F640" s="123">
        <v>-0.25</v>
      </c>
    </row>
    <row r="641" spans="1:6" x14ac:dyDescent="0.25">
      <c r="A641" s="2" t="s">
        <v>1012</v>
      </c>
      <c r="B641" s="3" t="s">
        <v>1270</v>
      </c>
      <c r="C641" s="2" t="s">
        <v>1756</v>
      </c>
      <c r="D641" s="15" t="str">
        <f>VLOOKUP(C641,Общий!$A$2:$D$2655,2,FALSE)</f>
        <v>Основание крепления стрелы SBAR</v>
      </c>
      <c r="E641" s="125">
        <f>VLOOKUP(C641,Общий!$A$2:$D$2655,4,FALSE)</f>
        <v>7900</v>
      </c>
      <c r="F641" s="123">
        <v>-0.25</v>
      </c>
    </row>
    <row r="642" spans="1:6" ht="36" x14ac:dyDescent="0.25">
      <c r="A642" s="2" t="s">
        <v>1012</v>
      </c>
      <c r="B642" s="3" t="s">
        <v>1270</v>
      </c>
      <c r="C642" s="2" t="s">
        <v>996</v>
      </c>
      <c r="D642" s="15" t="str">
        <f>VLOOKUP(C642,Общий!$A$2:$D$2655,2,FALSE)</f>
        <v>Втулка ROX600/ROX1000/XBAR/RB600/RB500HS/SBAR/RB600R10/XMETRO</v>
      </c>
      <c r="E642" s="125">
        <f>VLOOKUP(C642,Общий!$A$2:$D$2655,4,FALSE)</f>
        <v>900</v>
      </c>
      <c r="F642" s="123">
        <v>-0.25</v>
      </c>
    </row>
    <row r="643" spans="1:6" x14ac:dyDescent="0.25">
      <c r="A643" s="2" t="s">
        <v>1012</v>
      </c>
      <c r="B643" s="3" t="s">
        <v>1270</v>
      </c>
      <c r="C643" s="2" t="s">
        <v>2033</v>
      </c>
      <c r="D643" s="15" t="str">
        <f>VLOOKUP(C643,Общий!$A$2:$D$2655,2,FALSE)</f>
        <v>Плата управления SBAR</v>
      </c>
      <c r="E643" s="125">
        <f>VLOOKUP(C643,Общий!$A$2:$D$2655,4,FALSE)</f>
        <v>19900</v>
      </c>
      <c r="F643" s="123">
        <v>-0.25</v>
      </c>
    </row>
    <row r="644" spans="1:6" x14ac:dyDescent="0.25">
      <c r="A644" s="2" t="s">
        <v>1012</v>
      </c>
      <c r="B644" s="3" t="s">
        <v>1270</v>
      </c>
      <c r="C644" s="2" t="s">
        <v>2226</v>
      </c>
      <c r="D644" s="15" t="str">
        <f>VLOOKUP(C644,Общий!$A$2:$D$2655,2,FALSE)</f>
        <v>Промежуточная шестерня XBAR/SBAR/WIDES/HYPPO</v>
      </c>
      <c r="E644" s="125">
        <f>VLOOKUP(C644,Общий!$A$2:$D$2655,4,FALSE)</f>
        <v>7900</v>
      </c>
      <c r="F644" s="123">
        <v>-0.25</v>
      </c>
    </row>
    <row r="645" spans="1:6" ht="24" x14ac:dyDescent="0.25">
      <c r="A645" s="2" t="s">
        <v>1012</v>
      </c>
      <c r="B645" s="3" t="s">
        <v>136</v>
      </c>
      <c r="C645" s="2" t="s">
        <v>1018</v>
      </c>
      <c r="D645" s="15" t="str">
        <f>VLOOKUP(C645,Общий!$A$2:$D$2655,2,FALSE)</f>
        <v>Комплект для установки фотоэлемента SBAR/MBAR/LBAR/WIDE</v>
      </c>
      <c r="E645" s="125">
        <f>VLOOKUP(C645,Общий!$A$2:$D$2655,4,FALSE)</f>
        <v>900</v>
      </c>
      <c r="F645" s="123">
        <v>-0.25</v>
      </c>
    </row>
    <row r="646" spans="1:6" x14ac:dyDescent="0.25">
      <c r="A646" s="2" t="s">
        <v>1012</v>
      </c>
      <c r="B646" s="3">
        <v>110</v>
      </c>
      <c r="C646" s="2" t="s">
        <v>1015</v>
      </c>
      <c r="D646" s="15" t="str">
        <f>VLOOKUP(C646,Общий!$A$2:$D$2655,2,FALSE)</f>
        <v>Палец крепления стрелы SBARR10</v>
      </c>
      <c r="E646" s="125">
        <f>VLOOKUP(C646,Общий!$A$2:$D$2655,4,FALSE)</f>
        <v>900</v>
      </c>
      <c r="F646" s="123">
        <v>-0.25</v>
      </c>
    </row>
    <row r="647" spans="1:6" x14ac:dyDescent="0.25">
      <c r="A647" s="2" t="s">
        <v>1012</v>
      </c>
      <c r="B647" s="3">
        <v>3</v>
      </c>
      <c r="C647" s="2" t="s">
        <v>990</v>
      </c>
      <c r="D647" s="15" t="str">
        <f>VLOOKUP(C647,Общий!$A$2:$D$2655,2,FALSE)</f>
        <v>Крепежная пластина редуктора SBAR/XBAR</v>
      </c>
      <c r="E647" s="125">
        <f>VLOOKUP(C647,Общий!$A$2:$D$2655,4,FALSE)</f>
        <v>9900</v>
      </c>
      <c r="F647" s="123">
        <v>-0.25</v>
      </c>
    </row>
    <row r="648" spans="1:6" x14ac:dyDescent="0.25">
      <c r="A648" s="2" t="s">
        <v>1012</v>
      </c>
      <c r="B648" s="3">
        <v>8</v>
      </c>
      <c r="C648" s="2" t="s">
        <v>993</v>
      </c>
      <c r="D648" s="15" t="str">
        <f>VLOOKUP(C648,Общий!$A$2:$D$2655,2,FALSE)</f>
        <v>Стойка блока управления XBAR/SBAR</v>
      </c>
      <c r="E648" s="125">
        <f>VLOOKUP(C648,Общий!$A$2:$D$2655,4,FALSE)</f>
        <v>900</v>
      </c>
      <c r="F648" s="123">
        <v>-0.25</v>
      </c>
    </row>
    <row r="649" spans="1:6" x14ac:dyDescent="0.25">
      <c r="A649" s="2" t="s">
        <v>1012</v>
      </c>
      <c r="B649" s="3">
        <v>9</v>
      </c>
      <c r="C649" s="2" t="s">
        <v>994</v>
      </c>
      <c r="D649" s="15" t="str">
        <f>VLOOKUP(C649,Общий!$A$2:$D$2655,2,FALSE)</f>
        <v>Шайба упора XBAR/SBAR</v>
      </c>
      <c r="E649" s="125">
        <f>VLOOKUP(C649,Общий!$A$2:$D$2655,4,FALSE)</f>
        <v>900</v>
      </c>
      <c r="F649" s="123">
        <v>-0.25</v>
      </c>
    </row>
    <row r="650" spans="1:6" x14ac:dyDescent="0.25">
      <c r="A650" s="2" t="s">
        <v>1012</v>
      </c>
      <c r="B650" s="3" t="s">
        <v>44</v>
      </c>
      <c r="C650" s="2" t="s">
        <v>1016</v>
      </c>
      <c r="D650" s="15" t="str">
        <f>VLOOKUP(C650,Общий!$A$2:$D$2655,2,FALSE)</f>
        <v>Комплект верхних крышек SBAR</v>
      </c>
      <c r="E650" s="125">
        <f>VLOOKUP(C650,Общий!$A$2:$D$2655,4,FALSE)</f>
        <v>25900</v>
      </c>
      <c r="F650" s="123">
        <v>-0.25</v>
      </c>
    </row>
    <row r="651" spans="1:6" x14ac:dyDescent="0.25">
      <c r="A651" s="2" t="s">
        <v>1012</v>
      </c>
      <c r="B651" s="3" t="s">
        <v>132</v>
      </c>
      <c r="C651" s="2" t="s">
        <v>1017</v>
      </c>
      <c r="D651" s="15" t="str">
        <f>VLOOKUP(C651,Общий!$A$2:$D$2655,2,FALSE)</f>
        <v>Комплект корпуса SBAR</v>
      </c>
      <c r="E651" s="125">
        <f>VLOOKUP(C651,Общий!$A$2:$D$2655,4,FALSE)</f>
        <v>59900</v>
      </c>
      <c r="F651" s="123">
        <v>-0.25</v>
      </c>
    </row>
    <row r="652" spans="1:6" x14ac:dyDescent="0.25">
      <c r="A652" s="2" t="s">
        <v>212</v>
      </c>
      <c r="B652" s="3" t="s">
        <v>1270</v>
      </c>
      <c r="C652" s="2" t="s">
        <v>1765</v>
      </c>
      <c r="D652" s="15" t="str">
        <f>VLOOKUP(C652,Общий!$A$2:$D$2655,2,FALSE)</f>
        <v>Диск энкодера SHEL</v>
      </c>
      <c r="E652" s="125">
        <f>VLOOKUP(C652,Общий!$A$2:$D$2655,4,FALSE)</f>
        <v>900</v>
      </c>
      <c r="F652" s="123">
        <v>-0.25</v>
      </c>
    </row>
    <row r="653" spans="1:6" x14ac:dyDescent="0.25">
      <c r="A653" s="2" t="s">
        <v>212</v>
      </c>
      <c r="B653" s="3" t="s">
        <v>1270</v>
      </c>
      <c r="C653" s="2" t="s">
        <v>2952</v>
      </c>
      <c r="D653" s="15" t="str">
        <f>VLOOKUP(C653,Общий!$A$2:$D$2655,2,FALSE)</f>
        <v>Диск пластиковый SHEL50KCE</v>
      </c>
      <c r="E653" s="125">
        <f>VLOOKUP(C653,Общий!$A$2:$D$2655,4,FALSE)</f>
        <v>900</v>
      </c>
      <c r="F653" s="123">
        <v>-0.25</v>
      </c>
    </row>
    <row r="654" spans="1:6" x14ac:dyDescent="0.25">
      <c r="A654" s="2" t="s">
        <v>212</v>
      </c>
      <c r="B654" s="3" t="s">
        <v>1270</v>
      </c>
      <c r="C654" s="2" t="s">
        <v>1929</v>
      </c>
      <c r="D654" s="15" t="str">
        <f>VLOOKUP(C654,Общий!$A$2:$D$2655,2,FALSE)</f>
        <v>Крышка SHEL</v>
      </c>
      <c r="E654" s="125">
        <f>VLOOKUP(C654,Общий!$A$2:$D$2655,4,FALSE)</f>
        <v>1900</v>
      </c>
      <c r="F654" s="123">
        <v>-0.25</v>
      </c>
    </row>
    <row r="655" spans="1:6" x14ac:dyDescent="0.25">
      <c r="A655" s="2" t="s">
        <v>212</v>
      </c>
      <c r="B655" s="3" t="s">
        <v>1270</v>
      </c>
      <c r="C655" s="2" t="s">
        <v>2137</v>
      </c>
      <c r="D655" s="15" t="str">
        <f>VLOOKUP(C655,Общий!$A$2:$D$2655,2,FALSE)</f>
        <v>Крышка SHEL</v>
      </c>
      <c r="E655" s="125">
        <f>VLOOKUP(C655,Общий!$A$2:$D$2655,4,FALSE)</f>
        <v>1900</v>
      </c>
      <c r="F655" s="123">
        <v>-0.25</v>
      </c>
    </row>
    <row r="656" spans="1:6" x14ac:dyDescent="0.25">
      <c r="A656" s="2" t="s">
        <v>212</v>
      </c>
      <c r="B656" s="3">
        <v>28</v>
      </c>
      <c r="C656" s="2" t="s">
        <v>2156</v>
      </c>
      <c r="D656" s="15" t="str">
        <f>VLOOKUP(C656,Общий!$A$2:$D$2655,2,FALSE)</f>
        <v>Лампа 12V/10W для SHEL/SPIN11</v>
      </c>
      <c r="E656" s="125">
        <f>VLOOKUP(C656,Общий!$A$2:$D$2655,4,FALSE)</f>
        <v>900</v>
      </c>
      <c r="F656" s="123">
        <v>-0.25</v>
      </c>
    </row>
    <row r="657" spans="1:6" x14ac:dyDescent="0.25">
      <c r="A657" s="2" t="s">
        <v>212</v>
      </c>
      <c r="B657" s="3" t="s">
        <v>1270</v>
      </c>
      <c r="C657" s="2" t="s">
        <v>2261</v>
      </c>
      <c r="D657" s="15" t="str">
        <f>VLOOKUP(C657,Общий!$A$2:$D$2655,2,FALSE)</f>
        <v>Палец SPIN/SHEL</v>
      </c>
      <c r="E657" s="125">
        <f>VLOOKUP(C657,Общий!$A$2:$D$2655,4,FALSE)</f>
        <v>900</v>
      </c>
      <c r="F657" s="123">
        <v>-0.25</v>
      </c>
    </row>
    <row r="658" spans="1:6" x14ac:dyDescent="0.25">
      <c r="A658" s="2" t="s">
        <v>212</v>
      </c>
      <c r="B658" s="3" t="s">
        <v>1270</v>
      </c>
      <c r="C658" s="2" t="s">
        <v>2267</v>
      </c>
      <c r="D658" s="15" t="str">
        <f>VLOOKUP(C658,Общий!$A$2:$D$2655,2,FALSE)</f>
        <v>Крышка рейки защитная SHEL</v>
      </c>
      <c r="E658" s="125">
        <f>VLOOKUP(C658,Общий!$A$2:$D$2655,4,FALSE)</f>
        <v>2900</v>
      </c>
      <c r="F658" s="123">
        <v>-0.25</v>
      </c>
    </row>
    <row r="659" spans="1:6" x14ac:dyDescent="0.25">
      <c r="A659" s="2" t="s">
        <v>212</v>
      </c>
      <c r="B659" s="3">
        <v>51</v>
      </c>
      <c r="C659" s="2" t="s">
        <v>123</v>
      </c>
      <c r="D659" s="15" t="str">
        <f>VLOOKUP(C659,Общий!$A$2:$D$2655,2,FALSE)</f>
        <v>Пружина натяжителя ремня SPIN22,23/SHEL</v>
      </c>
      <c r="E659" s="125">
        <f>VLOOKUP(C659,Общий!$A$2:$D$2655,4,FALSE)</f>
        <v>900</v>
      </c>
      <c r="F659" s="123">
        <v>-0.25</v>
      </c>
    </row>
    <row r="660" spans="1:6" x14ac:dyDescent="0.25">
      <c r="A660" s="2" t="s">
        <v>212</v>
      </c>
      <c r="B660" s="3">
        <v>29</v>
      </c>
      <c r="C660" s="2" t="s">
        <v>152</v>
      </c>
      <c r="D660" s="15" t="str">
        <f>VLOOKUP(C660,Общий!$A$2:$D$2655,2,FALSE)</f>
        <v>Держатель предохранителя SHEL/SPIN/SP6065,6100</v>
      </c>
      <c r="E660" s="125">
        <f>VLOOKUP(C660,Общий!$A$2:$D$2655,4,FALSE)</f>
        <v>900</v>
      </c>
      <c r="F660" s="123">
        <v>-0.25</v>
      </c>
    </row>
    <row r="661" spans="1:6" x14ac:dyDescent="0.25">
      <c r="A661" s="2" t="s">
        <v>212</v>
      </c>
      <c r="B661" s="3">
        <v>21</v>
      </c>
      <c r="C661" s="2" t="s">
        <v>223</v>
      </c>
      <c r="D661" s="15" t="str">
        <f>VLOOKUP(C661,Общий!$A$2:$D$2655,2,FALSE)</f>
        <v>Цепь SHEL</v>
      </c>
      <c r="E661" s="125">
        <f>VLOOKUP(C661,Общий!$A$2:$D$2655,4,FALSE)</f>
        <v>3900</v>
      </c>
      <c r="F661" s="123">
        <v>-0.25</v>
      </c>
    </row>
    <row r="662" spans="1:6" x14ac:dyDescent="0.25">
      <c r="A662" s="2" t="s">
        <v>212</v>
      </c>
      <c r="B662" s="3">
        <v>16</v>
      </c>
      <c r="C662" s="2" t="s">
        <v>105</v>
      </c>
      <c r="D662" s="15" t="str">
        <f>VLOOKUP(C662,Общий!$A$2:$D$2655,2,FALSE)</f>
        <v>Тяга SHEL/SPIN</v>
      </c>
      <c r="E662" s="125">
        <f>VLOOKUP(C662,Общий!$A$2:$D$2655,4,FALSE)</f>
        <v>1900</v>
      </c>
      <c r="F662" s="123">
        <v>-0.25</v>
      </c>
    </row>
    <row r="663" spans="1:6" x14ac:dyDescent="0.25">
      <c r="A663" s="2" t="s">
        <v>212</v>
      </c>
      <c r="B663" s="3">
        <v>15</v>
      </c>
      <c r="C663" s="2" t="s">
        <v>219</v>
      </c>
      <c r="D663" s="15" t="str">
        <f>VLOOKUP(C663,Общий!$A$2:$D$2655,2,FALSE)</f>
        <v>Кронштейн фиксации рейки к притолоке SHEL</v>
      </c>
      <c r="E663" s="125">
        <f>VLOOKUP(C663,Общий!$A$2:$D$2655,4,FALSE)</f>
        <v>900</v>
      </c>
      <c r="F663" s="123">
        <v>-0.25</v>
      </c>
    </row>
    <row r="664" spans="1:6" x14ac:dyDescent="0.25">
      <c r="A664" s="2" t="s">
        <v>212</v>
      </c>
      <c r="B664" s="3">
        <v>22</v>
      </c>
      <c r="C664" s="2" t="s">
        <v>225</v>
      </c>
      <c r="D664" s="15" t="str">
        <f>VLOOKUP(C664,Общий!$A$2:$D$2655,2,FALSE)</f>
        <v>Палец натяжителя SHEL</v>
      </c>
      <c r="E664" s="125">
        <f>VLOOKUP(C664,Общий!$A$2:$D$2655,4,FALSE)</f>
        <v>900</v>
      </c>
      <c r="F664" s="123">
        <v>-0.25</v>
      </c>
    </row>
    <row r="665" spans="1:6" x14ac:dyDescent="0.25">
      <c r="A665" s="2" t="s">
        <v>212</v>
      </c>
      <c r="B665" s="3">
        <v>12</v>
      </c>
      <c r="C665" s="2" t="s">
        <v>217</v>
      </c>
      <c r="D665" s="15" t="str">
        <f>VLOOKUP(C665,Общий!$A$2:$D$2655,2,FALSE)</f>
        <v>Кронштейн натяжителя SHEL</v>
      </c>
      <c r="E665" s="125">
        <f>VLOOKUP(C665,Общий!$A$2:$D$2655,4,FALSE)</f>
        <v>900</v>
      </c>
      <c r="F665" s="123">
        <v>-0.25</v>
      </c>
    </row>
    <row r="666" spans="1:6" x14ac:dyDescent="0.25">
      <c r="A666" s="2" t="s">
        <v>212</v>
      </c>
      <c r="B666" s="3">
        <v>19</v>
      </c>
      <c r="C666" s="2" t="s">
        <v>222</v>
      </c>
      <c r="D666" s="15" t="str">
        <f>VLOOKUP(C666,Общий!$A$2:$D$2655,2,FALSE)</f>
        <v>Кронштейн крепления рейки SHEL</v>
      </c>
      <c r="E666" s="125">
        <f>VLOOKUP(C666,Общий!$A$2:$D$2655,4,FALSE)</f>
        <v>900</v>
      </c>
      <c r="F666" s="123">
        <v>-0.25</v>
      </c>
    </row>
    <row r="667" spans="1:6" x14ac:dyDescent="0.25">
      <c r="A667" s="2" t="s">
        <v>212</v>
      </c>
      <c r="B667" s="3">
        <v>8</v>
      </c>
      <c r="C667" s="2" t="s">
        <v>213</v>
      </c>
      <c r="D667" s="15" t="str">
        <f>VLOOKUP(C667,Общий!$A$2:$D$2655,2,FALSE)</f>
        <v>Крышка рейки защитная SHEL</v>
      </c>
      <c r="E667" s="125">
        <f>VLOOKUP(C667,Общий!$A$2:$D$2655,4,FALSE)</f>
        <v>900</v>
      </c>
      <c r="F667" s="123">
        <v>-0.25</v>
      </c>
    </row>
    <row r="668" spans="1:6" x14ac:dyDescent="0.25">
      <c r="A668" s="2" t="s">
        <v>212</v>
      </c>
      <c r="B668" s="3" t="s">
        <v>44</v>
      </c>
      <c r="C668" s="2" t="s">
        <v>236</v>
      </c>
      <c r="D668" s="15" t="str">
        <f>VLOOKUP(C668,Общий!$A$2:$D$2655,2,FALSE)</f>
        <v>Мотор-редуктор SHEL</v>
      </c>
      <c r="E668" s="125">
        <f>VLOOKUP(C668,Общий!$A$2:$D$2655,4,FALSE)</f>
        <v>14900</v>
      </c>
      <c r="F668" s="123">
        <v>-0.25</v>
      </c>
    </row>
    <row r="669" spans="1:6" x14ac:dyDescent="0.25">
      <c r="A669" s="2" t="s">
        <v>212</v>
      </c>
      <c r="B669" s="3" t="s">
        <v>132</v>
      </c>
      <c r="C669" s="2" t="s">
        <v>234</v>
      </c>
      <c r="D669" s="15" t="str">
        <f>VLOOKUP(C669,Общий!$A$2:$D$2655,2,FALSE)</f>
        <v>Механический стопор каретки SHEL</v>
      </c>
      <c r="E669" s="125">
        <f>VLOOKUP(C669,Общий!$A$2:$D$2655,4,FALSE)</f>
        <v>900</v>
      </c>
      <c r="F669" s="123">
        <v>-0.25</v>
      </c>
    </row>
    <row r="670" spans="1:6" x14ac:dyDescent="0.25">
      <c r="A670" s="2" t="s">
        <v>237</v>
      </c>
      <c r="B670" s="3" t="s">
        <v>1270</v>
      </c>
      <c r="C670" s="2" t="s">
        <v>1765</v>
      </c>
      <c r="D670" s="15" t="str">
        <f>VLOOKUP(C670,Общий!$A$2:$D$2655,2,FALSE)</f>
        <v>Диск энкодера SHEL</v>
      </c>
      <c r="E670" s="125">
        <f>VLOOKUP(C670,Общий!$A$2:$D$2655,4,FALSE)</f>
        <v>900</v>
      </c>
      <c r="F670" s="123">
        <v>-0.25</v>
      </c>
    </row>
    <row r="671" spans="1:6" x14ac:dyDescent="0.25">
      <c r="A671" s="2" t="s">
        <v>237</v>
      </c>
      <c r="B671" s="3" t="s">
        <v>1270</v>
      </c>
      <c r="C671" s="2" t="s">
        <v>1929</v>
      </c>
      <c r="D671" s="15" t="str">
        <f>VLOOKUP(C671,Общий!$A$2:$D$2655,2,FALSE)</f>
        <v>Крышка SHEL</v>
      </c>
      <c r="E671" s="125">
        <f>VLOOKUP(C671,Общий!$A$2:$D$2655,4,FALSE)</f>
        <v>1900</v>
      </c>
      <c r="F671" s="123">
        <v>-0.25</v>
      </c>
    </row>
    <row r="672" spans="1:6" x14ac:dyDescent="0.25">
      <c r="A672" s="2" t="s">
        <v>237</v>
      </c>
      <c r="B672" s="3" t="s">
        <v>1270</v>
      </c>
      <c r="C672" s="2" t="s">
        <v>2137</v>
      </c>
      <c r="D672" s="15" t="str">
        <f>VLOOKUP(C672,Общий!$A$2:$D$2655,2,FALSE)</f>
        <v>Крышка SHEL</v>
      </c>
      <c r="E672" s="125">
        <f>VLOOKUP(C672,Общий!$A$2:$D$2655,4,FALSE)</f>
        <v>1900</v>
      </c>
      <c r="F672" s="123">
        <v>-0.25</v>
      </c>
    </row>
    <row r="673" spans="1:6" x14ac:dyDescent="0.25">
      <c r="A673" s="2" t="s">
        <v>237</v>
      </c>
      <c r="B673" s="3">
        <v>28</v>
      </c>
      <c r="C673" s="2" t="s">
        <v>2156</v>
      </c>
      <c r="D673" s="15" t="str">
        <f>VLOOKUP(C673,Общий!$A$2:$D$2655,2,FALSE)</f>
        <v>Лампа 12V/10W для SHEL/SPIN11</v>
      </c>
      <c r="E673" s="125">
        <f>VLOOKUP(C673,Общий!$A$2:$D$2655,4,FALSE)</f>
        <v>900</v>
      </c>
      <c r="F673" s="123">
        <v>-0.25</v>
      </c>
    </row>
    <row r="674" spans="1:6" x14ac:dyDescent="0.25">
      <c r="A674" s="2" t="s">
        <v>237</v>
      </c>
      <c r="B674" s="3" t="s">
        <v>1270</v>
      </c>
      <c r="C674" s="2" t="s">
        <v>2261</v>
      </c>
      <c r="D674" s="15" t="str">
        <f>VLOOKUP(C674,Общий!$A$2:$D$2655,2,FALSE)</f>
        <v>Палец SPIN/SHEL</v>
      </c>
      <c r="E674" s="125">
        <f>VLOOKUP(C674,Общий!$A$2:$D$2655,4,FALSE)</f>
        <v>900</v>
      </c>
      <c r="F674" s="123">
        <v>-0.25</v>
      </c>
    </row>
    <row r="675" spans="1:6" x14ac:dyDescent="0.25">
      <c r="A675" s="2" t="s">
        <v>237</v>
      </c>
      <c r="B675" s="3" t="s">
        <v>1270</v>
      </c>
      <c r="C675" s="2" t="s">
        <v>2267</v>
      </c>
      <c r="D675" s="15" t="str">
        <f>VLOOKUP(C675,Общий!$A$2:$D$2655,2,FALSE)</f>
        <v>Крышка рейки защитная SHEL</v>
      </c>
      <c r="E675" s="125">
        <f>VLOOKUP(C675,Общий!$A$2:$D$2655,4,FALSE)</f>
        <v>2900</v>
      </c>
      <c r="F675" s="123">
        <v>-0.25</v>
      </c>
    </row>
    <row r="676" spans="1:6" x14ac:dyDescent="0.25">
      <c r="A676" s="2" t="s">
        <v>237</v>
      </c>
      <c r="B676" s="3">
        <v>51</v>
      </c>
      <c r="C676" s="2" t="s">
        <v>123</v>
      </c>
      <c r="D676" s="15" t="str">
        <f>VLOOKUP(C676,Общий!$A$2:$D$2655,2,FALSE)</f>
        <v>Пружина натяжителя ремня SPIN22,23/SHEL</v>
      </c>
      <c r="E676" s="125">
        <f>VLOOKUP(C676,Общий!$A$2:$D$2655,4,FALSE)</f>
        <v>900</v>
      </c>
      <c r="F676" s="123">
        <v>-0.25</v>
      </c>
    </row>
    <row r="677" spans="1:6" x14ac:dyDescent="0.25">
      <c r="A677" s="2" t="s">
        <v>237</v>
      </c>
      <c r="B677" s="3">
        <v>29</v>
      </c>
      <c r="C677" s="2" t="s">
        <v>152</v>
      </c>
      <c r="D677" s="15" t="str">
        <f>VLOOKUP(C677,Общий!$A$2:$D$2655,2,FALSE)</f>
        <v>Держатель предохранителя SHEL/SPIN/SP6065,6100</v>
      </c>
      <c r="E677" s="125">
        <f>VLOOKUP(C677,Общий!$A$2:$D$2655,4,FALSE)</f>
        <v>900</v>
      </c>
      <c r="F677" s="123">
        <v>-0.25</v>
      </c>
    </row>
    <row r="678" spans="1:6" x14ac:dyDescent="0.25">
      <c r="A678" s="2" t="s">
        <v>237</v>
      </c>
      <c r="B678" s="3">
        <v>21</v>
      </c>
      <c r="C678" s="2" t="s">
        <v>223</v>
      </c>
      <c r="D678" s="15" t="str">
        <f>VLOOKUP(C678,Общий!$A$2:$D$2655,2,FALSE)</f>
        <v>Цепь SHEL</v>
      </c>
      <c r="E678" s="125">
        <f>VLOOKUP(C678,Общий!$A$2:$D$2655,4,FALSE)</f>
        <v>3900</v>
      </c>
      <c r="F678" s="123">
        <v>-0.25</v>
      </c>
    </row>
    <row r="679" spans="1:6" x14ac:dyDescent="0.25">
      <c r="A679" s="2" t="s">
        <v>237</v>
      </c>
      <c r="B679" s="3">
        <v>16</v>
      </c>
      <c r="C679" s="2" t="s">
        <v>105</v>
      </c>
      <c r="D679" s="15" t="str">
        <f>VLOOKUP(C679,Общий!$A$2:$D$2655,2,FALSE)</f>
        <v>Тяга SHEL/SPIN</v>
      </c>
      <c r="E679" s="125">
        <f>VLOOKUP(C679,Общий!$A$2:$D$2655,4,FALSE)</f>
        <v>1900</v>
      </c>
      <c r="F679" s="123">
        <v>-0.25</v>
      </c>
    </row>
    <row r="680" spans="1:6" x14ac:dyDescent="0.25">
      <c r="A680" s="2" t="s">
        <v>237</v>
      </c>
      <c r="B680" s="3">
        <v>15</v>
      </c>
      <c r="C680" s="2" t="s">
        <v>219</v>
      </c>
      <c r="D680" s="15" t="str">
        <f>VLOOKUP(C680,Общий!$A$2:$D$2655,2,FALSE)</f>
        <v>Кронштейн фиксации рейки к притолоке SHEL</v>
      </c>
      <c r="E680" s="125">
        <f>VLOOKUP(C680,Общий!$A$2:$D$2655,4,FALSE)</f>
        <v>900</v>
      </c>
      <c r="F680" s="123">
        <v>-0.25</v>
      </c>
    </row>
    <row r="681" spans="1:6" x14ac:dyDescent="0.25">
      <c r="A681" s="2" t="s">
        <v>237</v>
      </c>
      <c r="B681" s="3">
        <v>22</v>
      </c>
      <c r="C681" s="2" t="s">
        <v>225</v>
      </c>
      <c r="D681" s="15" t="str">
        <f>VLOOKUP(C681,Общий!$A$2:$D$2655,2,FALSE)</f>
        <v>Палец натяжителя SHEL</v>
      </c>
      <c r="E681" s="125">
        <f>VLOOKUP(C681,Общий!$A$2:$D$2655,4,FALSE)</f>
        <v>900</v>
      </c>
      <c r="F681" s="123">
        <v>-0.25</v>
      </c>
    </row>
    <row r="682" spans="1:6" x14ac:dyDescent="0.25">
      <c r="A682" s="2" t="s">
        <v>237</v>
      </c>
      <c r="B682" s="3">
        <v>12</v>
      </c>
      <c r="C682" s="2" t="s">
        <v>217</v>
      </c>
      <c r="D682" s="15" t="str">
        <f>VLOOKUP(C682,Общий!$A$2:$D$2655,2,FALSE)</f>
        <v>Кронштейн натяжителя SHEL</v>
      </c>
      <c r="E682" s="125">
        <f>VLOOKUP(C682,Общий!$A$2:$D$2655,4,FALSE)</f>
        <v>900</v>
      </c>
      <c r="F682" s="123">
        <v>-0.25</v>
      </c>
    </row>
    <row r="683" spans="1:6" x14ac:dyDescent="0.25">
      <c r="A683" s="2" t="s">
        <v>237</v>
      </c>
      <c r="B683" s="3">
        <v>19</v>
      </c>
      <c r="C683" s="2" t="s">
        <v>222</v>
      </c>
      <c r="D683" s="15" t="str">
        <f>VLOOKUP(C683,Общий!$A$2:$D$2655,2,FALSE)</f>
        <v>Кронштейн крепления рейки SHEL</v>
      </c>
      <c r="E683" s="125">
        <f>VLOOKUP(C683,Общий!$A$2:$D$2655,4,FALSE)</f>
        <v>900</v>
      </c>
      <c r="F683" s="123">
        <v>-0.25</v>
      </c>
    </row>
    <row r="684" spans="1:6" x14ac:dyDescent="0.25">
      <c r="A684" s="2" t="s">
        <v>237</v>
      </c>
      <c r="B684" s="3">
        <v>8</v>
      </c>
      <c r="C684" s="2" t="s">
        <v>213</v>
      </c>
      <c r="D684" s="15" t="str">
        <f>VLOOKUP(C684,Общий!$A$2:$D$2655,2,FALSE)</f>
        <v>Крышка рейки защитная SHEL</v>
      </c>
      <c r="E684" s="125">
        <f>VLOOKUP(C684,Общий!$A$2:$D$2655,4,FALSE)</f>
        <v>900</v>
      </c>
      <c r="F684" s="123">
        <v>-0.25</v>
      </c>
    </row>
    <row r="685" spans="1:6" x14ac:dyDescent="0.25">
      <c r="A685" s="2" t="s">
        <v>237</v>
      </c>
      <c r="B685" s="3" t="s">
        <v>44</v>
      </c>
      <c r="C685" s="2" t="s">
        <v>236</v>
      </c>
      <c r="D685" s="15" t="str">
        <f>VLOOKUP(C685,Общий!$A$2:$D$2655,2,FALSE)</f>
        <v>Мотор-редуктор SHEL</v>
      </c>
      <c r="E685" s="125">
        <f>VLOOKUP(C685,Общий!$A$2:$D$2655,4,FALSE)</f>
        <v>14900</v>
      </c>
      <c r="F685" s="123">
        <v>-0.25</v>
      </c>
    </row>
    <row r="686" spans="1:6" x14ac:dyDescent="0.25">
      <c r="A686" s="2" t="s">
        <v>237</v>
      </c>
      <c r="B686" s="3" t="s">
        <v>132</v>
      </c>
      <c r="C686" s="2" t="s">
        <v>234</v>
      </c>
      <c r="D686" s="15" t="str">
        <f>VLOOKUP(C686,Общий!$A$2:$D$2655,2,FALSE)</f>
        <v>Механический стопор каретки SHEL</v>
      </c>
      <c r="E686" s="125">
        <f>VLOOKUP(C686,Общий!$A$2:$D$2655,4,FALSE)</f>
        <v>900</v>
      </c>
      <c r="F686" s="123">
        <v>-0.25</v>
      </c>
    </row>
    <row r="687" spans="1:6" x14ac:dyDescent="0.25">
      <c r="A687" s="2" t="s">
        <v>238</v>
      </c>
      <c r="B687" s="3">
        <v>51</v>
      </c>
      <c r="C687" s="2" t="s">
        <v>239</v>
      </c>
      <c r="D687" s="15" t="str">
        <f>VLOOKUP(C687,Общий!$A$2:$D$2655,2,FALSE)</f>
        <v>Пружина натяжителя цепи SHEL</v>
      </c>
      <c r="E687" s="125">
        <f>VLOOKUP(C687,Общий!$A$2:$D$2655,4,FALSE)</f>
        <v>900</v>
      </c>
      <c r="F687" s="123">
        <v>-0.25</v>
      </c>
    </row>
    <row r="688" spans="1:6" x14ac:dyDescent="0.25">
      <c r="A688" s="2" t="s">
        <v>238</v>
      </c>
      <c r="B688" s="3">
        <v>29</v>
      </c>
      <c r="C688" s="2" t="s">
        <v>152</v>
      </c>
      <c r="D688" s="15" t="str">
        <f>VLOOKUP(C688,Общий!$A$2:$D$2655,2,FALSE)</f>
        <v>Держатель предохранителя SHEL/SPIN/SP6065,6100</v>
      </c>
      <c r="E688" s="125">
        <f>VLOOKUP(C688,Общий!$A$2:$D$2655,4,FALSE)</f>
        <v>900</v>
      </c>
      <c r="F688" s="123">
        <v>-0.25</v>
      </c>
    </row>
    <row r="689" spans="1:6" x14ac:dyDescent="0.25">
      <c r="A689" s="2" t="s">
        <v>238</v>
      </c>
      <c r="B689" s="3">
        <v>21</v>
      </c>
      <c r="C689" s="2" t="s">
        <v>223</v>
      </c>
      <c r="D689" s="15" t="str">
        <f>VLOOKUP(C689,Общий!$A$2:$D$2655,2,FALSE)</f>
        <v>Цепь SHEL</v>
      </c>
      <c r="E689" s="125">
        <f>VLOOKUP(C689,Общий!$A$2:$D$2655,4,FALSE)</f>
        <v>3900</v>
      </c>
      <c r="F689" s="123">
        <v>-0.25</v>
      </c>
    </row>
    <row r="690" spans="1:6" x14ac:dyDescent="0.25">
      <c r="A690" s="2" t="s">
        <v>238</v>
      </c>
      <c r="B690" s="3">
        <v>16</v>
      </c>
      <c r="C690" s="2" t="s">
        <v>105</v>
      </c>
      <c r="D690" s="15" t="str">
        <f>VLOOKUP(C690,Общий!$A$2:$D$2655,2,FALSE)</f>
        <v>Тяга SHEL/SPIN</v>
      </c>
      <c r="E690" s="125">
        <f>VLOOKUP(C690,Общий!$A$2:$D$2655,4,FALSE)</f>
        <v>1900</v>
      </c>
      <c r="F690" s="123">
        <v>-0.25</v>
      </c>
    </row>
    <row r="691" spans="1:6" ht="24" x14ac:dyDescent="0.25">
      <c r="A691" s="2" t="s">
        <v>238</v>
      </c>
      <c r="B691" s="3">
        <v>15</v>
      </c>
      <c r="C691" s="2" t="s">
        <v>96</v>
      </c>
      <c r="D691" s="15" t="str">
        <f>VLOOKUP(C691,Общий!$A$2:$D$2655,2,FALSE)</f>
        <v>Кронштейн фиксации рейки к притолоке SPIN/SHEL/SP6000,6100</v>
      </c>
      <c r="E691" s="125">
        <f>VLOOKUP(C691,Общий!$A$2:$D$2655,4,FALSE)</f>
        <v>900</v>
      </c>
      <c r="F691" s="123">
        <v>-0.25</v>
      </c>
    </row>
    <row r="692" spans="1:6" x14ac:dyDescent="0.25">
      <c r="A692" s="2" t="s">
        <v>238</v>
      </c>
      <c r="B692" s="3">
        <v>22</v>
      </c>
      <c r="C692" s="2" t="s">
        <v>225</v>
      </c>
      <c r="D692" s="15" t="str">
        <f>VLOOKUP(C692,Общий!$A$2:$D$2655,2,FALSE)</f>
        <v>Палец натяжителя SHEL</v>
      </c>
      <c r="E692" s="125">
        <f>VLOOKUP(C692,Общий!$A$2:$D$2655,4,FALSE)</f>
        <v>900</v>
      </c>
      <c r="F692" s="123">
        <v>-0.25</v>
      </c>
    </row>
    <row r="693" spans="1:6" x14ac:dyDescent="0.25">
      <c r="A693" s="2" t="s">
        <v>238</v>
      </c>
      <c r="B693" s="3">
        <v>12</v>
      </c>
      <c r="C693" s="2" t="s">
        <v>217</v>
      </c>
      <c r="D693" s="15" t="str">
        <f>VLOOKUP(C693,Общий!$A$2:$D$2655,2,FALSE)</f>
        <v>Кронштейн натяжителя SHEL</v>
      </c>
      <c r="E693" s="125">
        <f>VLOOKUP(C693,Общий!$A$2:$D$2655,4,FALSE)</f>
        <v>900</v>
      </c>
      <c r="F693" s="123">
        <v>-0.25</v>
      </c>
    </row>
    <row r="694" spans="1:6" x14ac:dyDescent="0.25">
      <c r="A694" s="2" t="s">
        <v>238</v>
      </c>
      <c r="B694" s="3">
        <v>19</v>
      </c>
      <c r="C694" s="2" t="s">
        <v>222</v>
      </c>
      <c r="D694" s="15" t="str">
        <f>VLOOKUP(C694,Общий!$A$2:$D$2655,2,FALSE)</f>
        <v>Кронштейн крепления рейки SHEL</v>
      </c>
      <c r="E694" s="125">
        <f>VLOOKUP(C694,Общий!$A$2:$D$2655,4,FALSE)</f>
        <v>900</v>
      </c>
      <c r="F694" s="123">
        <v>-0.25</v>
      </c>
    </row>
    <row r="695" spans="1:6" x14ac:dyDescent="0.25">
      <c r="A695" s="2" t="s">
        <v>238</v>
      </c>
      <c r="B695" s="3">
        <v>8</v>
      </c>
      <c r="C695" s="2" t="s">
        <v>213</v>
      </c>
      <c r="D695" s="15" t="str">
        <f>VLOOKUP(C695,Общий!$A$2:$D$2655,2,FALSE)</f>
        <v>Крышка рейки защитная SHEL</v>
      </c>
      <c r="E695" s="125">
        <f>VLOOKUP(C695,Общий!$A$2:$D$2655,4,FALSE)</f>
        <v>900</v>
      </c>
      <c r="F695" s="123">
        <v>-0.25</v>
      </c>
    </row>
    <row r="696" spans="1:6" x14ac:dyDescent="0.25">
      <c r="A696" s="2" t="s">
        <v>238</v>
      </c>
      <c r="B696" s="3" t="s">
        <v>9</v>
      </c>
      <c r="C696" s="2" t="s">
        <v>240</v>
      </c>
      <c r="D696" s="15" t="str">
        <f>VLOOKUP(C696,Общий!$A$2:$D$2655,2,FALSE)</f>
        <v>Комплект трансформатора SHEL75R10</v>
      </c>
      <c r="E696" s="125">
        <f>VLOOKUP(C696,Общий!$A$2:$D$2655,4,FALSE)</f>
        <v>9900</v>
      </c>
      <c r="F696" s="123">
        <v>-0.25</v>
      </c>
    </row>
    <row r="697" spans="1:6" x14ac:dyDescent="0.25">
      <c r="A697" s="2" t="s">
        <v>238</v>
      </c>
      <c r="B697" s="3" t="s">
        <v>44</v>
      </c>
      <c r="C697" s="2" t="s">
        <v>236</v>
      </c>
      <c r="D697" s="15" t="str">
        <f>VLOOKUP(C697,Общий!$A$2:$D$2655,2,FALSE)</f>
        <v>Мотор-редуктор SHEL</v>
      </c>
      <c r="E697" s="125">
        <f>VLOOKUP(C697,Общий!$A$2:$D$2655,4,FALSE)</f>
        <v>14900</v>
      </c>
      <c r="F697" s="123">
        <v>-0.25</v>
      </c>
    </row>
    <row r="698" spans="1:6" x14ac:dyDescent="0.25">
      <c r="A698" s="2" t="s">
        <v>238</v>
      </c>
      <c r="B698" s="3" t="s">
        <v>132</v>
      </c>
      <c r="C698" s="2" t="s">
        <v>234</v>
      </c>
      <c r="D698" s="15" t="str">
        <f>VLOOKUP(C698,Общий!$A$2:$D$2655,2,FALSE)</f>
        <v>Механический стопор каретки SHEL</v>
      </c>
      <c r="E698" s="125">
        <f>VLOOKUP(C698,Общий!$A$2:$D$2655,4,FALSE)</f>
        <v>900</v>
      </c>
      <c r="F698" s="123">
        <v>-0.25</v>
      </c>
    </row>
    <row r="699" spans="1:6" x14ac:dyDescent="0.25">
      <c r="A699" s="2" t="s">
        <v>2988</v>
      </c>
      <c r="B699" s="3" t="s">
        <v>1270</v>
      </c>
      <c r="C699" s="2" t="s">
        <v>1735</v>
      </c>
      <c r="D699" s="15" t="str">
        <f>VLOOKUP(C699,Общий!$A$2:$D$2655,2,FALSE)</f>
        <v>Заглушка большая отверстия фотоэлементов  SIGNO</v>
      </c>
      <c r="E699" s="125">
        <f>VLOOKUP(C699,Общий!$A$2:$D$2655,4,FALSE)</f>
        <v>900</v>
      </c>
      <c r="F699" s="123">
        <v>-0.25</v>
      </c>
    </row>
    <row r="700" spans="1:6" x14ac:dyDescent="0.25">
      <c r="A700" s="2" t="s">
        <v>2988</v>
      </c>
      <c r="B700" s="3" t="s">
        <v>1270</v>
      </c>
      <c r="C700" s="2" t="s">
        <v>1737</v>
      </c>
      <c r="D700" s="15" t="str">
        <f>VLOOKUP(C700,Общий!$A$2:$D$2655,2,FALSE)</f>
        <v>Заглушка малая отверстия фотоэлементов  SIGNO</v>
      </c>
      <c r="E700" s="125">
        <f>VLOOKUP(C700,Общий!$A$2:$D$2655,4,FALSE)</f>
        <v>900</v>
      </c>
      <c r="F700" s="123">
        <v>-0.25</v>
      </c>
    </row>
    <row r="701" spans="1:6" x14ac:dyDescent="0.25">
      <c r="A701" s="2" t="s">
        <v>1065</v>
      </c>
      <c r="B701" s="3" t="s">
        <v>1270</v>
      </c>
      <c r="C701" s="2" t="s">
        <v>1724</v>
      </c>
      <c r="D701" s="15" t="str">
        <f>VLOOKUP(C701,Общий!$A$2:$D$2655,2,FALSE)</f>
        <v>Заглушка крышки крепления стрелы SIGNO</v>
      </c>
      <c r="E701" s="125">
        <f>VLOOKUP(C701,Общий!$A$2:$D$2655,4,FALSE)</f>
        <v>900</v>
      </c>
      <c r="F701" s="123">
        <v>-0.25</v>
      </c>
    </row>
    <row r="702" spans="1:6" x14ac:dyDescent="0.25">
      <c r="A702" s="2" t="s">
        <v>1065</v>
      </c>
      <c r="B702" s="3" t="s">
        <v>1270</v>
      </c>
      <c r="C702" s="2" t="s">
        <v>1314</v>
      </c>
      <c r="D702" s="15" t="str">
        <f>VLOOKUP(C702,Общий!$A$2:$D$2655,2,FALSE)</f>
        <v>Штифт вала разблокировки SIGNO</v>
      </c>
      <c r="E702" s="125">
        <f>VLOOKUP(C702,Общий!$A$2:$D$2655,4,FALSE)</f>
        <v>900</v>
      </c>
      <c r="F702" s="123">
        <v>-0.25</v>
      </c>
    </row>
    <row r="703" spans="1:6" x14ac:dyDescent="0.25">
      <c r="A703" s="2" t="s">
        <v>1065</v>
      </c>
      <c r="B703" s="3" t="s">
        <v>1270</v>
      </c>
      <c r="C703" s="2" t="s">
        <v>1497</v>
      </c>
      <c r="D703" s="15" t="str">
        <f>VLOOKUP(C703,Общий!$A$2:$D$2655,2,FALSE)</f>
        <v>Основание энкодера SIGNO, MBAR</v>
      </c>
      <c r="E703" s="125">
        <f>VLOOKUP(C703,Общий!$A$2:$D$2655,4,FALSE)</f>
        <v>900</v>
      </c>
      <c r="F703" s="123">
        <v>-0.25</v>
      </c>
    </row>
    <row r="704" spans="1:6" ht="36" x14ac:dyDescent="0.25">
      <c r="A704" s="2" t="s">
        <v>1065</v>
      </c>
      <c r="B704" s="3" t="s">
        <v>1270</v>
      </c>
      <c r="C704" s="2" t="s">
        <v>1282</v>
      </c>
      <c r="D704" s="15" t="str">
        <f>VLOOKUP(C704,Общий!$A$2:$D$2655,2,FALSE)</f>
        <v>Пружина RB350,400,600,1000/RD/RO500,1000/TH1500,1551/RUN1800,2500/SIGNO/MBAR/LBAR</v>
      </c>
      <c r="E704" s="125">
        <f>VLOOKUP(C704,Общий!$A$2:$D$2655,4,FALSE)</f>
        <v>900</v>
      </c>
      <c r="F704" s="123">
        <v>-0.25</v>
      </c>
    </row>
    <row r="705" spans="1:6" x14ac:dyDescent="0.25">
      <c r="A705" s="2" t="s">
        <v>1065</v>
      </c>
      <c r="B705" s="3" t="s">
        <v>1270</v>
      </c>
      <c r="C705" s="2" t="s">
        <v>1705</v>
      </c>
      <c r="D705" s="15" t="str">
        <f>VLOOKUP(C705,Общий!$A$2:$D$2655,2,FALSE)</f>
        <v>Кулачок концевого выключателя SIGNO/HY7005</v>
      </c>
      <c r="E705" s="125">
        <f>VLOOKUP(C705,Общий!$A$2:$D$2655,4,FALSE)</f>
        <v>900</v>
      </c>
      <c r="F705" s="123">
        <v>-0.25</v>
      </c>
    </row>
    <row r="706" spans="1:6" x14ac:dyDescent="0.25">
      <c r="A706" s="2" t="s">
        <v>1065</v>
      </c>
      <c r="B706" s="3" t="s">
        <v>1270</v>
      </c>
      <c r="C706" s="2" t="s">
        <v>1885</v>
      </c>
      <c r="D706" s="15" t="str">
        <f>VLOOKUP(C706,Общий!$A$2:$D$2655,2,FALSE)</f>
        <v>Кольцо SIGNO/MOBY</v>
      </c>
      <c r="E706" s="125">
        <f>VLOOKUP(C706,Общий!$A$2:$D$2655,4,FALSE)</f>
        <v>900</v>
      </c>
      <c r="F706" s="123">
        <v>-0.25</v>
      </c>
    </row>
    <row r="707" spans="1:6" x14ac:dyDescent="0.25">
      <c r="A707" s="2" t="s">
        <v>1065</v>
      </c>
      <c r="B707" s="3" t="s">
        <v>1270</v>
      </c>
      <c r="C707" s="2" t="s">
        <v>1913</v>
      </c>
      <c r="D707" s="15" t="str">
        <f>VLOOKUP(C707,Общий!$A$2:$D$2655,2,FALSE)</f>
        <v>Основание монтажное WIDES/WIDEM/SIGNO3,4</v>
      </c>
      <c r="E707" s="125">
        <f>VLOOKUP(C707,Общий!$A$2:$D$2655,4,FALSE)</f>
        <v>2900</v>
      </c>
      <c r="F707" s="123">
        <v>-0.25</v>
      </c>
    </row>
    <row r="708" spans="1:6" x14ac:dyDescent="0.25">
      <c r="A708" s="2" t="s">
        <v>1065</v>
      </c>
      <c r="B708" s="3" t="s">
        <v>1270</v>
      </c>
      <c r="C708" s="2" t="s">
        <v>1983</v>
      </c>
      <c r="D708" s="15" t="str">
        <f>VLOOKUP(C708,Общий!$A$2:$D$2655,2,FALSE)</f>
        <v>Кольцо SIGNO/XBAR</v>
      </c>
      <c r="E708" s="125">
        <f>VLOOKUP(C708,Общий!$A$2:$D$2655,4,FALSE)</f>
        <v>900</v>
      </c>
      <c r="F708" s="123">
        <v>-0.25</v>
      </c>
    </row>
    <row r="709" spans="1:6" x14ac:dyDescent="0.25">
      <c r="A709" s="2" t="s">
        <v>1065</v>
      </c>
      <c r="B709" s="3" t="s">
        <v>1270</v>
      </c>
      <c r="C709" s="2" t="s">
        <v>1991</v>
      </c>
      <c r="D709" s="15" t="str">
        <f>VLOOKUP(C709,Общий!$A$2:$D$2655,2,FALSE)</f>
        <v>Кулачок концевого выключателя SIGNO</v>
      </c>
      <c r="E709" s="125">
        <f>VLOOKUP(C709,Общий!$A$2:$D$2655,4,FALSE)</f>
        <v>900</v>
      </c>
      <c r="F709" s="123">
        <v>-0.25</v>
      </c>
    </row>
    <row r="710" spans="1:6" x14ac:dyDescent="0.25">
      <c r="A710" s="2" t="s">
        <v>1065</v>
      </c>
      <c r="B710" s="3" t="s">
        <v>1270</v>
      </c>
      <c r="C710" s="2" t="s">
        <v>1998</v>
      </c>
      <c r="D710" s="15" t="str">
        <f>VLOOKUP(C710,Общий!$A$2:$D$2655,2,FALSE)</f>
        <v>Корпус энкодера SIGNO/MBAR/LBAR</v>
      </c>
      <c r="E710" s="125">
        <f>VLOOKUP(C710,Общий!$A$2:$D$2655,4,FALSE)</f>
        <v>900</v>
      </c>
      <c r="F710" s="123">
        <v>-0.25</v>
      </c>
    </row>
    <row r="711" spans="1:6" x14ac:dyDescent="0.25">
      <c r="A711" s="2" t="s">
        <v>1065</v>
      </c>
      <c r="B711" s="3" t="s">
        <v>1270</v>
      </c>
      <c r="C711" s="2" t="s">
        <v>2036</v>
      </c>
      <c r="D711" s="15" t="str">
        <f>VLOOKUP(C711,Общий!$A$2:$D$2655,2,FALSE)</f>
        <v>Вал разблокировки SIGNO3</v>
      </c>
      <c r="E711" s="125">
        <f>VLOOKUP(C711,Общий!$A$2:$D$2655,4,FALSE)</f>
        <v>9900</v>
      </c>
      <c r="F711" s="123">
        <v>-0.25</v>
      </c>
    </row>
    <row r="712" spans="1:6" x14ac:dyDescent="0.25">
      <c r="A712" s="2" t="s">
        <v>1065</v>
      </c>
      <c r="B712" s="3" t="s">
        <v>1270</v>
      </c>
      <c r="C712" s="2" t="s">
        <v>2122</v>
      </c>
      <c r="D712" s="15" t="str">
        <f>VLOOKUP(C712,Общий!$A$2:$D$2655,2,FALSE)</f>
        <v>Микровыключатель WIL/WIDE/SIGNO/MOBY 230В</v>
      </c>
      <c r="E712" s="125">
        <f>VLOOKUP(C712,Общий!$A$2:$D$2655,4,FALSE)</f>
        <v>900</v>
      </c>
      <c r="F712" s="123">
        <v>-0.25</v>
      </c>
    </row>
    <row r="713" spans="1:6" x14ac:dyDescent="0.25">
      <c r="A713" s="2" t="s">
        <v>1065</v>
      </c>
      <c r="B713" s="3" t="s">
        <v>1270</v>
      </c>
      <c r="C713" s="2" t="s">
        <v>2135</v>
      </c>
      <c r="D713" s="15" t="str">
        <f>VLOOKUP(C713,Общий!$A$2:$D$2655,2,FALSE)</f>
        <v>Крепление концевиков SIGNO</v>
      </c>
      <c r="E713" s="125">
        <f>VLOOKUP(C713,Общий!$A$2:$D$2655,4,FALSE)</f>
        <v>2900</v>
      </c>
      <c r="F713" s="123">
        <v>-0.25</v>
      </c>
    </row>
    <row r="714" spans="1:6" x14ac:dyDescent="0.25">
      <c r="A714" s="2" t="s">
        <v>1065</v>
      </c>
      <c r="B714" s="3" t="s">
        <v>1270</v>
      </c>
      <c r="C714" s="2" t="s">
        <v>2221</v>
      </c>
      <c r="D714" s="15" t="str">
        <f>VLOOKUP(C714,Общий!$A$2:$D$2655,2,FALSE)</f>
        <v>Заслонка замка разблокировки HY7005/SIGNO</v>
      </c>
      <c r="E714" s="125">
        <f>VLOOKUP(C714,Общий!$A$2:$D$2655,4,FALSE)</f>
        <v>900</v>
      </c>
      <c r="F714" s="123">
        <v>-0.25</v>
      </c>
    </row>
    <row r="715" spans="1:6" x14ac:dyDescent="0.25">
      <c r="A715" s="2" t="s">
        <v>1065</v>
      </c>
      <c r="B715" s="3" t="s">
        <v>1270</v>
      </c>
      <c r="C715" s="2" t="s">
        <v>2305</v>
      </c>
      <c r="D715" s="15" t="str">
        <f>VLOOKUP(C715,Общий!$A$2:$D$2655,2,FALSE)</f>
        <v>Шестерня выходного вала SIGNO3</v>
      </c>
      <c r="E715" s="125">
        <f>VLOOKUP(C715,Общий!$A$2:$D$2655,4,FALSE)</f>
        <v>7900</v>
      </c>
      <c r="F715" s="123">
        <v>-0.25</v>
      </c>
    </row>
    <row r="716" spans="1:6" x14ac:dyDescent="0.25">
      <c r="A716" s="2" t="s">
        <v>1065</v>
      </c>
      <c r="B716" s="3" t="s">
        <v>1270</v>
      </c>
      <c r="C716" s="2" t="s">
        <v>2329</v>
      </c>
      <c r="D716" s="15" t="str">
        <f>VLOOKUP(C716,Общий!$A$2:$D$2655,2,FALSE)</f>
        <v>Кольцо SIGNO/XMETRO</v>
      </c>
      <c r="E716" s="125">
        <f>VLOOKUP(C716,Общий!$A$2:$D$2655,4,FALSE)</f>
        <v>900</v>
      </c>
      <c r="F716" s="123">
        <v>-0.25</v>
      </c>
    </row>
    <row r="717" spans="1:6" x14ac:dyDescent="0.25">
      <c r="A717" s="2" t="s">
        <v>1065</v>
      </c>
      <c r="B717" s="3">
        <v>23</v>
      </c>
      <c r="C717" s="2" t="s">
        <v>1067</v>
      </c>
      <c r="D717" s="15" t="str">
        <f>VLOOKUP(C717,Общий!$A$2:$D$2655,2,FALSE)</f>
        <v>Магнит SIGNO</v>
      </c>
      <c r="E717" s="125">
        <f>VLOOKUP(C717,Общий!$A$2:$D$2655,4,FALSE)</f>
        <v>900</v>
      </c>
      <c r="F717" s="123">
        <v>-0.25</v>
      </c>
    </row>
    <row r="718" spans="1:6" x14ac:dyDescent="0.25">
      <c r="A718" s="2" t="s">
        <v>1065</v>
      </c>
      <c r="B718" s="3" t="s">
        <v>1270</v>
      </c>
      <c r="C718" s="2" t="s">
        <v>1711</v>
      </c>
      <c r="D718" s="15" t="str">
        <f>VLOOKUP(C718,Общий!$A$2:$D$2655,2,FALSE)</f>
        <v>Рукоятка блока управления SIA20</v>
      </c>
      <c r="E718" s="125">
        <f>VLOOKUP(C718,Общий!$A$2:$D$2655,4,FALSE)</f>
        <v>900</v>
      </c>
      <c r="F718" s="123">
        <v>-0.25</v>
      </c>
    </row>
    <row r="719" spans="1:6" x14ac:dyDescent="0.25">
      <c r="A719" s="2" t="s">
        <v>1065</v>
      </c>
      <c r="B719" s="3">
        <v>30</v>
      </c>
      <c r="C719" s="2" t="s">
        <v>1068</v>
      </c>
      <c r="D719" s="15" t="str">
        <f>VLOOKUP(C719,Общий!$A$2:$D$2655,2,FALSE)</f>
        <v>Кольцо SINGO</v>
      </c>
      <c r="E719" s="125">
        <f>VLOOKUP(C719,Общий!$A$2:$D$2655,4,FALSE)</f>
        <v>900</v>
      </c>
      <c r="F719" s="123">
        <v>-0.25</v>
      </c>
    </row>
    <row r="720" spans="1:6" x14ac:dyDescent="0.25">
      <c r="A720" s="2" t="s">
        <v>1065</v>
      </c>
      <c r="B720" s="3">
        <v>33</v>
      </c>
      <c r="C720" s="2" t="s">
        <v>1069</v>
      </c>
      <c r="D720" s="15" t="str">
        <f>VLOOKUP(C720,Общий!$A$2:$D$2655,2,FALSE)</f>
        <v>Кольцо стопорное SIGNO</v>
      </c>
      <c r="E720" s="125">
        <f>VLOOKUP(C720,Общий!$A$2:$D$2655,4,FALSE)</f>
        <v>900</v>
      </c>
      <c r="F720" s="123">
        <v>-0.25</v>
      </c>
    </row>
    <row r="721" spans="1:6" x14ac:dyDescent="0.25">
      <c r="A721" s="2" t="s">
        <v>1065</v>
      </c>
      <c r="B721" s="3">
        <v>39</v>
      </c>
      <c r="C721" s="2" t="s">
        <v>1022</v>
      </c>
      <c r="D721" s="15" t="str">
        <f>VLOOKUP(C721,Общий!$A$2:$D$2655,2,FALSE)</f>
        <v>Подшипник SUMO/TUB3500/ME3025,3010/XBAR/WIL/SIGNO</v>
      </c>
      <c r="E721" s="125">
        <f>VLOOKUP(C721,Общий!$A$2:$D$2655,4,FALSE)</f>
        <v>1900</v>
      </c>
      <c r="F721" s="123">
        <v>-0.25</v>
      </c>
    </row>
    <row r="722" spans="1:6" x14ac:dyDescent="0.25">
      <c r="A722" s="2" t="s">
        <v>1065</v>
      </c>
      <c r="B722" s="3">
        <v>43</v>
      </c>
      <c r="C722" s="2" t="s">
        <v>1072</v>
      </c>
      <c r="D722" s="15" t="str">
        <f>VLOOKUP(C722,Общий!$A$2:$D$2655,2,FALSE)</f>
        <v>Вал выходной SIGNO3,4</v>
      </c>
      <c r="E722" s="125">
        <f>VLOOKUP(C722,Общий!$A$2:$D$2655,4,FALSE)</f>
        <v>9900</v>
      </c>
      <c r="F722" s="123">
        <v>-0.25</v>
      </c>
    </row>
    <row r="723" spans="1:6" x14ac:dyDescent="0.25">
      <c r="A723" s="2" t="s">
        <v>1065</v>
      </c>
      <c r="B723" s="3">
        <v>44</v>
      </c>
      <c r="C723" s="2" t="s">
        <v>1073</v>
      </c>
      <c r="D723" s="15" t="str">
        <f>VLOOKUP(C723,Общий!$A$2:$D$2655,2,FALSE)</f>
        <v>Эксцентрик разблокировки SIGNO3,4</v>
      </c>
      <c r="E723" s="125">
        <f>VLOOKUP(C723,Общий!$A$2:$D$2655,4,FALSE)</f>
        <v>1900</v>
      </c>
      <c r="F723" s="123">
        <v>-0.25</v>
      </c>
    </row>
    <row r="724" spans="1:6" x14ac:dyDescent="0.25">
      <c r="A724" s="2" t="s">
        <v>1065</v>
      </c>
      <c r="B724" s="3">
        <v>46</v>
      </c>
      <c r="C724" s="2" t="s">
        <v>1075</v>
      </c>
      <c r="D724" s="15" t="str">
        <f>VLOOKUP(C724,Общий!$A$2:$D$2655,2,FALSE)</f>
        <v>Рычаг разблокировки малый SIGNO</v>
      </c>
      <c r="E724" s="125">
        <f>VLOOKUP(C724,Общий!$A$2:$D$2655,4,FALSE)</f>
        <v>2900</v>
      </c>
      <c r="F724" s="123">
        <v>-0.25</v>
      </c>
    </row>
    <row r="725" spans="1:6" x14ac:dyDescent="0.25">
      <c r="A725" s="2" t="s">
        <v>1065</v>
      </c>
      <c r="B725" s="3">
        <v>51</v>
      </c>
      <c r="C725" s="2" t="s">
        <v>1077</v>
      </c>
      <c r="D725" s="15" t="str">
        <f>VLOOKUP(C725,Общий!$A$2:$D$2655,2,FALSE)</f>
        <v>Крышка верхняя SIGNO 3,4</v>
      </c>
      <c r="E725" s="125">
        <f>VLOOKUP(C725,Общий!$A$2:$D$2655,4,FALSE)</f>
        <v>5900</v>
      </c>
      <c r="F725" s="123">
        <v>-0.25</v>
      </c>
    </row>
    <row r="726" spans="1:6" x14ac:dyDescent="0.25">
      <c r="A726" s="2" t="s">
        <v>1065</v>
      </c>
      <c r="B726" s="3">
        <v>59</v>
      </c>
      <c r="C726" s="2" t="s">
        <v>1035</v>
      </c>
      <c r="D726" s="15" t="str">
        <f>VLOOKUP(C726,Общий!$A$2:$D$2655,2,FALSE)</f>
        <v>Кронштейн крепления стрелы SIGNO3,4/WIL4</v>
      </c>
      <c r="E726" s="125">
        <f>VLOOKUP(C726,Общий!$A$2:$D$2655,4,FALSE)</f>
        <v>3900</v>
      </c>
      <c r="F726" s="123">
        <v>-0.25</v>
      </c>
    </row>
    <row r="727" spans="1:6" x14ac:dyDescent="0.25">
      <c r="A727" s="2" t="s">
        <v>1065</v>
      </c>
      <c r="B727" s="3">
        <v>61</v>
      </c>
      <c r="C727" s="2" t="s">
        <v>1079</v>
      </c>
      <c r="D727" s="15" t="str">
        <f>VLOOKUP(C727,Общий!$A$2:$D$2655,2,FALSE)</f>
        <v>Пластина крепления эксцентрика разблокировки SIGNO</v>
      </c>
      <c r="E727" s="125">
        <f>VLOOKUP(C727,Общий!$A$2:$D$2655,4,FALSE)</f>
        <v>900</v>
      </c>
      <c r="F727" s="123">
        <v>-0.25</v>
      </c>
    </row>
    <row r="728" spans="1:6" x14ac:dyDescent="0.25">
      <c r="A728" s="2" t="s">
        <v>1065</v>
      </c>
      <c r="B728" s="3">
        <v>41</v>
      </c>
      <c r="C728" s="2" t="s">
        <v>1071</v>
      </c>
      <c r="D728" s="15" t="str">
        <f>VLOOKUP(C728,Общий!$A$2:$D$2655,2,FALSE)</f>
        <v>Штифт SIGNO3,4</v>
      </c>
      <c r="E728" s="125">
        <f>VLOOKUP(C728,Общий!$A$2:$D$2655,4,FALSE)</f>
        <v>900</v>
      </c>
      <c r="F728" s="123">
        <v>-0.25</v>
      </c>
    </row>
    <row r="729" spans="1:6" x14ac:dyDescent="0.25">
      <c r="A729" s="2" t="s">
        <v>1065</v>
      </c>
      <c r="B729" s="3">
        <v>66</v>
      </c>
      <c r="C729" s="2" t="s">
        <v>1083</v>
      </c>
      <c r="D729" s="15" t="str">
        <f>VLOOKUP(C729,Общий!$A$2:$D$2655,2,FALSE)</f>
        <v>Диск энкодера SIGNO/MBAR/LBAR</v>
      </c>
      <c r="E729" s="125">
        <f>VLOOKUP(C729,Общий!$A$2:$D$2655,4,FALSE)</f>
        <v>900</v>
      </c>
      <c r="F729" s="123">
        <v>-0.25</v>
      </c>
    </row>
    <row r="730" spans="1:6" x14ac:dyDescent="0.25">
      <c r="A730" s="2" t="s">
        <v>1065</v>
      </c>
      <c r="B730" s="3">
        <v>65</v>
      </c>
      <c r="C730" s="2" t="s">
        <v>1082</v>
      </c>
      <c r="D730" s="15" t="str">
        <f>VLOOKUP(C730,Общий!$A$2:$D$2655,2,FALSE)</f>
        <v>Диск разблокировки SIGNO</v>
      </c>
      <c r="E730" s="125">
        <f>VLOOKUP(C730,Общий!$A$2:$D$2655,4,FALSE)</f>
        <v>900</v>
      </c>
      <c r="F730" s="123">
        <v>-0.25</v>
      </c>
    </row>
    <row r="731" spans="1:6" x14ac:dyDescent="0.25">
      <c r="A731" s="2" t="s">
        <v>1065</v>
      </c>
      <c r="B731" s="3" t="s">
        <v>15</v>
      </c>
      <c r="C731" s="2" t="s">
        <v>1097</v>
      </c>
      <c r="D731" s="15" t="str">
        <f>VLOOKUP(C731,Общий!$A$2:$D$2655,2,FALSE)</f>
        <v>Мотор-редуктор SIGNO3</v>
      </c>
      <c r="E731" s="125">
        <f>VLOOKUP(C731,Общий!$A$2:$D$2655,4,FALSE)</f>
        <v>79900</v>
      </c>
      <c r="F731" s="123">
        <v>-0.25</v>
      </c>
    </row>
    <row r="732" spans="1:6" x14ac:dyDescent="0.25">
      <c r="A732" s="2" t="s">
        <v>1065</v>
      </c>
      <c r="B732" s="3" t="s">
        <v>44</v>
      </c>
      <c r="C732" s="2" t="s">
        <v>1099</v>
      </c>
      <c r="D732" s="15" t="str">
        <f>VLOOKUP(C732,Общий!$A$2:$D$2655,2,FALSE)</f>
        <v>Комплект электродвигателя SIGNO</v>
      </c>
      <c r="E732" s="125">
        <f>VLOOKUP(C732,Общий!$A$2:$D$2655,4,FALSE)</f>
        <v>49900</v>
      </c>
      <c r="F732" s="123">
        <v>-0.25</v>
      </c>
    </row>
    <row r="733" spans="1:6" x14ac:dyDescent="0.25">
      <c r="A733" s="2" t="s">
        <v>1065</v>
      </c>
      <c r="B733" s="3" t="s">
        <v>185</v>
      </c>
      <c r="C733" s="2" t="s">
        <v>1105</v>
      </c>
      <c r="D733" s="15" t="str">
        <f>VLOOKUP(C733,Общий!$A$2:$D$2655,2,FALSE)</f>
        <v>Комплект заглушек стрел SIGNO3,4</v>
      </c>
      <c r="E733" s="125">
        <f>VLOOKUP(C733,Общий!$A$2:$D$2655,4,FALSE)</f>
        <v>3900</v>
      </c>
      <c r="F733" s="123">
        <v>-0.25</v>
      </c>
    </row>
    <row r="734" spans="1:6" x14ac:dyDescent="0.25">
      <c r="A734" s="2" t="s">
        <v>1065</v>
      </c>
      <c r="B734" s="3" t="s">
        <v>136</v>
      </c>
      <c r="C734" s="2" t="s">
        <v>1104</v>
      </c>
      <c r="D734" s="15" t="str">
        <f>VLOOKUP(C734,Общий!$A$2:$D$2655,2,FALSE)</f>
        <v>Комплект натяжителя пружины SIGNO</v>
      </c>
      <c r="E734" s="125">
        <f>VLOOKUP(C734,Общий!$A$2:$D$2655,4,FALSE)</f>
        <v>5900</v>
      </c>
      <c r="F734" s="123">
        <v>-0.25</v>
      </c>
    </row>
    <row r="735" spans="1:6" x14ac:dyDescent="0.25">
      <c r="A735" s="2" t="s">
        <v>1065</v>
      </c>
      <c r="B735" s="3" t="s">
        <v>10</v>
      </c>
      <c r="C735" s="2" t="s">
        <v>1098</v>
      </c>
      <c r="D735" s="15" t="str">
        <f>VLOOKUP(C735,Общий!$A$2:$D$2655,2,FALSE)</f>
        <v>Комплект замка разблокировки SIGNO</v>
      </c>
      <c r="E735" s="125">
        <f>VLOOKUP(C735,Общий!$A$2:$D$2655,4,FALSE)</f>
        <v>4900</v>
      </c>
      <c r="F735" s="123">
        <v>-0.25</v>
      </c>
    </row>
    <row r="736" spans="1:6" x14ac:dyDescent="0.25">
      <c r="A736" s="2" t="s">
        <v>1065</v>
      </c>
      <c r="B736" s="3" t="s">
        <v>129</v>
      </c>
      <c r="C736" s="2" t="s">
        <v>1102</v>
      </c>
      <c r="D736" s="15" t="str">
        <f>VLOOKUP(C736,Общий!$A$2:$D$2655,2,FALSE)</f>
        <v>Комплект трансформатора SIGNO</v>
      </c>
      <c r="E736" s="125">
        <f>VLOOKUP(C736,Общий!$A$2:$D$2655,4,FALSE)</f>
        <v>11900</v>
      </c>
      <c r="F736" s="123">
        <v>-0.25</v>
      </c>
    </row>
    <row r="737" spans="1:6" x14ac:dyDescent="0.25">
      <c r="A737" s="2" t="s">
        <v>1065</v>
      </c>
      <c r="B737" s="3" t="s">
        <v>132</v>
      </c>
      <c r="C737" s="2" t="s">
        <v>1101</v>
      </c>
      <c r="D737" s="15" t="str">
        <f>VLOOKUP(C737,Общий!$A$2:$D$2655,2,FALSE)</f>
        <v>Комплект концевых выключателей SIGNO</v>
      </c>
      <c r="E737" s="125">
        <f>VLOOKUP(C737,Общий!$A$2:$D$2655,4,FALSE)</f>
        <v>4900</v>
      </c>
      <c r="F737" s="123">
        <v>-0.25</v>
      </c>
    </row>
    <row r="738" spans="1:6" x14ac:dyDescent="0.25">
      <c r="A738" s="2" t="s">
        <v>1065</v>
      </c>
      <c r="B738" s="3" t="s">
        <v>1270</v>
      </c>
      <c r="C738" s="2" t="s">
        <v>3014</v>
      </c>
      <c r="D738" s="15" t="str">
        <f>VLOOKUP(C738,Общий!$A$2:$D$2655,2,FALSE)</f>
        <v>Шайба для  TO7024, TUB3500, SIGNO3,4,6, MBAR, LBAR, WIL6</v>
      </c>
      <c r="E738" s="125">
        <f>VLOOKUP(C738,Общий!$A$2:$D$2655,4,FALSE)</f>
        <v>500</v>
      </c>
      <c r="F738" s="123">
        <v>-0.25</v>
      </c>
    </row>
    <row r="739" spans="1:6" x14ac:dyDescent="0.25">
      <c r="A739" s="2" t="s">
        <v>1106</v>
      </c>
      <c r="B739" s="3" t="s">
        <v>1270</v>
      </c>
      <c r="C739" s="2" t="s">
        <v>1314</v>
      </c>
      <c r="D739" s="15" t="str">
        <f>VLOOKUP(C739,Общий!$A$2:$D$2655,2,FALSE)</f>
        <v>Штифт вала разблокировки SIGNO</v>
      </c>
      <c r="E739" s="125">
        <f>VLOOKUP(C739,Общий!$A$2:$D$2655,4,FALSE)</f>
        <v>900</v>
      </c>
      <c r="F739" s="123">
        <v>-0.25</v>
      </c>
    </row>
    <row r="740" spans="1:6" x14ac:dyDescent="0.25">
      <c r="A740" s="2" t="s">
        <v>1106</v>
      </c>
      <c r="B740" s="3" t="s">
        <v>1270</v>
      </c>
      <c r="C740" s="2" t="s">
        <v>1497</v>
      </c>
      <c r="D740" s="15" t="str">
        <f>VLOOKUP(C740,Общий!$A$2:$D$2655,2,FALSE)</f>
        <v>Основание энкодера SIGNO, MBAR</v>
      </c>
      <c r="E740" s="125">
        <f>VLOOKUP(C740,Общий!$A$2:$D$2655,4,FALSE)</f>
        <v>900</v>
      </c>
      <c r="F740" s="123">
        <v>-0.25</v>
      </c>
    </row>
    <row r="741" spans="1:6" x14ac:dyDescent="0.25">
      <c r="A741" s="2" t="s">
        <v>1106</v>
      </c>
      <c r="B741" s="3" t="s">
        <v>1270</v>
      </c>
      <c r="C741" s="2" t="s">
        <v>1617</v>
      </c>
      <c r="D741" s="15" t="str">
        <f>VLOOKUP(C741,Общий!$A$2:$D$2655,2,FALSE)</f>
        <v>Шестерня выходного вала SIGNO</v>
      </c>
      <c r="E741" s="125">
        <f>VLOOKUP(C741,Общий!$A$2:$D$2655,4,FALSE)</f>
        <v>7900</v>
      </c>
      <c r="F741" s="123">
        <v>-0.25</v>
      </c>
    </row>
    <row r="742" spans="1:6" ht="36" x14ac:dyDescent="0.25">
      <c r="A742" s="2" t="s">
        <v>1106</v>
      </c>
      <c r="B742" s="3" t="s">
        <v>1270</v>
      </c>
      <c r="C742" s="2" t="s">
        <v>1282</v>
      </c>
      <c r="D742" s="15" t="str">
        <f>VLOOKUP(C742,Общий!$A$2:$D$2655,2,FALSE)</f>
        <v>Пружина RB350,400,600,1000/RD/RO500,1000/TH1500,1551/RUN1800,2500/SIGNO/MBAR/LBAR</v>
      </c>
      <c r="E742" s="125">
        <f>VLOOKUP(C742,Общий!$A$2:$D$2655,4,FALSE)</f>
        <v>900</v>
      </c>
      <c r="F742" s="123">
        <v>-0.25</v>
      </c>
    </row>
    <row r="743" spans="1:6" x14ac:dyDescent="0.25">
      <c r="A743" s="2" t="s">
        <v>1106</v>
      </c>
      <c r="B743" s="3" t="s">
        <v>1270</v>
      </c>
      <c r="C743" s="2" t="s">
        <v>1705</v>
      </c>
      <c r="D743" s="15" t="str">
        <f>VLOOKUP(C743,Общий!$A$2:$D$2655,2,FALSE)</f>
        <v>Кулачок концевого выключателя SIGNO/HY7005</v>
      </c>
      <c r="E743" s="125">
        <f>VLOOKUP(C743,Общий!$A$2:$D$2655,4,FALSE)</f>
        <v>900</v>
      </c>
      <c r="F743" s="123">
        <v>-0.25</v>
      </c>
    </row>
    <row r="744" spans="1:6" x14ac:dyDescent="0.25">
      <c r="A744" s="2" t="s">
        <v>1106</v>
      </c>
      <c r="B744" s="3" t="s">
        <v>1270</v>
      </c>
      <c r="C744" s="2" t="s">
        <v>1735</v>
      </c>
      <c r="D744" s="15" t="str">
        <f>VLOOKUP(C744,Общий!$A$2:$D$2655,2,FALSE)</f>
        <v>Заглушка большая отверстия фотоэлементов  SIGNO</v>
      </c>
      <c r="E744" s="125">
        <f>VLOOKUP(C744,Общий!$A$2:$D$2655,4,FALSE)</f>
        <v>900</v>
      </c>
      <c r="F744" s="123">
        <v>-0.25</v>
      </c>
    </row>
    <row r="745" spans="1:6" x14ac:dyDescent="0.25">
      <c r="A745" s="2" t="s">
        <v>1106</v>
      </c>
      <c r="B745" s="3" t="s">
        <v>1270</v>
      </c>
      <c r="C745" s="2" t="s">
        <v>1737</v>
      </c>
      <c r="D745" s="15" t="str">
        <f>VLOOKUP(C745,Общий!$A$2:$D$2655,2,FALSE)</f>
        <v>Заглушка малая отверстия фотоэлементов  SIGNO</v>
      </c>
      <c r="E745" s="125">
        <f>VLOOKUP(C745,Общий!$A$2:$D$2655,4,FALSE)</f>
        <v>900</v>
      </c>
      <c r="F745" s="123">
        <v>-0.25</v>
      </c>
    </row>
    <row r="746" spans="1:6" x14ac:dyDescent="0.25">
      <c r="A746" s="2" t="s">
        <v>1106</v>
      </c>
      <c r="B746" s="3" t="s">
        <v>1270</v>
      </c>
      <c r="C746" s="2" t="s">
        <v>1885</v>
      </c>
      <c r="D746" s="15" t="str">
        <f>VLOOKUP(C746,Общий!$A$2:$D$2655,2,FALSE)</f>
        <v>Кольцо SIGNO/MOBY</v>
      </c>
      <c r="E746" s="125">
        <f>VLOOKUP(C746,Общий!$A$2:$D$2655,4,FALSE)</f>
        <v>900</v>
      </c>
      <c r="F746" s="123">
        <v>-0.25</v>
      </c>
    </row>
    <row r="747" spans="1:6" x14ac:dyDescent="0.25">
      <c r="A747" s="2" t="s">
        <v>1106</v>
      </c>
      <c r="B747" s="3" t="s">
        <v>1270</v>
      </c>
      <c r="C747" s="2" t="s">
        <v>1913</v>
      </c>
      <c r="D747" s="15" t="str">
        <f>VLOOKUP(C747,Общий!$A$2:$D$2655,2,FALSE)</f>
        <v>Основание монтажное WIDES/WIDEM/SIGNO3,4</v>
      </c>
      <c r="E747" s="125">
        <f>VLOOKUP(C747,Общий!$A$2:$D$2655,4,FALSE)</f>
        <v>2900</v>
      </c>
      <c r="F747" s="123">
        <v>-0.25</v>
      </c>
    </row>
    <row r="748" spans="1:6" x14ac:dyDescent="0.25">
      <c r="A748" s="2" t="s">
        <v>1106</v>
      </c>
      <c r="B748" s="3" t="s">
        <v>1270</v>
      </c>
      <c r="C748" s="2" t="s">
        <v>1983</v>
      </c>
      <c r="D748" s="15" t="str">
        <f>VLOOKUP(C748,Общий!$A$2:$D$2655,2,FALSE)</f>
        <v>Кольцо SIGNO/XBAR</v>
      </c>
      <c r="E748" s="125">
        <f>VLOOKUP(C748,Общий!$A$2:$D$2655,4,FALSE)</f>
        <v>900</v>
      </c>
      <c r="F748" s="123">
        <v>-0.25</v>
      </c>
    </row>
    <row r="749" spans="1:6" x14ac:dyDescent="0.25">
      <c r="A749" s="2" t="s">
        <v>1106</v>
      </c>
      <c r="B749" s="3" t="s">
        <v>1270</v>
      </c>
      <c r="C749" s="2" t="s">
        <v>1991</v>
      </c>
      <c r="D749" s="15" t="str">
        <f>VLOOKUP(C749,Общий!$A$2:$D$2655,2,FALSE)</f>
        <v>Кулачок концевого выключателя SIGNO</v>
      </c>
      <c r="E749" s="125">
        <f>VLOOKUP(C749,Общий!$A$2:$D$2655,4,FALSE)</f>
        <v>900</v>
      </c>
      <c r="F749" s="123">
        <v>-0.25</v>
      </c>
    </row>
    <row r="750" spans="1:6" x14ac:dyDescent="0.25">
      <c r="A750" s="2" t="s">
        <v>1106</v>
      </c>
      <c r="B750" s="3" t="s">
        <v>1270</v>
      </c>
      <c r="C750" s="2" t="s">
        <v>1998</v>
      </c>
      <c r="D750" s="15" t="str">
        <f>VLOOKUP(C750,Общий!$A$2:$D$2655,2,FALSE)</f>
        <v>Корпус энкодера SIGNO/MBAR/LBAR</v>
      </c>
      <c r="E750" s="125">
        <f>VLOOKUP(C750,Общий!$A$2:$D$2655,4,FALSE)</f>
        <v>900</v>
      </c>
      <c r="F750" s="123">
        <v>-0.25</v>
      </c>
    </row>
    <row r="751" spans="1:6" x14ac:dyDescent="0.25">
      <c r="A751" s="2" t="s">
        <v>1106</v>
      </c>
      <c r="B751" s="3" t="s">
        <v>1270</v>
      </c>
      <c r="C751" s="2" t="s">
        <v>2122</v>
      </c>
      <c r="D751" s="15" t="str">
        <f>VLOOKUP(C751,Общий!$A$2:$D$2655,2,FALSE)</f>
        <v>Микровыключатель WIL/WIDE/SIGNO/MOBY 230В</v>
      </c>
      <c r="E751" s="125">
        <f>VLOOKUP(C751,Общий!$A$2:$D$2655,4,FALSE)</f>
        <v>900</v>
      </c>
      <c r="F751" s="123">
        <v>-0.25</v>
      </c>
    </row>
    <row r="752" spans="1:6" x14ac:dyDescent="0.25">
      <c r="A752" s="2" t="s">
        <v>1106</v>
      </c>
      <c r="B752" s="3" t="s">
        <v>1270</v>
      </c>
      <c r="C752" s="2" t="s">
        <v>2135</v>
      </c>
      <c r="D752" s="15" t="str">
        <f>VLOOKUP(C752,Общий!$A$2:$D$2655,2,FALSE)</f>
        <v>Крепление концевиков SIGNO</v>
      </c>
      <c r="E752" s="125">
        <f>VLOOKUP(C752,Общий!$A$2:$D$2655,4,FALSE)</f>
        <v>2900</v>
      </c>
      <c r="F752" s="123">
        <v>-0.25</v>
      </c>
    </row>
    <row r="753" spans="1:6" x14ac:dyDescent="0.25">
      <c r="A753" s="2" t="s">
        <v>1106</v>
      </c>
      <c r="B753" s="3" t="s">
        <v>1270</v>
      </c>
      <c r="C753" s="2" t="s">
        <v>2221</v>
      </c>
      <c r="D753" s="15" t="str">
        <f>VLOOKUP(C753,Общий!$A$2:$D$2655,2,FALSE)</f>
        <v>Заслонка замка разблокировки HY7005/SIGNO</v>
      </c>
      <c r="E753" s="125">
        <f>VLOOKUP(C753,Общий!$A$2:$D$2655,4,FALSE)</f>
        <v>900</v>
      </c>
      <c r="F753" s="123">
        <v>-0.25</v>
      </c>
    </row>
    <row r="754" spans="1:6" x14ac:dyDescent="0.25">
      <c r="A754" s="2" t="s">
        <v>1106</v>
      </c>
      <c r="B754" s="3" t="s">
        <v>1270</v>
      </c>
      <c r="C754" s="2" t="s">
        <v>2329</v>
      </c>
      <c r="D754" s="15" t="str">
        <f>VLOOKUP(C754,Общий!$A$2:$D$2655,2,FALSE)</f>
        <v>Кольцо SIGNO/XMETRO</v>
      </c>
      <c r="E754" s="125">
        <f>VLOOKUP(C754,Общий!$A$2:$D$2655,4,FALSE)</f>
        <v>900</v>
      </c>
      <c r="F754" s="123">
        <v>-0.25</v>
      </c>
    </row>
    <row r="755" spans="1:6" x14ac:dyDescent="0.25">
      <c r="A755" s="2" t="s">
        <v>1106</v>
      </c>
      <c r="B755" s="3">
        <v>30</v>
      </c>
      <c r="C755" s="2" t="s">
        <v>1068</v>
      </c>
      <c r="D755" s="15" t="str">
        <f>VLOOKUP(C755,Общий!$A$2:$D$2655,2,FALSE)</f>
        <v>Кольцо SINGO</v>
      </c>
      <c r="E755" s="125">
        <f>VLOOKUP(C755,Общий!$A$2:$D$2655,4,FALSE)</f>
        <v>900</v>
      </c>
      <c r="F755" s="123">
        <v>-0.25</v>
      </c>
    </row>
    <row r="756" spans="1:6" x14ac:dyDescent="0.25">
      <c r="A756" s="2" t="s">
        <v>1106</v>
      </c>
      <c r="B756" s="3">
        <v>33</v>
      </c>
      <c r="C756" s="2" t="s">
        <v>1069</v>
      </c>
      <c r="D756" s="15" t="str">
        <f>VLOOKUP(C756,Общий!$A$2:$D$2655,2,FALSE)</f>
        <v>Кольцо стопорное SIGNO</v>
      </c>
      <c r="E756" s="125">
        <f>VLOOKUP(C756,Общий!$A$2:$D$2655,4,FALSE)</f>
        <v>900</v>
      </c>
      <c r="F756" s="123">
        <v>-0.25</v>
      </c>
    </row>
    <row r="757" spans="1:6" x14ac:dyDescent="0.25">
      <c r="A757" s="2" t="s">
        <v>1106</v>
      </c>
      <c r="B757" s="3">
        <v>39</v>
      </c>
      <c r="C757" s="2" t="s">
        <v>1022</v>
      </c>
      <c r="D757" s="15" t="str">
        <f>VLOOKUP(C757,Общий!$A$2:$D$2655,2,FALSE)</f>
        <v>Подшипник SUMO/TUB3500/ME3025,3010/XBAR/WIL/SIGNO</v>
      </c>
      <c r="E757" s="125">
        <f>VLOOKUP(C757,Общий!$A$2:$D$2655,4,FALSE)</f>
        <v>1900</v>
      </c>
      <c r="F757" s="123">
        <v>-0.25</v>
      </c>
    </row>
    <row r="758" spans="1:6" x14ac:dyDescent="0.25">
      <c r="A758" s="2" t="s">
        <v>1106</v>
      </c>
      <c r="B758" s="3">
        <v>43</v>
      </c>
      <c r="C758" s="2" t="s">
        <v>1072</v>
      </c>
      <c r="D758" s="15" t="str">
        <f>VLOOKUP(C758,Общий!$A$2:$D$2655,2,FALSE)</f>
        <v>Вал выходной SIGNO3,4</v>
      </c>
      <c r="E758" s="125">
        <f>VLOOKUP(C758,Общий!$A$2:$D$2655,4,FALSE)</f>
        <v>9900</v>
      </c>
      <c r="F758" s="123">
        <v>-0.25</v>
      </c>
    </row>
    <row r="759" spans="1:6" x14ac:dyDescent="0.25">
      <c r="A759" s="2" t="s">
        <v>1106</v>
      </c>
      <c r="B759" s="3">
        <v>44</v>
      </c>
      <c r="C759" s="2" t="s">
        <v>1073</v>
      </c>
      <c r="D759" s="15" t="str">
        <f>VLOOKUP(C759,Общий!$A$2:$D$2655,2,FALSE)</f>
        <v>Эксцентрик разблокировки SIGNO3,4</v>
      </c>
      <c r="E759" s="125">
        <f>VLOOKUP(C759,Общий!$A$2:$D$2655,4,FALSE)</f>
        <v>1900</v>
      </c>
      <c r="F759" s="123">
        <v>-0.25</v>
      </c>
    </row>
    <row r="760" spans="1:6" x14ac:dyDescent="0.25">
      <c r="A760" s="2" t="s">
        <v>1106</v>
      </c>
      <c r="B760" s="3">
        <v>46</v>
      </c>
      <c r="C760" s="2" t="s">
        <v>1075</v>
      </c>
      <c r="D760" s="15" t="str">
        <f>VLOOKUP(C760,Общий!$A$2:$D$2655,2,FALSE)</f>
        <v>Рычаг разблокировки малый SIGNO</v>
      </c>
      <c r="E760" s="125">
        <f>VLOOKUP(C760,Общий!$A$2:$D$2655,4,FALSE)</f>
        <v>2900</v>
      </c>
      <c r="F760" s="123">
        <v>-0.25</v>
      </c>
    </row>
    <row r="761" spans="1:6" x14ac:dyDescent="0.25">
      <c r="A761" s="2" t="s">
        <v>1106</v>
      </c>
      <c r="B761" s="3">
        <v>51</v>
      </c>
      <c r="C761" s="2" t="s">
        <v>1077</v>
      </c>
      <c r="D761" s="15" t="str">
        <f>VLOOKUP(C761,Общий!$A$2:$D$2655,2,FALSE)</f>
        <v>Крышка верхняя SIGNO 3,4</v>
      </c>
      <c r="E761" s="125">
        <f>VLOOKUP(C761,Общий!$A$2:$D$2655,4,FALSE)</f>
        <v>5900</v>
      </c>
      <c r="F761" s="123">
        <v>-0.25</v>
      </c>
    </row>
    <row r="762" spans="1:6" x14ac:dyDescent="0.25">
      <c r="A762" s="2" t="s">
        <v>1106</v>
      </c>
      <c r="B762" s="3">
        <v>55</v>
      </c>
      <c r="C762" s="2" t="s">
        <v>1107</v>
      </c>
      <c r="D762" s="15" t="str">
        <f>VLOOKUP(C762,Общий!$A$2:$D$2655,2,FALSE)</f>
        <v>Основание крепления стрелы SIGNO4</v>
      </c>
      <c r="E762" s="125">
        <f>VLOOKUP(C762,Общий!$A$2:$D$2655,4,FALSE)</f>
        <v>7900</v>
      </c>
      <c r="F762" s="123">
        <v>-0.25</v>
      </c>
    </row>
    <row r="763" spans="1:6" x14ac:dyDescent="0.25">
      <c r="A763" s="2" t="s">
        <v>1106</v>
      </c>
      <c r="B763" s="3">
        <v>59</v>
      </c>
      <c r="C763" s="2" t="s">
        <v>1035</v>
      </c>
      <c r="D763" s="15" t="str">
        <f>VLOOKUP(C763,Общий!$A$2:$D$2655,2,FALSE)</f>
        <v>Кронштейн крепления стрелы SIGNO3,4/WIL4</v>
      </c>
      <c r="E763" s="125">
        <f>VLOOKUP(C763,Общий!$A$2:$D$2655,4,FALSE)</f>
        <v>3900</v>
      </c>
      <c r="F763" s="123">
        <v>-0.25</v>
      </c>
    </row>
    <row r="764" spans="1:6" x14ac:dyDescent="0.25">
      <c r="A764" s="2" t="s">
        <v>1106</v>
      </c>
      <c r="B764" s="3">
        <v>61</v>
      </c>
      <c r="C764" s="2" t="s">
        <v>1079</v>
      </c>
      <c r="D764" s="15" t="str">
        <f>VLOOKUP(C764,Общий!$A$2:$D$2655,2,FALSE)</f>
        <v>Пластина крепления эксцентрика разблокировки SIGNO</v>
      </c>
      <c r="E764" s="125">
        <f>VLOOKUP(C764,Общий!$A$2:$D$2655,4,FALSE)</f>
        <v>900</v>
      </c>
      <c r="F764" s="123">
        <v>-0.25</v>
      </c>
    </row>
    <row r="765" spans="1:6" x14ac:dyDescent="0.25">
      <c r="A765" s="2" t="s">
        <v>1106</v>
      </c>
      <c r="B765" s="3">
        <v>41</v>
      </c>
      <c r="C765" s="2" t="s">
        <v>1071</v>
      </c>
      <c r="D765" s="15" t="str">
        <f>VLOOKUP(C765,Общий!$A$2:$D$2655,2,FALSE)</f>
        <v>Штифт SIGNO3,4</v>
      </c>
      <c r="E765" s="125">
        <f>VLOOKUP(C765,Общий!$A$2:$D$2655,4,FALSE)</f>
        <v>900</v>
      </c>
      <c r="F765" s="123">
        <v>-0.25</v>
      </c>
    </row>
    <row r="766" spans="1:6" x14ac:dyDescent="0.25">
      <c r="A766" s="2" t="s">
        <v>1106</v>
      </c>
      <c r="B766" s="3">
        <v>66</v>
      </c>
      <c r="C766" s="2" t="s">
        <v>1083</v>
      </c>
      <c r="D766" s="15" t="str">
        <f>VLOOKUP(C766,Общий!$A$2:$D$2655,2,FALSE)</f>
        <v>Диск энкодера SIGNO/MBAR/LBAR</v>
      </c>
      <c r="E766" s="125">
        <f>VLOOKUP(C766,Общий!$A$2:$D$2655,4,FALSE)</f>
        <v>900</v>
      </c>
      <c r="F766" s="123">
        <v>-0.25</v>
      </c>
    </row>
    <row r="767" spans="1:6" x14ac:dyDescent="0.25">
      <c r="A767" s="2" t="s">
        <v>1106</v>
      </c>
      <c r="B767" s="3">
        <v>65</v>
      </c>
      <c r="C767" s="2" t="s">
        <v>1082</v>
      </c>
      <c r="D767" s="15" t="str">
        <f>VLOOKUP(C767,Общий!$A$2:$D$2655,2,FALSE)</f>
        <v>Диск разблокировки SIGNO</v>
      </c>
      <c r="E767" s="125">
        <f>VLOOKUP(C767,Общий!$A$2:$D$2655,4,FALSE)</f>
        <v>900</v>
      </c>
      <c r="F767" s="123">
        <v>-0.25</v>
      </c>
    </row>
    <row r="768" spans="1:6" x14ac:dyDescent="0.25">
      <c r="A768" s="2" t="s">
        <v>1106</v>
      </c>
      <c r="B768" s="3" t="s">
        <v>15</v>
      </c>
      <c r="C768" s="2" t="s">
        <v>1108</v>
      </c>
      <c r="D768" s="15" t="str">
        <f>VLOOKUP(C768,Общий!$A$2:$D$2655,2,FALSE)</f>
        <v>Мотор-редуктор SIGNO4</v>
      </c>
      <c r="E768" s="125">
        <f>VLOOKUP(C768,Общий!$A$2:$D$2655,4,FALSE)</f>
        <v>79900</v>
      </c>
      <c r="F768" s="123">
        <v>-0.25</v>
      </c>
    </row>
    <row r="769" spans="1:6" x14ac:dyDescent="0.25">
      <c r="A769" s="2" t="s">
        <v>1106</v>
      </c>
      <c r="B769" s="3" t="s">
        <v>44</v>
      </c>
      <c r="C769" s="2" t="s">
        <v>1109</v>
      </c>
      <c r="D769" s="15" t="str">
        <f>VLOOKUP(C769,Общий!$A$2:$D$2655,2,FALSE)</f>
        <v>Комплект электродвигателя SIGNO4</v>
      </c>
      <c r="E769" s="125">
        <f>VLOOKUP(C769,Общий!$A$2:$D$2655,4,FALSE)</f>
        <v>49900</v>
      </c>
      <c r="F769" s="123">
        <v>-0.25</v>
      </c>
    </row>
    <row r="770" spans="1:6" x14ac:dyDescent="0.25">
      <c r="A770" s="2" t="s">
        <v>1106</v>
      </c>
      <c r="B770" s="3" t="s">
        <v>185</v>
      </c>
      <c r="C770" s="2" t="s">
        <v>1105</v>
      </c>
      <c r="D770" s="15" t="str">
        <f>VLOOKUP(C770,Общий!$A$2:$D$2655,2,FALSE)</f>
        <v>Комплект заглушек стрел SIGNO3,4</v>
      </c>
      <c r="E770" s="125">
        <f>VLOOKUP(C770,Общий!$A$2:$D$2655,4,FALSE)</f>
        <v>3900</v>
      </c>
      <c r="F770" s="123">
        <v>-0.25</v>
      </c>
    </row>
    <row r="771" spans="1:6" x14ac:dyDescent="0.25">
      <c r="A771" s="2" t="s">
        <v>1106</v>
      </c>
      <c r="B771" s="3" t="s">
        <v>136</v>
      </c>
      <c r="C771" s="2" t="s">
        <v>1104</v>
      </c>
      <c r="D771" s="15" t="str">
        <f>VLOOKUP(C771,Общий!$A$2:$D$2655,2,FALSE)</f>
        <v>Комплект натяжителя пружины SIGNO</v>
      </c>
      <c r="E771" s="125">
        <f>VLOOKUP(C771,Общий!$A$2:$D$2655,4,FALSE)</f>
        <v>5900</v>
      </c>
      <c r="F771" s="123">
        <v>-0.25</v>
      </c>
    </row>
    <row r="772" spans="1:6" x14ac:dyDescent="0.25">
      <c r="A772" s="2" t="s">
        <v>1106</v>
      </c>
      <c r="B772" s="3" t="s">
        <v>10</v>
      </c>
      <c r="C772" s="2" t="s">
        <v>1098</v>
      </c>
      <c r="D772" s="15" t="str">
        <f>VLOOKUP(C772,Общий!$A$2:$D$2655,2,FALSE)</f>
        <v>Комплект замка разблокировки SIGNO</v>
      </c>
      <c r="E772" s="125">
        <f>VLOOKUP(C772,Общий!$A$2:$D$2655,4,FALSE)</f>
        <v>4900</v>
      </c>
      <c r="F772" s="123">
        <v>-0.25</v>
      </c>
    </row>
    <row r="773" spans="1:6" x14ac:dyDescent="0.25">
      <c r="A773" s="2" t="s">
        <v>1106</v>
      </c>
      <c r="B773" s="3" t="s">
        <v>129</v>
      </c>
      <c r="C773" s="2" t="s">
        <v>1102</v>
      </c>
      <c r="D773" s="15" t="str">
        <f>VLOOKUP(C773,Общий!$A$2:$D$2655,2,FALSE)</f>
        <v>Комплект трансформатора SIGNO</v>
      </c>
      <c r="E773" s="125">
        <f>VLOOKUP(C773,Общий!$A$2:$D$2655,4,FALSE)</f>
        <v>11900</v>
      </c>
      <c r="F773" s="123">
        <v>-0.25</v>
      </c>
    </row>
    <row r="774" spans="1:6" x14ac:dyDescent="0.25">
      <c r="A774" s="2" t="s">
        <v>1106</v>
      </c>
      <c r="B774" s="3" t="s">
        <v>132</v>
      </c>
      <c r="C774" s="2" t="s">
        <v>1101</v>
      </c>
      <c r="D774" s="15" t="str">
        <f>VLOOKUP(C774,Общий!$A$2:$D$2655,2,FALSE)</f>
        <v>Комплект концевых выключателей SIGNO</v>
      </c>
      <c r="E774" s="125">
        <f>VLOOKUP(C774,Общий!$A$2:$D$2655,4,FALSE)</f>
        <v>4900</v>
      </c>
      <c r="F774" s="123">
        <v>-0.25</v>
      </c>
    </row>
    <row r="775" spans="1:6" x14ac:dyDescent="0.25">
      <c r="A775" s="2" t="s">
        <v>1106</v>
      </c>
      <c r="B775" s="3" t="s">
        <v>1270</v>
      </c>
      <c r="C775" s="2" t="s">
        <v>3014</v>
      </c>
      <c r="D775" s="15" t="str">
        <f>VLOOKUP(C775,Общий!$A$2:$D$2655,2,FALSE)</f>
        <v>Шайба для  TO7024, TUB3500, SIGNO3,4,6, MBAR, LBAR, WIL6</v>
      </c>
      <c r="E775" s="125">
        <f>VLOOKUP(C775,Общий!$A$2:$D$2655,4,FALSE)</f>
        <v>500</v>
      </c>
      <c r="F775" s="123">
        <v>-0.25</v>
      </c>
    </row>
    <row r="776" spans="1:6" x14ac:dyDescent="0.25">
      <c r="A776" s="2" t="s">
        <v>1111</v>
      </c>
      <c r="B776" s="3" t="s">
        <v>1270</v>
      </c>
      <c r="C776" s="2" t="s">
        <v>1314</v>
      </c>
      <c r="D776" s="15" t="str">
        <f>VLOOKUP(C776,Общий!$A$2:$D$2655,2,FALSE)</f>
        <v>Штифт вала разблокировки SIGNO</v>
      </c>
      <c r="E776" s="125">
        <f>VLOOKUP(C776,Общий!$A$2:$D$2655,4,FALSE)</f>
        <v>900</v>
      </c>
      <c r="F776" s="123">
        <v>-0.25</v>
      </c>
    </row>
    <row r="777" spans="1:6" x14ac:dyDescent="0.25">
      <c r="A777" s="2" t="s">
        <v>1111</v>
      </c>
      <c r="B777" s="3" t="s">
        <v>1270</v>
      </c>
      <c r="C777" s="2" t="s">
        <v>1497</v>
      </c>
      <c r="D777" s="15" t="str">
        <f>VLOOKUP(C777,Общий!$A$2:$D$2655,2,FALSE)</f>
        <v>Основание энкодера SIGNO, MBAR</v>
      </c>
      <c r="E777" s="125">
        <f>VLOOKUP(C777,Общий!$A$2:$D$2655,4,FALSE)</f>
        <v>900</v>
      </c>
      <c r="F777" s="123">
        <v>-0.25</v>
      </c>
    </row>
    <row r="778" spans="1:6" x14ac:dyDescent="0.25">
      <c r="A778" s="2" t="s">
        <v>1111</v>
      </c>
      <c r="B778" s="3" t="s">
        <v>1270</v>
      </c>
      <c r="C778" s="2" t="s">
        <v>1617</v>
      </c>
      <c r="D778" s="15" t="str">
        <f>VLOOKUP(C778,Общий!$A$2:$D$2655,2,FALSE)</f>
        <v>Шестерня выходного вала SIGNO</v>
      </c>
      <c r="E778" s="125">
        <f>VLOOKUP(C778,Общий!$A$2:$D$2655,4,FALSE)</f>
        <v>7900</v>
      </c>
      <c r="F778" s="123">
        <v>-0.25</v>
      </c>
    </row>
    <row r="779" spans="1:6" ht="36" x14ac:dyDescent="0.25">
      <c r="A779" s="2" t="s">
        <v>1111</v>
      </c>
      <c r="B779" s="3" t="s">
        <v>1270</v>
      </c>
      <c r="C779" s="2" t="s">
        <v>1282</v>
      </c>
      <c r="D779" s="15" t="str">
        <f>VLOOKUP(C779,Общий!$A$2:$D$2655,2,FALSE)</f>
        <v>Пружина RB350,400,600,1000/RD/RO500,1000/TH1500,1551/RUN1800,2500/SIGNO/MBAR/LBAR</v>
      </c>
      <c r="E779" s="125">
        <f>VLOOKUP(C779,Общий!$A$2:$D$2655,4,FALSE)</f>
        <v>900</v>
      </c>
      <c r="F779" s="123">
        <v>-0.25</v>
      </c>
    </row>
    <row r="780" spans="1:6" x14ac:dyDescent="0.25">
      <c r="A780" s="2" t="s">
        <v>1111</v>
      </c>
      <c r="B780" s="3" t="s">
        <v>1270</v>
      </c>
      <c r="C780" s="2" t="s">
        <v>1705</v>
      </c>
      <c r="D780" s="15" t="str">
        <f>VLOOKUP(C780,Общий!$A$2:$D$2655,2,FALSE)</f>
        <v>Кулачок концевого выключателя SIGNO/HY7005</v>
      </c>
      <c r="E780" s="125">
        <f>VLOOKUP(C780,Общий!$A$2:$D$2655,4,FALSE)</f>
        <v>900</v>
      </c>
      <c r="F780" s="123">
        <v>-0.25</v>
      </c>
    </row>
    <row r="781" spans="1:6" x14ac:dyDescent="0.25">
      <c r="A781" s="2" t="s">
        <v>1111</v>
      </c>
      <c r="B781" s="3" t="s">
        <v>1270</v>
      </c>
      <c r="C781" s="2" t="s">
        <v>1735</v>
      </c>
      <c r="D781" s="15" t="str">
        <f>VLOOKUP(C781,Общий!$A$2:$D$2655,2,FALSE)</f>
        <v>Заглушка большая отверстия фотоэлементов  SIGNO</v>
      </c>
      <c r="E781" s="125">
        <f>VLOOKUP(C781,Общий!$A$2:$D$2655,4,FALSE)</f>
        <v>900</v>
      </c>
      <c r="F781" s="123">
        <v>-0.25</v>
      </c>
    </row>
    <row r="782" spans="1:6" x14ac:dyDescent="0.25">
      <c r="A782" s="2" t="s">
        <v>1111</v>
      </c>
      <c r="B782" s="3" t="s">
        <v>1270</v>
      </c>
      <c r="C782" s="2" t="s">
        <v>1737</v>
      </c>
      <c r="D782" s="15" t="str">
        <f>VLOOKUP(C782,Общий!$A$2:$D$2655,2,FALSE)</f>
        <v>Заглушка малая отверстия фотоэлементов  SIGNO</v>
      </c>
      <c r="E782" s="125">
        <f>VLOOKUP(C782,Общий!$A$2:$D$2655,4,FALSE)</f>
        <v>900</v>
      </c>
      <c r="F782" s="123">
        <v>-0.25</v>
      </c>
    </row>
    <row r="783" spans="1:6" x14ac:dyDescent="0.25">
      <c r="A783" s="2" t="s">
        <v>1111</v>
      </c>
      <c r="B783" s="3" t="s">
        <v>1270</v>
      </c>
      <c r="C783" s="2" t="s">
        <v>1885</v>
      </c>
      <c r="D783" s="15" t="str">
        <f>VLOOKUP(C783,Общий!$A$2:$D$2655,2,FALSE)</f>
        <v>Кольцо SIGNO/MOBY</v>
      </c>
      <c r="E783" s="125">
        <f>VLOOKUP(C783,Общий!$A$2:$D$2655,4,FALSE)</f>
        <v>900</v>
      </c>
      <c r="F783" s="123">
        <v>-0.25</v>
      </c>
    </row>
    <row r="784" spans="1:6" x14ac:dyDescent="0.25">
      <c r="A784" s="2" t="s">
        <v>1111</v>
      </c>
      <c r="B784" s="3" t="s">
        <v>1270</v>
      </c>
      <c r="C784" s="2" t="s">
        <v>1983</v>
      </c>
      <c r="D784" s="15" t="str">
        <f>VLOOKUP(C784,Общий!$A$2:$D$2655,2,FALSE)</f>
        <v>Кольцо SIGNO/XBAR</v>
      </c>
      <c r="E784" s="125">
        <f>VLOOKUP(C784,Общий!$A$2:$D$2655,4,FALSE)</f>
        <v>900</v>
      </c>
      <c r="F784" s="123">
        <v>-0.25</v>
      </c>
    </row>
    <row r="785" spans="1:6" x14ac:dyDescent="0.25">
      <c r="A785" s="2" t="s">
        <v>1111</v>
      </c>
      <c r="B785" s="3" t="s">
        <v>1270</v>
      </c>
      <c r="C785" s="2" t="s">
        <v>1991</v>
      </c>
      <c r="D785" s="15" t="str">
        <f>VLOOKUP(C785,Общий!$A$2:$D$2655,2,FALSE)</f>
        <v>Кулачок концевого выключателя SIGNO</v>
      </c>
      <c r="E785" s="125">
        <f>VLOOKUP(C785,Общий!$A$2:$D$2655,4,FALSE)</f>
        <v>900</v>
      </c>
      <c r="F785" s="123">
        <v>-0.25</v>
      </c>
    </row>
    <row r="786" spans="1:6" x14ac:dyDescent="0.25">
      <c r="A786" s="2" t="s">
        <v>1111</v>
      </c>
      <c r="B786" s="3" t="s">
        <v>1270</v>
      </c>
      <c r="C786" s="2" t="s">
        <v>1998</v>
      </c>
      <c r="D786" s="15" t="str">
        <f>VLOOKUP(C786,Общий!$A$2:$D$2655,2,FALSE)</f>
        <v>Корпус энкодера SIGNO/MBAR/LBAR</v>
      </c>
      <c r="E786" s="125">
        <f>VLOOKUP(C786,Общий!$A$2:$D$2655,4,FALSE)</f>
        <v>900</v>
      </c>
      <c r="F786" s="123">
        <v>-0.25</v>
      </c>
    </row>
    <row r="787" spans="1:6" x14ac:dyDescent="0.25">
      <c r="A787" s="2" t="s">
        <v>1111</v>
      </c>
      <c r="B787" s="3" t="s">
        <v>1270</v>
      </c>
      <c r="C787" s="2" t="s">
        <v>2122</v>
      </c>
      <c r="D787" s="15" t="str">
        <f>VLOOKUP(C787,Общий!$A$2:$D$2655,2,FALSE)</f>
        <v>Микровыключатель WIL/WIDE/SIGNO/MOBY 230В</v>
      </c>
      <c r="E787" s="125">
        <f>VLOOKUP(C787,Общий!$A$2:$D$2655,4,FALSE)</f>
        <v>900</v>
      </c>
      <c r="F787" s="123">
        <v>-0.25</v>
      </c>
    </row>
    <row r="788" spans="1:6" x14ac:dyDescent="0.25">
      <c r="A788" s="2" t="s">
        <v>1111</v>
      </c>
      <c r="B788" s="3" t="s">
        <v>1270</v>
      </c>
      <c r="C788" s="2" t="s">
        <v>2135</v>
      </c>
      <c r="D788" s="15" t="str">
        <f>VLOOKUP(C788,Общий!$A$2:$D$2655,2,FALSE)</f>
        <v>Крепление концевиков SIGNO</v>
      </c>
      <c r="E788" s="125">
        <f>VLOOKUP(C788,Общий!$A$2:$D$2655,4,FALSE)</f>
        <v>2900</v>
      </c>
      <c r="F788" s="123">
        <v>-0.25</v>
      </c>
    </row>
    <row r="789" spans="1:6" x14ac:dyDescent="0.25">
      <c r="A789" s="2" t="s">
        <v>1111</v>
      </c>
      <c r="B789" s="3" t="s">
        <v>1270</v>
      </c>
      <c r="C789" s="2" t="s">
        <v>2191</v>
      </c>
      <c r="D789" s="15" t="str">
        <f>VLOOKUP(C789,Общий!$A$2:$D$2655,2,FALSE)</f>
        <v>Верхняя крышка SIGNO6</v>
      </c>
      <c r="E789" s="125">
        <f>VLOOKUP(C789,Общий!$A$2:$D$2655,4,FALSE)</f>
        <v>9900</v>
      </c>
      <c r="F789" s="123">
        <v>-0.25</v>
      </c>
    </row>
    <row r="790" spans="1:6" x14ac:dyDescent="0.25">
      <c r="A790" s="2" t="s">
        <v>1111</v>
      </c>
      <c r="B790" s="3" t="s">
        <v>1270</v>
      </c>
      <c r="C790" s="2" t="s">
        <v>2221</v>
      </c>
      <c r="D790" s="15" t="str">
        <f>VLOOKUP(C790,Общий!$A$2:$D$2655,2,FALSE)</f>
        <v>Заслонка замка разблокировки HY7005/SIGNO</v>
      </c>
      <c r="E790" s="125">
        <f>VLOOKUP(C790,Общий!$A$2:$D$2655,4,FALSE)</f>
        <v>900</v>
      </c>
      <c r="F790" s="123">
        <v>-0.25</v>
      </c>
    </row>
    <row r="791" spans="1:6" x14ac:dyDescent="0.25">
      <c r="A791" s="2" t="s">
        <v>1111</v>
      </c>
      <c r="B791" s="3" t="s">
        <v>1270</v>
      </c>
      <c r="C791" s="2" t="s">
        <v>2253</v>
      </c>
      <c r="D791" s="15" t="str">
        <f>VLOOKUP(C791,Общий!$A$2:$D$2655,2,FALSE)</f>
        <v>Прокладка SIGNO6</v>
      </c>
      <c r="E791" s="125">
        <f>VLOOKUP(C791,Общий!$A$2:$D$2655,4,FALSE)</f>
        <v>900</v>
      </c>
      <c r="F791" s="123">
        <v>-0.25</v>
      </c>
    </row>
    <row r="792" spans="1:6" x14ac:dyDescent="0.25">
      <c r="A792" s="2" t="s">
        <v>1111</v>
      </c>
      <c r="B792" s="3" t="s">
        <v>1270</v>
      </c>
      <c r="C792" s="2" t="s">
        <v>2329</v>
      </c>
      <c r="D792" s="15" t="str">
        <f>VLOOKUP(C792,Общий!$A$2:$D$2655,2,FALSE)</f>
        <v>Кольцо SIGNO/XMETRO</v>
      </c>
      <c r="E792" s="125">
        <f>VLOOKUP(C792,Общий!$A$2:$D$2655,4,FALSE)</f>
        <v>900</v>
      </c>
      <c r="F792" s="123">
        <v>-0.25</v>
      </c>
    </row>
    <row r="793" spans="1:6" x14ac:dyDescent="0.25">
      <c r="A793" s="2" t="s">
        <v>1111</v>
      </c>
      <c r="B793" s="3">
        <v>30</v>
      </c>
      <c r="C793" s="2" t="s">
        <v>1068</v>
      </c>
      <c r="D793" s="15" t="str">
        <f>VLOOKUP(C793,Общий!$A$2:$D$2655,2,FALSE)</f>
        <v>Кольцо SINGO</v>
      </c>
      <c r="E793" s="125">
        <f>VLOOKUP(C793,Общий!$A$2:$D$2655,4,FALSE)</f>
        <v>900</v>
      </c>
      <c r="F793" s="123">
        <v>-0.25</v>
      </c>
    </row>
    <row r="794" spans="1:6" x14ac:dyDescent="0.25">
      <c r="A794" s="2" t="s">
        <v>1111</v>
      </c>
      <c r="B794" s="3">
        <v>39</v>
      </c>
      <c r="C794" s="2" t="s">
        <v>1022</v>
      </c>
      <c r="D794" s="15" t="str">
        <f>VLOOKUP(C794,Общий!$A$2:$D$2655,2,FALSE)</f>
        <v>Подшипник SUMO/TUB3500/ME3025,3010/XBAR/WIL/SIGNO</v>
      </c>
      <c r="E794" s="125">
        <f>VLOOKUP(C794,Общий!$A$2:$D$2655,4,FALSE)</f>
        <v>1900</v>
      </c>
      <c r="F794" s="123">
        <v>-0.25</v>
      </c>
    </row>
    <row r="795" spans="1:6" x14ac:dyDescent="0.25">
      <c r="A795" s="2" t="s">
        <v>1111</v>
      </c>
      <c r="B795" s="3">
        <v>44</v>
      </c>
      <c r="C795" s="2" t="s">
        <v>1073</v>
      </c>
      <c r="D795" s="15" t="str">
        <f>VLOOKUP(C795,Общий!$A$2:$D$2655,2,FALSE)</f>
        <v>Эксцентрик разблокировки SIGNO3,4</v>
      </c>
      <c r="E795" s="125">
        <f>VLOOKUP(C795,Общий!$A$2:$D$2655,4,FALSE)</f>
        <v>1900</v>
      </c>
      <c r="F795" s="123">
        <v>-0.25</v>
      </c>
    </row>
    <row r="796" spans="1:6" x14ac:dyDescent="0.25">
      <c r="A796" s="2" t="s">
        <v>1111</v>
      </c>
      <c r="B796" s="3">
        <v>55</v>
      </c>
      <c r="C796" s="2" t="s">
        <v>1107</v>
      </c>
      <c r="D796" s="15" t="str">
        <f>VLOOKUP(C796,Общий!$A$2:$D$2655,2,FALSE)</f>
        <v>Основание крепления стрелы SIGNO4</v>
      </c>
      <c r="E796" s="125">
        <f>VLOOKUP(C796,Общий!$A$2:$D$2655,4,FALSE)</f>
        <v>7900</v>
      </c>
      <c r="F796" s="123">
        <v>-0.25</v>
      </c>
    </row>
    <row r="797" spans="1:6" x14ac:dyDescent="0.25">
      <c r="A797" s="2" t="s">
        <v>1111</v>
      </c>
      <c r="B797" s="3">
        <v>52</v>
      </c>
      <c r="C797" s="2" t="s">
        <v>1114</v>
      </c>
      <c r="D797" s="15" t="str">
        <f>VLOOKUP(C797,Общий!$A$2:$D$2655,2,FALSE)</f>
        <v>Коромысло SIGNO6</v>
      </c>
      <c r="E797" s="125">
        <f>VLOOKUP(C797,Общий!$A$2:$D$2655,4,FALSE)</f>
        <v>9900</v>
      </c>
      <c r="F797" s="123">
        <v>-0.25</v>
      </c>
    </row>
    <row r="798" spans="1:6" x14ac:dyDescent="0.25">
      <c r="A798" s="2" t="s">
        <v>1111</v>
      </c>
      <c r="B798" s="3">
        <v>61</v>
      </c>
      <c r="C798" s="2" t="s">
        <v>1079</v>
      </c>
      <c r="D798" s="15" t="str">
        <f>VLOOKUP(C798,Общий!$A$2:$D$2655,2,FALSE)</f>
        <v>Пластина крепления эксцентрика разблокировки SIGNO</v>
      </c>
      <c r="E798" s="125">
        <f>VLOOKUP(C798,Общий!$A$2:$D$2655,4,FALSE)</f>
        <v>900</v>
      </c>
      <c r="F798" s="123">
        <v>-0.25</v>
      </c>
    </row>
    <row r="799" spans="1:6" x14ac:dyDescent="0.25">
      <c r="A799" s="2" t="s">
        <v>1111</v>
      </c>
      <c r="B799" s="3">
        <v>66</v>
      </c>
      <c r="C799" s="2" t="s">
        <v>1083</v>
      </c>
      <c r="D799" s="15" t="str">
        <f>VLOOKUP(C799,Общий!$A$2:$D$2655,2,FALSE)</f>
        <v>Диск энкодера SIGNO/MBAR/LBAR</v>
      </c>
      <c r="E799" s="125">
        <f>VLOOKUP(C799,Общий!$A$2:$D$2655,4,FALSE)</f>
        <v>900</v>
      </c>
      <c r="F799" s="123">
        <v>-0.25</v>
      </c>
    </row>
    <row r="800" spans="1:6" x14ac:dyDescent="0.25">
      <c r="A800" s="2" t="s">
        <v>1111</v>
      </c>
      <c r="B800" s="3">
        <v>65</v>
      </c>
      <c r="C800" s="2" t="s">
        <v>1082</v>
      </c>
      <c r="D800" s="15" t="str">
        <f>VLOOKUP(C800,Общий!$A$2:$D$2655,2,FALSE)</f>
        <v>Диск разблокировки SIGNO</v>
      </c>
      <c r="E800" s="125">
        <f>VLOOKUP(C800,Общий!$A$2:$D$2655,4,FALSE)</f>
        <v>900</v>
      </c>
      <c r="F800" s="123">
        <v>-0.25</v>
      </c>
    </row>
    <row r="801" spans="1:6" x14ac:dyDescent="0.25">
      <c r="A801" s="2" t="s">
        <v>1111</v>
      </c>
      <c r="B801" s="3" t="s">
        <v>9</v>
      </c>
      <c r="C801" s="2" t="s">
        <v>1115</v>
      </c>
      <c r="D801" s="15" t="str">
        <f>VLOOKUP(C801,Общий!$A$2:$D$2655,2,FALSE)</f>
        <v>Мотор-редуктор SIGNO6</v>
      </c>
      <c r="E801" s="125">
        <f>VLOOKUP(C801,Общий!$A$2:$D$2655,4,FALSE)</f>
        <v>79900</v>
      </c>
      <c r="F801" s="123">
        <v>-0.25</v>
      </c>
    </row>
    <row r="802" spans="1:6" x14ac:dyDescent="0.25">
      <c r="A802" s="2" t="s">
        <v>1111</v>
      </c>
      <c r="B802" s="3" t="s">
        <v>44</v>
      </c>
      <c r="C802" s="2" t="s">
        <v>1116</v>
      </c>
      <c r="D802" s="15" t="str">
        <f>VLOOKUP(C802,Общий!$A$2:$D$2655,2,FALSE)</f>
        <v>Комплект электродвигателя SIGNO6</v>
      </c>
      <c r="E802" s="125">
        <f>VLOOKUP(C802,Общий!$A$2:$D$2655,4,FALSE)</f>
        <v>49900</v>
      </c>
      <c r="F802" s="123">
        <v>-0.25</v>
      </c>
    </row>
    <row r="803" spans="1:6" x14ac:dyDescent="0.25">
      <c r="A803" s="2" t="s">
        <v>1111</v>
      </c>
      <c r="B803" s="3" t="s">
        <v>185</v>
      </c>
      <c r="C803" s="2" t="s">
        <v>1117</v>
      </c>
      <c r="D803" s="15" t="str">
        <f>VLOOKUP(C803,Общий!$A$2:$D$2655,2,FALSE)</f>
        <v xml:space="preserve">Комплект заглушек стрелы SIGNO6 </v>
      </c>
      <c r="E803" s="125">
        <f>VLOOKUP(C803,Общий!$A$2:$D$2655,4,FALSE)</f>
        <v>3900</v>
      </c>
      <c r="F803" s="123">
        <v>-0.25</v>
      </c>
    </row>
    <row r="804" spans="1:6" x14ac:dyDescent="0.25">
      <c r="A804" s="2" t="s">
        <v>1111</v>
      </c>
      <c r="B804" s="3" t="s">
        <v>136</v>
      </c>
      <c r="C804" s="2" t="s">
        <v>1104</v>
      </c>
      <c r="D804" s="15" t="str">
        <f>VLOOKUP(C804,Общий!$A$2:$D$2655,2,FALSE)</f>
        <v>Комплект натяжителя пружины SIGNO</v>
      </c>
      <c r="E804" s="125">
        <f>VLOOKUP(C804,Общий!$A$2:$D$2655,4,FALSE)</f>
        <v>5900</v>
      </c>
      <c r="F804" s="123">
        <v>-0.25</v>
      </c>
    </row>
    <row r="805" spans="1:6" x14ac:dyDescent="0.25">
      <c r="A805" s="2" t="s">
        <v>1111</v>
      </c>
      <c r="B805" s="3" t="s">
        <v>10</v>
      </c>
      <c r="C805" s="2" t="s">
        <v>1098</v>
      </c>
      <c r="D805" s="15" t="str">
        <f>VLOOKUP(C805,Общий!$A$2:$D$2655,2,FALSE)</f>
        <v>Комплект замка разблокировки SIGNO</v>
      </c>
      <c r="E805" s="125">
        <f>VLOOKUP(C805,Общий!$A$2:$D$2655,4,FALSE)</f>
        <v>4900</v>
      </c>
      <c r="F805" s="123">
        <v>-0.25</v>
      </c>
    </row>
    <row r="806" spans="1:6" x14ac:dyDescent="0.25">
      <c r="A806" s="2" t="s">
        <v>1111</v>
      </c>
      <c r="B806" s="3" t="s">
        <v>129</v>
      </c>
      <c r="C806" s="2" t="s">
        <v>1102</v>
      </c>
      <c r="D806" s="15" t="str">
        <f>VLOOKUP(C806,Общий!$A$2:$D$2655,2,FALSE)</f>
        <v>Комплект трансформатора SIGNO</v>
      </c>
      <c r="E806" s="125">
        <f>VLOOKUP(C806,Общий!$A$2:$D$2655,4,FALSE)</f>
        <v>11900</v>
      </c>
      <c r="F806" s="123">
        <v>-0.25</v>
      </c>
    </row>
    <row r="807" spans="1:6" x14ac:dyDescent="0.25">
      <c r="A807" s="2" t="s">
        <v>1111</v>
      </c>
      <c r="B807" s="3" t="s">
        <v>132</v>
      </c>
      <c r="C807" s="2" t="s">
        <v>1101</v>
      </c>
      <c r="D807" s="15" t="str">
        <f>VLOOKUP(C807,Общий!$A$2:$D$2655,2,FALSE)</f>
        <v>Комплект концевых выключателей SIGNO</v>
      </c>
      <c r="E807" s="125">
        <f>VLOOKUP(C807,Общий!$A$2:$D$2655,4,FALSE)</f>
        <v>4900</v>
      </c>
      <c r="F807" s="123">
        <v>-0.25</v>
      </c>
    </row>
    <row r="808" spans="1:6" x14ac:dyDescent="0.25">
      <c r="A808" s="2" t="s">
        <v>1111</v>
      </c>
      <c r="B808" s="3" t="s">
        <v>1270</v>
      </c>
      <c r="C808" s="2" t="s">
        <v>3014</v>
      </c>
      <c r="D808" s="15" t="str">
        <f>VLOOKUP(C808,Общий!$A$2:$D$2655,2,FALSE)</f>
        <v>Шайба для  TO7024, TUB3500, SIGNO3,4,6, MBAR, LBAR, WIL6</v>
      </c>
      <c r="E808" s="125">
        <f>VLOOKUP(C808,Общий!$A$2:$D$2655,4,FALSE)</f>
        <v>500</v>
      </c>
      <c r="F808" s="123">
        <v>-0.25</v>
      </c>
    </row>
    <row r="809" spans="1:6" x14ac:dyDescent="0.25">
      <c r="A809" s="2" t="s">
        <v>621</v>
      </c>
      <c r="B809" s="3" t="s">
        <v>1270</v>
      </c>
      <c r="C809" s="2" t="s">
        <v>1368</v>
      </c>
      <c r="D809" s="15" t="str">
        <f>VLOOKUP(C809,Общий!$A$2:$D$2655,2,FALSE)</f>
        <v>Фланец редуктора SOON/RB350,250HS,400/RD/NKSL/SLH</v>
      </c>
      <c r="E809" s="125">
        <f>VLOOKUP(C809,Общий!$A$2:$D$2655,4,FALSE)</f>
        <v>900</v>
      </c>
      <c r="F809" s="123">
        <v>-0.25</v>
      </c>
    </row>
    <row r="810" spans="1:6" x14ac:dyDescent="0.25">
      <c r="A810" s="2" t="s">
        <v>621</v>
      </c>
      <c r="B810" s="3" t="s">
        <v>1270</v>
      </c>
      <c r="C810" s="2" t="s">
        <v>2231</v>
      </c>
      <c r="D810" s="15" t="str">
        <f>VLOOKUP(C810,Общий!$A$2:$D$2655,2,FALSE)</f>
        <v>Втулка SO2000/RB/SLH/NKSL/RD</v>
      </c>
      <c r="E810" s="125">
        <f>VLOOKUP(C810,Общий!$A$2:$D$2655,4,FALSE)</f>
        <v>900</v>
      </c>
      <c r="F810" s="123">
        <v>-0.25</v>
      </c>
    </row>
    <row r="811" spans="1:6" x14ac:dyDescent="0.25">
      <c r="A811" s="2" t="s">
        <v>621</v>
      </c>
      <c r="B811" s="3" t="s">
        <v>1270</v>
      </c>
      <c r="C811" s="2" t="s">
        <v>2314</v>
      </c>
      <c r="D811" s="15" t="str">
        <f>VLOOKUP(C811,Общий!$A$2:$D$2655,2,FALSE)</f>
        <v>Блок управлениия NKSL/SLH</v>
      </c>
      <c r="E811" s="125">
        <f>VLOOKUP(C811,Общий!$A$2:$D$2655,4,FALSE)</f>
        <v>29900</v>
      </c>
      <c r="F811" s="123">
        <v>-0.25</v>
      </c>
    </row>
    <row r="812" spans="1:6" x14ac:dyDescent="0.25">
      <c r="A812" s="2" t="s">
        <v>621</v>
      </c>
      <c r="B812" s="3">
        <v>12</v>
      </c>
      <c r="C812" s="2" t="s">
        <v>494</v>
      </c>
      <c r="D812" s="15" t="str">
        <f>VLOOKUP(C812,Общий!$A$2:$D$2655,2,FALSE)</f>
        <v>Подшипник RUN/RUNHS/SLH/HY7005</v>
      </c>
      <c r="E812" s="125">
        <f>VLOOKUP(C812,Общий!$A$2:$D$2655,4,FALSE)</f>
        <v>1900</v>
      </c>
      <c r="F812" s="123">
        <v>-0.25</v>
      </c>
    </row>
    <row r="813" spans="1:6" x14ac:dyDescent="0.25">
      <c r="A813" s="2" t="s">
        <v>621</v>
      </c>
      <c r="B813" s="3" t="s">
        <v>15</v>
      </c>
      <c r="C813" s="2" t="s">
        <v>637</v>
      </c>
      <c r="D813" s="15" t="str">
        <f>VLOOKUP(C813,Общий!$A$2:$D$2655,2,FALSE)</f>
        <v>Комплект выходного вала SLH</v>
      </c>
      <c r="E813" s="125">
        <f>VLOOKUP(C813,Общий!$A$2:$D$2655,4,FALSE)</f>
        <v>15900</v>
      </c>
      <c r="F813" s="123">
        <v>-0.25</v>
      </c>
    </row>
    <row r="814" spans="1:6" x14ac:dyDescent="0.25">
      <c r="A814" s="2" t="s">
        <v>621</v>
      </c>
      <c r="B814" s="3" t="s">
        <v>129</v>
      </c>
      <c r="C814" s="2" t="s">
        <v>638</v>
      </c>
      <c r="D814" s="15" t="str">
        <f>VLOOKUP(C814,Общий!$A$2:$D$2655,2,FALSE)</f>
        <v>Комплект крышек SLH</v>
      </c>
      <c r="E814" s="125">
        <f>VLOOKUP(C814,Общий!$A$2:$D$2655,4,FALSE)</f>
        <v>5900</v>
      </c>
      <c r="F814" s="123">
        <v>-0.25</v>
      </c>
    </row>
    <row r="815" spans="1:6" x14ac:dyDescent="0.25">
      <c r="A815" s="2" t="s">
        <v>621</v>
      </c>
      <c r="B815" s="3" t="s">
        <v>9</v>
      </c>
      <c r="C815" s="2" t="s">
        <v>634</v>
      </c>
      <c r="D815" s="15" t="str">
        <f>VLOOKUP(C815,Общий!$A$2:$D$2655,2,FALSE)</f>
        <v>Комплект трансформатора NKSL/SLH</v>
      </c>
      <c r="E815" s="125">
        <f>VLOOKUP(C815,Общий!$A$2:$D$2655,4,FALSE)</f>
        <v>11900</v>
      </c>
      <c r="F815" s="123">
        <v>-0.25</v>
      </c>
    </row>
    <row r="816" spans="1:6" ht="36" x14ac:dyDescent="0.25">
      <c r="A816" s="15" t="s">
        <v>3021</v>
      </c>
      <c r="B816" s="3" t="s">
        <v>1270</v>
      </c>
      <c r="C816" s="126" t="s">
        <v>1975</v>
      </c>
      <c r="D816" s="15" t="str">
        <f>VLOOKUP(C816,Общий!$A$2:$D$2655,2,FALSE)</f>
        <v>разъем (розетка) для ремонта плат с разъемом типа SM</v>
      </c>
      <c r="E816" s="125">
        <f>VLOOKUP(C816,Общий!$A$2:$D$2655,4,FALSE)</f>
        <v>900</v>
      </c>
      <c r="F816" s="123">
        <v>-0.25</v>
      </c>
    </row>
    <row r="817" spans="1:6" ht="36" x14ac:dyDescent="0.25">
      <c r="A817" s="15" t="s">
        <v>3022</v>
      </c>
      <c r="B817" s="3" t="s">
        <v>1270</v>
      </c>
      <c r="C817" s="126" t="s">
        <v>2974</v>
      </c>
      <c r="D817" s="15" t="str">
        <f>VLOOKUP(C817,Общий!$A$2:$D$2655,2,FALSE)</f>
        <v>разъем (вилка) для ремонта приемников SMXI, SMXIS, OXI, OXIR10, OXIBD, OXILR, OX2, OX2T</v>
      </c>
      <c r="E817" s="125">
        <f>VLOOKUP(C817,Общий!$A$2:$D$2655,4,FALSE)</f>
        <v>900</v>
      </c>
      <c r="F817" s="123">
        <v>-0.25</v>
      </c>
    </row>
    <row r="818" spans="1:6" x14ac:dyDescent="0.25">
      <c r="A818" s="2" t="s">
        <v>2956</v>
      </c>
      <c r="B818" s="3" t="s">
        <v>1270</v>
      </c>
      <c r="C818" s="2" t="s">
        <v>2152</v>
      </c>
      <c r="D818" s="15" t="str">
        <f>VLOOKUP(C818,Общий!$A$2:$D$2655,2,FALSE)</f>
        <v>Лампа E27 230V/40W для SN6031/SN6041/SPIN40</v>
      </c>
      <c r="E818" s="125">
        <f>VLOOKUP(C818,Общий!$A$2:$D$2655,4,FALSE)</f>
        <v>900</v>
      </c>
      <c r="F818" s="123">
        <v>-0.25</v>
      </c>
    </row>
    <row r="819" spans="1:6" x14ac:dyDescent="0.25">
      <c r="A819" s="2" t="s">
        <v>2956</v>
      </c>
      <c r="B819" s="3" t="s">
        <v>1270</v>
      </c>
      <c r="C819" s="2" t="s">
        <v>2194</v>
      </c>
      <c r="D819" s="15" t="str">
        <f>VLOOKUP(C819,Общий!$A$2:$D$2655,2,FALSE)</f>
        <v>Кронштейн фиксации рейки к притолоке SPIN</v>
      </c>
      <c r="E819" s="125">
        <f>VLOOKUP(C819,Общий!$A$2:$D$2655,4,FALSE)</f>
        <v>900</v>
      </c>
      <c r="F819" s="123">
        <v>-0.25</v>
      </c>
    </row>
    <row r="820" spans="1:6" x14ac:dyDescent="0.25">
      <c r="A820" s="2" t="s">
        <v>2956</v>
      </c>
      <c r="B820" s="3" t="s">
        <v>1270</v>
      </c>
      <c r="C820" s="2" t="s">
        <v>2261</v>
      </c>
      <c r="D820" s="15" t="str">
        <f>VLOOKUP(C820,Общий!$A$2:$D$2655,2,FALSE)</f>
        <v>Палец SPIN/SHEL</v>
      </c>
      <c r="E820" s="125">
        <f>VLOOKUP(C820,Общий!$A$2:$D$2655,4,FALSE)</f>
        <v>900</v>
      </c>
      <c r="F820" s="123">
        <v>-0.25</v>
      </c>
    </row>
    <row r="821" spans="1:6" x14ac:dyDescent="0.25">
      <c r="A821" s="2" t="s">
        <v>2956</v>
      </c>
      <c r="B821" s="3" t="s">
        <v>1270</v>
      </c>
      <c r="C821" s="2" t="s">
        <v>2269</v>
      </c>
      <c r="D821" s="15" t="str">
        <f>VLOOKUP(C821,Общий!$A$2:$D$2655,2,FALSE)</f>
        <v>Крышка SPIN21,22,23,31,41</v>
      </c>
      <c r="E821" s="125">
        <f>VLOOKUP(C821,Общий!$A$2:$D$2655,4,FALSE)</f>
        <v>2900</v>
      </c>
      <c r="F821" s="123">
        <v>-0.25</v>
      </c>
    </row>
    <row r="822" spans="1:6" x14ac:dyDescent="0.25">
      <c r="A822" s="2" t="s">
        <v>2956</v>
      </c>
      <c r="B822" s="3" t="s">
        <v>178</v>
      </c>
      <c r="C822" s="2" t="s">
        <v>95</v>
      </c>
      <c r="D822" s="15" t="str">
        <f>VLOOKUP(C822,Общий!$A$2:$D$2655,2,FALSE)</f>
        <v>Шнур пошагового управления SPIN</v>
      </c>
      <c r="E822" s="125">
        <f>VLOOKUP(C822,Общий!$A$2:$D$2655,4,FALSE)</f>
        <v>900</v>
      </c>
      <c r="F822" s="123">
        <v>-0.25</v>
      </c>
    </row>
    <row r="823" spans="1:6" x14ac:dyDescent="0.25">
      <c r="A823" s="2" t="s">
        <v>2956</v>
      </c>
      <c r="B823" s="3" t="s">
        <v>15</v>
      </c>
      <c r="C823" s="2" t="s">
        <v>130</v>
      </c>
      <c r="D823" s="15" t="str">
        <f>VLOOKUP(C823,Общий!$A$2:$D$2655,2,FALSE)</f>
        <v>Комплект крышек SPIN21,22,23,6041</v>
      </c>
      <c r="E823" s="125">
        <f>VLOOKUP(C823,Общий!$A$2:$D$2655,4,FALSE)</f>
        <v>5900</v>
      </c>
      <c r="F823" s="123">
        <v>-0.25</v>
      </c>
    </row>
    <row r="824" spans="1:6" x14ac:dyDescent="0.25">
      <c r="A824" s="2" t="s">
        <v>2949</v>
      </c>
      <c r="B824" s="3" t="s">
        <v>1270</v>
      </c>
      <c r="C824" s="2" t="s">
        <v>2269</v>
      </c>
      <c r="D824" s="15" t="str">
        <f>VLOOKUP(C824,Общий!$A$2:$D$2655,2,FALSE)</f>
        <v>Крышка SPIN21,22,23,31,41</v>
      </c>
      <c r="E824" s="125">
        <f>VLOOKUP(C824,Общий!$A$2:$D$2655,4,FALSE)</f>
        <v>2900</v>
      </c>
      <c r="F824" s="123">
        <v>-0.25</v>
      </c>
    </row>
    <row r="825" spans="1:6" x14ac:dyDescent="0.25">
      <c r="A825" s="2" t="s">
        <v>2949</v>
      </c>
      <c r="B825" s="3" t="s">
        <v>1270</v>
      </c>
      <c r="C825" s="2" t="s">
        <v>2152</v>
      </c>
      <c r="D825" s="15" t="str">
        <f>VLOOKUP(C825,Общий!$A$2:$D$2655,2,FALSE)</f>
        <v>Лампа E27 230V/40W для SN6031/SN6041/SPIN40</v>
      </c>
      <c r="E825" s="125">
        <f>VLOOKUP(C825,Общий!$A$2:$D$2655,4,FALSE)</f>
        <v>900</v>
      </c>
      <c r="F825" s="123">
        <v>-0.25</v>
      </c>
    </row>
    <row r="826" spans="1:6" x14ac:dyDescent="0.25">
      <c r="A826" s="2" t="s">
        <v>2949</v>
      </c>
      <c r="B826" s="3">
        <v>6</v>
      </c>
      <c r="C826" s="2" t="s">
        <v>95</v>
      </c>
      <c r="D826" s="15" t="str">
        <f>VLOOKUP(C826,Общий!$A$2:$D$2655,2,FALSE)</f>
        <v>Шнур пошагового управления SPIN</v>
      </c>
      <c r="E826" s="125">
        <f>VLOOKUP(C826,Общий!$A$2:$D$2655,4,FALSE)</f>
        <v>900</v>
      </c>
      <c r="F826" s="123">
        <v>-0.25</v>
      </c>
    </row>
    <row r="827" spans="1:6" x14ac:dyDescent="0.25">
      <c r="A827" s="2" t="s">
        <v>2949</v>
      </c>
      <c r="B827" s="3" t="s">
        <v>1270</v>
      </c>
      <c r="C827" s="2" t="s">
        <v>2964</v>
      </c>
      <c r="D827" s="15" t="str">
        <f>VLOOKUP(C827,Общий!$A$2:$D$2655,2,FALSE)</f>
        <v>Основание каретки SPIN 6041 (до 2012 года)</v>
      </c>
      <c r="E827" s="125">
        <f>VLOOKUP(C827,Общий!$A$2:$D$2655,4,FALSE)</f>
        <v>900</v>
      </c>
      <c r="F827" s="123">
        <v>-0.25</v>
      </c>
    </row>
    <row r="828" spans="1:6" x14ac:dyDescent="0.25">
      <c r="A828" s="2" t="s">
        <v>2949</v>
      </c>
      <c r="B828" s="3" t="s">
        <v>15</v>
      </c>
      <c r="C828" s="2" t="s">
        <v>130</v>
      </c>
      <c r="D828" s="15" t="str">
        <f>VLOOKUP(C828,Общий!$A$2:$D$2655,2,FALSE)</f>
        <v>Комплект крышек SPIN21,22,23,6041</v>
      </c>
      <c r="E828" s="125">
        <f>VLOOKUP(C828,Общий!$A$2:$D$2655,4,FALSE)</f>
        <v>5900</v>
      </c>
      <c r="F828" s="123">
        <v>-0.25</v>
      </c>
    </row>
    <row r="829" spans="1:6" x14ac:dyDescent="0.25">
      <c r="A829" s="2" t="s">
        <v>2949</v>
      </c>
      <c r="B829" s="3">
        <v>66</v>
      </c>
      <c r="C829" s="2" t="s">
        <v>170</v>
      </c>
      <c r="D829" s="15" t="str">
        <f>VLOOKUP(C829,Общий!$A$2:$D$2655,2,FALSE)</f>
        <v>Плата выпрямителя SN6041</v>
      </c>
      <c r="E829" s="125">
        <f>VLOOKUP(C829,Общий!$A$2:$D$2655,4,FALSE)</f>
        <v>3900</v>
      </c>
      <c r="F829" s="123">
        <v>-0.25</v>
      </c>
    </row>
    <row r="830" spans="1:6" x14ac:dyDescent="0.25">
      <c r="A830" s="2" t="s">
        <v>2949</v>
      </c>
      <c r="B830" s="3">
        <v>34</v>
      </c>
      <c r="C830" s="2" t="s">
        <v>165</v>
      </c>
      <c r="D830" s="15" t="str">
        <f>VLOOKUP(C830,Общий!$A$2:$D$2655,2,FALSE)</f>
        <v>Трансформатор SN6041</v>
      </c>
      <c r="E830" s="125">
        <f>VLOOKUP(C830,Общий!$A$2:$D$2655,4,FALSE)</f>
        <v>15900</v>
      </c>
      <c r="F830" s="123">
        <v>-0.25</v>
      </c>
    </row>
    <row r="831" spans="1:6" x14ac:dyDescent="0.25">
      <c r="A831" s="2" t="s">
        <v>171</v>
      </c>
      <c r="B831" s="3" t="s">
        <v>1270</v>
      </c>
      <c r="C831" s="2" t="s">
        <v>2194</v>
      </c>
      <c r="D831" s="15" t="str">
        <f>VLOOKUP(C831,Общий!$A$2:$D$2655,2,FALSE)</f>
        <v>Кронштейн фиксации рейки к притолоке SPIN</v>
      </c>
      <c r="E831" s="125">
        <f>VLOOKUP(C831,Общий!$A$2:$D$2655,4,FALSE)</f>
        <v>900</v>
      </c>
      <c r="F831" s="123">
        <v>-0.25</v>
      </c>
    </row>
    <row r="832" spans="1:6" x14ac:dyDescent="0.25">
      <c r="A832" s="2" t="s">
        <v>171</v>
      </c>
      <c r="B832" s="3" t="s">
        <v>1270</v>
      </c>
      <c r="C832" s="2" t="s">
        <v>2261</v>
      </c>
      <c r="D832" s="15" t="str">
        <f>VLOOKUP(C832,Общий!$A$2:$D$2655,2,FALSE)</f>
        <v>Палец SPIN/SHEL</v>
      </c>
      <c r="E832" s="125">
        <f>VLOOKUP(C832,Общий!$A$2:$D$2655,4,FALSE)</f>
        <v>900</v>
      </c>
      <c r="F832" s="123">
        <v>-0.25</v>
      </c>
    </row>
    <row r="833" spans="1:6" x14ac:dyDescent="0.25">
      <c r="A833" s="2" t="s">
        <v>171</v>
      </c>
      <c r="B833" s="3">
        <v>6</v>
      </c>
      <c r="C833" s="2" t="s">
        <v>95</v>
      </c>
      <c r="D833" s="15" t="str">
        <f>VLOOKUP(C833,Общий!$A$2:$D$2655,2,FALSE)</f>
        <v>Шнур пошагового управления SPIN</v>
      </c>
      <c r="E833" s="125">
        <f>VLOOKUP(C833,Общий!$A$2:$D$2655,4,FALSE)</f>
        <v>900</v>
      </c>
      <c r="F833" s="123">
        <v>-0.25</v>
      </c>
    </row>
    <row r="834" spans="1:6" x14ac:dyDescent="0.25">
      <c r="A834" s="2" t="s">
        <v>171</v>
      </c>
      <c r="B834" s="3" t="s">
        <v>15</v>
      </c>
      <c r="C834" s="2" t="s">
        <v>130</v>
      </c>
      <c r="D834" s="15" t="str">
        <f>VLOOKUP(C834,Общий!$A$2:$D$2655,2,FALSE)</f>
        <v>Комплект крышек SPIN21,22,23,6041</v>
      </c>
      <c r="E834" s="125">
        <f>VLOOKUP(C834,Общий!$A$2:$D$2655,4,FALSE)</f>
        <v>5900</v>
      </c>
      <c r="F834" s="123">
        <v>-0.25</v>
      </c>
    </row>
    <row r="835" spans="1:6" x14ac:dyDescent="0.25">
      <c r="A835" s="2" t="s">
        <v>291</v>
      </c>
      <c r="B835" s="3" t="s">
        <v>1270</v>
      </c>
      <c r="C835" s="2" t="s">
        <v>1368</v>
      </c>
      <c r="D835" s="15" t="str">
        <f>VLOOKUP(C835,Общий!$A$2:$D$2655,2,FALSE)</f>
        <v>Фланец редуктора SOON/RB350,250HS,400/RD/NKSL/SLH</v>
      </c>
      <c r="E835" s="125">
        <f>VLOOKUP(C835,Общий!$A$2:$D$2655,4,FALSE)</f>
        <v>900</v>
      </c>
      <c r="F835" s="123">
        <v>-0.25</v>
      </c>
    </row>
    <row r="836" spans="1:6" x14ac:dyDescent="0.25">
      <c r="A836" s="2" t="s">
        <v>291</v>
      </c>
      <c r="B836" s="3" t="s">
        <v>1270</v>
      </c>
      <c r="C836" s="2" t="s">
        <v>1590</v>
      </c>
      <c r="D836" s="15" t="str">
        <f>VLOOKUP(C836,Общий!$A$2:$D$2655,2,FALSE)</f>
        <v>Шестерня SOON</v>
      </c>
      <c r="E836" s="125">
        <f>VLOOKUP(C836,Общий!$A$2:$D$2655,4,FALSE)</f>
        <v>1900</v>
      </c>
      <c r="F836" s="123">
        <v>-0.25</v>
      </c>
    </row>
    <row r="837" spans="1:6" x14ac:dyDescent="0.25">
      <c r="A837" s="2" t="s">
        <v>291</v>
      </c>
      <c r="B837" s="3" t="s">
        <v>1270</v>
      </c>
      <c r="C837" s="2" t="s">
        <v>1657</v>
      </c>
      <c r="D837" s="15" t="str">
        <f>VLOOKUP(C837,Общий!$A$2:$D$2655,2,FALSE)</f>
        <v>Шестерня SO2000</v>
      </c>
      <c r="E837" s="125">
        <f>VLOOKUP(C837,Общий!$A$2:$D$2655,4,FALSE)</f>
        <v>5900</v>
      </c>
      <c r="F837" s="123">
        <v>-0.25</v>
      </c>
    </row>
    <row r="838" spans="1:6" x14ac:dyDescent="0.25">
      <c r="A838" s="2" t="s">
        <v>291</v>
      </c>
      <c r="B838" s="3" t="s">
        <v>1270</v>
      </c>
      <c r="C838" s="2" t="s">
        <v>1776</v>
      </c>
      <c r="D838" s="15" t="str">
        <f>VLOOKUP(C838,Общий!$A$2:$D$2655,2,FALSE)</f>
        <v>Прокладка SP6100/SO2000,2010,2010R01</v>
      </c>
      <c r="E838" s="125">
        <f>VLOOKUP(C838,Общий!$A$2:$D$2655,4,FALSE)</f>
        <v>900</v>
      </c>
      <c r="F838" s="123">
        <v>-0.25</v>
      </c>
    </row>
    <row r="839" spans="1:6" x14ac:dyDescent="0.25">
      <c r="A839" s="2" t="s">
        <v>291</v>
      </c>
      <c r="B839" s="3" t="s">
        <v>1270</v>
      </c>
      <c r="C839" s="2" t="s">
        <v>1798</v>
      </c>
      <c r="D839" s="15" t="str">
        <f>VLOOKUP(C839,Общий!$A$2:$D$2655,2,FALSE)</f>
        <v>Палец SO2000</v>
      </c>
      <c r="E839" s="125">
        <f>VLOOKUP(C839,Общий!$A$2:$D$2655,4,FALSE)</f>
        <v>900</v>
      </c>
      <c r="F839" s="123">
        <v>-0.25</v>
      </c>
    </row>
    <row r="840" spans="1:6" ht="24" x14ac:dyDescent="0.25">
      <c r="A840" s="2" t="s">
        <v>291</v>
      </c>
      <c r="B840" s="3" t="s">
        <v>1270</v>
      </c>
      <c r="C840" s="2" t="s">
        <v>1828</v>
      </c>
      <c r="D840" s="15" t="str">
        <f>VLOOKUP(C840,Общий!$A$2:$D$2655,2,FALSE)</f>
        <v>Пружина SO2000/WINGO 4,5/MOBY/TO4016P,5016P,4024,5024,7024/HK7024</v>
      </c>
      <c r="E840" s="125">
        <f>VLOOKUP(C840,Общий!$A$2:$D$2655,4,FALSE)</f>
        <v>900</v>
      </c>
      <c r="F840" s="123">
        <v>-0.25</v>
      </c>
    </row>
    <row r="841" spans="1:6" ht="24" x14ac:dyDescent="0.25">
      <c r="A841" s="2" t="s">
        <v>291</v>
      </c>
      <c r="B841" s="3" t="s">
        <v>1270</v>
      </c>
      <c r="C841" s="2" t="s">
        <v>1838</v>
      </c>
      <c r="D841" s="15" t="str">
        <f>VLOOKUP(C841,Общий!$A$2:$D$2655,2,FALSE)</f>
        <v>Шплинт SO2000/RB350,400,600,1000/RD/RO500,1000/TH1500/TUB3500</v>
      </c>
      <c r="E841" s="125">
        <f>VLOOKUP(C841,Общий!$A$2:$D$2655,4,FALSE)</f>
        <v>900</v>
      </c>
      <c r="F841" s="123">
        <v>-0.25</v>
      </c>
    </row>
    <row r="842" spans="1:6" x14ac:dyDescent="0.25">
      <c r="A842" s="2" t="s">
        <v>291</v>
      </c>
      <c r="B842" s="3" t="s">
        <v>1270</v>
      </c>
      <c r="C842" s="2" t="s">
        <v>1849</v>
      </c>
      <c r="D842" s="15" t="str">
        <f>VLOOKUP(C842,Общий!$A$2:$D$2655,2,FALSE)</f>
        <v>Червячный винт SO2000</v>
      </c>
      <c r="E842" s="125">
        <f>VLOOKUP(C842,Общий!$A$2:$D$2655,4,FALSE)</f>
        <v>3900</v>
      </c>
      <c r="F842" s="123">
        <v>-0.25</v>
      </c>
    </row>
    <row r="843" spans="1:6" x14ac:dyDescent="0.25">
      <c r="A843" s="2" t="s">
        <v>291</v>
      </c>
      <c r="B843" s="3" t="s">
        <v>1270</v>
      </c>
      <c r="C843" s="2" t="s">
        <v>1877</v>
      </c>
      <c r="D843" s="15" t="str">
        <f>VLOOKUP(C843,Общий!$A$2:$D$2655,2,FALSE)</f>
        <v>Подшипник SO2000/PLUTO</v>
      </c>
      <c r="E843" s="125">
        <f>VLOOKUP(C843,Общий!$A$2:$D$2655,4,FALSE)</f>
        <v>1900</v>
      </c>
      <c r="F843" s="123">
        <v>-0.25</v>
      </c>
    </row>
    <row r="844" spans="1:6" x14ac:dyDescent="0.25">
      <c r="A844" s="2" t="s">
        <v>291</v>
      </c>
      <c r="B844" s="3" t="s">
        <v>1270</v>
      </c>
      <c r="C844" s="2" t="s">
        <v>1879</v>
      </c>
      <c r="D844" s="15" t="str">
        <f>VLOOKUP(C844,Общий!$A$2:$D$2655,2,FALSE)</f>
        <v>Ось-амортизатор SOON</v>
      </c>
      <c r="E844" s="125">
        <f>VLOOKUP(C844,Общий!$A$2:$D$2655,4,FALSE)</f>
        <v>900</v>
      </c>
      <c r="F844" s="123">
        <v>-0.25</v>
      </c>
    </row>
    <row r="845" spans="1:6" x14ac:dyDescent="0.25">
      <c r="A845" s="2" t="s">
        <v>291</v>
      </c>
      <c r="B845" s="3" t="s">
        <v>1270</v>
      </c>
      <c r="C845" s="2" t="s">
        <v>1946</v>
      </c>
      <c r="D845" s="15" t="str">
        <f>VLOOKUP(C845,Общий!$A$2:$D$2655,2,FALSE)</f>
        <v>Лампа 12V/21W для LUCYB/SPIN21,22,23/SO2000</v>
      </c>
      <c r="E845" s="125">
        <f>VLOOKUP(C845,Общий!$A$2:$D$2655,4,FALSE)</f>
        <v>900</v>
      </c>
      <c r="F845" s="123">
        <v>-0.25</v>
      </c>
    </row>
    <row r="846" spans="1:6" x14ac:dyDescent="0.25">
      <c r="A846" s="2" t="s">
        <v>291</v>
      </c>
      <c r="B846" s="3" t="s">
        <v>1270</v>
      </c>
      <c r="C846" s="2" t="s">
        <v>2083</v>
      </c>
      <c r="D846" s="15" t="str">
        <f>VLOOKUP(C846,Общий!$A$2:$D$2655,2,FALSE)</f>
        <v>Выходная втулка SO2000</v>
      </c>
      <c r="E846" s="125">
        <f>VLOOKUP(C846,Общий!$A$2:$D$2655,4,FALSE)</f>
        <v>900</v>
      </c>
      <c r="F846" s="123">
        <v>-0.25</v>
      </c>
    </row>
    <row r="847" spans="1:6" x14ac:dyDescent="0.25">
      <c r="A847" s="2" t="s">
        <v>291</v>
      </c>
      <c r="B847" s="3" t="s">
        <v>1270</v>
      </c>
      <c r="C847" s="2" t="s">
        <v>2231</v>
      </c>
      <c r="D847" s="15" t="str">
        <f>VLOOKUP(C847,Общий!$A$2:$D$2655,2,FALSE)</f>
        <v>Втулка SO2000/RB/SLH/NKSL/RD</v>
      </c>
      <c r="E847" s="125">
        <f>VLOOKUP(C847,Общий!$A$2:$D$2655,4,FALSE)</f>
        <v>900</v>
      </c>
      <c r="F847" s="123">
        <v>-0.25</v>
      </c>
    </row>
    <row r="848" spans="1:6" x14ac:dyDescent="0.25">
      <c r="A848" s="2" t="s">
        <v>291</v>
      </c>
      <c r="B848" s="3" t="s">
        <v>1270</v>
      </c>
      <c r="C848" s="2" t="s">
        <v>2257</v>
      </c>
      <c r="D848" s="15" t="str">
        <f>VLOOKUP(C848,Общий!$A$2:$D$2655,2,FALSE)</f>
        <v>Втулка POP/XMETRO/SO2000/PLUTO/WINGO</v>
      </c>
      <c r="E848" s="125">
        <f>VLOOKUP(C848,Общий!$A$2:$D$2655,4,FALSE)</f>
        <v>900</v>
      </c>
      <c r="F848" s="123">
        <v>-0.25</v>
      </c>
    </row>
    <row r="849" spans="1:6" x14ac:dyDescent="0.25">
      <c r="A849" s="2" t="s">
        <v>291</v>
      </c>
      <c r="B849" s="3" t="s">
        <v>1270</v>
      </c>
      <c r="C849" s="2" t="s">
        <v>2271</v>
      </c>
      <c r="D849" s="15" t="str">
        <f>VLOOKUP(C849,Общий!$A$2:$D$2655,2,FALSE)</f>
        <v>Шестерня SO2000</v>
      </c>
      <c r="E849" s="125">
        <f>VLOOKUP(C849,Общий!$A$2:$D$2655,4,FALSE)</f>
        <v>5900</v>
      </c>
      <c r="F849" s="123">
        <v>-0.25</v>
      </c>
    </row>
    <row r="850" spans="1:6" x14ac:dyDescent="0.25">
      <c r="A850" s="2" t="s">
        <v>291</v>
      </c>
      <c r="B850" s="3">
        <v>66</v>
      </c>
      <c r="C850" s="2" t="s">
        <v>311</v>
      </c>
      <c r="D850" s="15" t="str">
        <f>VLOOKUP(C850,Общий!$A$2:$D$2655,2,FALSE)</f>
        <v>Шпонка SO2000</v>
      </c>
      <c r="E850" s="125">
        <f>VLOOKUP(C850,Общий!$A$2:$D$2655,4,FALSE)</f>
        <v>900</v>
      </c>
      <c r="F850" s="123">
        <v>-0.25</v>
      </c>
    </row>
    <row r="851" spans="1:6" x14ac:dyDescent="0.25">
      <c r="A851" s="2" t="s">
        <v>291</v>
      </c>
      <c r="B851" s="3">
        <v>22</v>
      </c>
      <c r="C851" s="2" t="s">
        <v>203</v>
      </c>
      <c r="D851" s="15" t="str">
        <f>VLOOKUP(C851,Общий!$A$2:$D$2655,2,FALSE)</f>
        <v>Шар разблокировочного шнура SUMO/SOON</v>
      </c>
      <c r="E851" s="125">
        <f>VLOOKUP(C851,Общий!$A$2:$D$2655,4,FALSE)</f>
        <v>900</v>
      </c>
      <c r="F851" s="123">
        <v>-0.25</v>
      </c>
    </row>
    <row r="852" spans="1:6" x14ac:dyDescent="0.25">
      <c r="A852" s="2" t="s">
        <v>291</v>
      </c>
      <c r="B852" s="3">
        <v>10</v>
      </c>
      <c r="C852" s="2" t="s">
        <v>295</v>
      </c>
      <c r="D852" s="15" t="str">
        <f>VLOOKUP(C852,Общий!$A$2:$D$2655,2,FALSE)</f>
        <v>Винт редуктора внутренний SO2000</v>
      </c>
      <c r="E852" s="125">
        <f>VLOOKUP(C852,Общий!$A$2:$D$2655,4,FALSE)</f>
        <v>900</v>
      </c>
      <c r="F852" s="123">
        <v>-0.25</v>
      </c>
    </row>
    <row r="853" spans="1:6" x14ac:dyDescent="0.25">
      <c r="A853" s="2" t="s">
        <v>291</v>
      </c>
      <c r="B853" s="3">
        <v>11</v>
      </c>
      <c r="C853" s="2" t="s">
        <v>296</v>
      </c>
      <c r="D853" s="15" t="str">
        <f>VLOOKUP(C853,Общий!$A$2:$D$2655,2,FALSE)</f>
        <v>Винт редуктора внешний SO2000</v>
      </c>
      <c r="E853" s="125">
        <f>VLOOKUP(C853,Общий!$A$2:$D$2655,4,FALSE)</f>
        <v>900</v>
      </c>
      <c r="F853" s="123">
        <v>-0.25</v>
      </c>
    </row>
    <row r="854" spans="1:6" x14ac:dyDescent="0.25">
      <c r="A854" s="2" t="s">
        <v>291</v>
      </c>
      <c r="B854" s="3">
        <v>12</v>
      </c>
      <c r="C854" s="2" t="s">
        <v>297</v>
      </c>
      <c r="D854" s="15" t="str">
        <f>VLOOKUP(C854,Общий!$A$2:$D$2655,2,FALSE)</f>
        <v>Диск разблокировки SO2000</v>
      </c>
      <c r="E854" s="125">
        <f>VLOOKUP(C854,Общий!$A$2:$D$2655,4,FALSE)</f>
        <v>900</v>
      </c>
      <c r="F854" s="123">
        <v>-0.25</v>
      </c>
    </row>
    <row r="855" spans="1:6" x14ac:dyDescent="0.25">
      <c r="A855" s="2" t="s">
        <v>291</v>
      </c>
      <c r="B855" s="3">
        <v>21</v>
      </c>
      <c r="C855" s="2" t="s">
        <v>298</v>
      </c>
      <c r="D855" s="15" t="str">
        <f>VLOOKUP(C855,Общий!$A$2:$D$2655,2,FALSE)</f>
        <v>Ограничитель SO2000</v>
      </c>
      <c r="E855" s="125">
        <f>VLOOKUP(C855,Общий!$A$2:$D$2655,4,FALSE)</f>
        <v>900</v>
      </c>
      <c r="F855" s="123">
        <v>-0.25</v>
      </c>
    </row>
    <row r="856" spans="1:6" x14ac:dyDescent="0.25">
      <c r="A856" s="2" t="s">
        <v>270</v>
      </c>
      <c r="B856" s="3" t="s">
        <v>1270</v>
      </c>
      <c r="C856" s="2" t="s">
        <v>1459</v>
      </c>
      <c r="D856" s="15" t="str">
        <f>VLOOKUP(C856,Общий!$A$2:$D$2655,2,FALSE)</f>
        <v>Комплект трансформатора SP6065</v>
      </c>
      <c r="E856" s="125">
        <f>VLOOKUP(C856,Общий!$A$2:$D$2655,4,FALSE)</f>
        <v>9900</v>
      </c>
      <c r="F856" s="123">
        <v>-0.25</v>
      </c>
    </row>
    <row r="857" spans="1:6" x14ac:dyDescent="0.25">
      <c r="A857" s="2" t="s">
        <v>270</v>
      </c>
      <c r="B857" s="3">
        <v>7</v>
      </c>
      <c r="C857" s="2" t="s">
        <v>2154</v>
      </c>
      <c r="D857" s="15" t="str">
        <f>VLOOKUP(C857,Общий!$A$2:$D$2655,2,FALSE)</f>
        <v>Лампа E14 24V/25W для ML24/SP6065,6100/SPIDOKCE</v>
      </c>
      <c r="E857" s="125">
        <f>VLOOKUP(C857,Общий!$A$2:$D$2655,4,FALSE)</f>
        <v>900</v>
      </c>
      <c r="F857" s="123">
        <v>-0.25</v>
      </c>
    </row>
    <row r="858" spans="1:6" x14ac:dyDescent="0.25">
      <c r="A858" s="2" t="s">
        <v>270</v>
      </c>
      <c r="B858" s="3" t="s">
        <v>1270</v>
      </c>
      <c r="C858" s="2" t="s">
        <v>1307</v>
      </c>
      <c r="D858" s="15" t="str">
        <f>VLOOKUP(C858,Общий!$A$2:$D$2655,2,FALSE)</f>
        <v>Каретка SP6100</v>
      </c>
      <c r="E858" s="125">
        <f>VLOOKUP(C858,Общий!$A$2:$D$2655,4,FALSE)</f>
        <v>2900</v>
      </c>
      <c r="F858" s="123">
        <v>-0.25</v>
      </c>
    </row>
    <row r="859" spans="1:6" x14ac:dyDescent="0.25">
      <c r="A859" s="2" t="s">
        <v>270</v>
      </c>
      <c r="B859" s="3" t="s">
        <v>1270</v>
      </c>
      <c r="C859" s="2" t="s">
        <v>1767</v>
      </c>
      <c r="D859" s="15" t="str">
        <f>VLOOKUP(C859,Общий!$A$2:$D$2655,2,FALSE)</f>
        <v>Микрореле SP6000,6100</v>
      </c>
      <c r="E859" s="125">
        <f>VLOOKUP(C859,Общий!$A$2:$D$2655,4,FALSE)</f>
        <v>900</v>
      </c>
      <c r="F859" s="123">
        <v>-0.25</v>
      </c>
    </row>
    <row r="860" spans="1:6" x14ac:dyDescent="0.25">
      <c r="A860" s="2" t="s">
        <v>270</v>
      </c>
      <c r="B860" s="3" t="s">
        <v>1270</v>
      </c>
      <c r="C860" s="2" t="s">
        <v>1776</v>
      </c>
      <c r="D860" s="15" t="str">
        <f>VLOOKUP(C860,Общий!$A$2:$D$2655,2,FALSE)</f>
        <v>Прокладка SP6100/SO2000,2010,2010R01</v>
      </c>
      <c r="E860" s="125">
        <f>VLOOKUP(C860,Общий!$A$2:$D$2655,4,FALSE)</f>
        <v>900</v>
      </c>
      <c r="F860" s="123">
        <v>-0.25</v>
      </c>
    </row>
    <row r="861" spans="1:6" x14ac:dyDescent="0.25">
      <c r="A861" s="2" t="s">
        <v>270</v>
      </c>
      <c r="B861" s="3" t="s">
        <v>1270</v>
      </c>
      <c r="C861" s="2" t="s">
        <v>2351</v>
      </c>
      <c r="D861" s="15" t="str">
        <f>VLOOKUP(C861,Общий!$A$2:$D$2655,2,FALSE)</f>
        <v>Трансформатор без проводов SP6100</v>
      </c>
      <c r="E861" s="125">
        <f>VLOOKUP(C861,Общий!$A$2:$D$2655,4,FALSE)</f>
        <v>9900</v>
      </c>
      <c r="F861" s="123">
        <v>-0.25</v>
      </c>
    </row>
    <row r="862" spans="1:6" x14ac:dyDescent="0.25">
      <c r="A862" s="2" t="s">
        <v>270</v>
      </c>
      <c r="B862" s="3" t="s">
        <v>1270</v>
      </c>
      <c r="C862" s="2" t="s">
        <v>1884</v>
      </c>
      <c r="D862" s="15" t="str">
        <f>VLOOKUP(C862,Общий!$A$2:$D$2655,2,FALSE)</f>
        <v>Плата управления SP6065</v>
      </c>
      <c r="E862" s="125">
        <f>VLOOKUP(C862,Общий!$A$2:$D$2655,4,FALSE)</f>
        <v>19900</v>
      </c>
      <c r="F862" s="123">
        <v>-0.25</v>
      </c>
    </row>
    <row r="863" spans="1:6" x14ac:dyDescent="0.25">
      <c r="A863" s="2" t="s">
        <v>270</v>
      </c>
      <c r="B863" s="3">
        <v>63</v>
      </c>
      <c r="C863" s="2" t="s">
        <v>262</v>
      </c>
      <c r="D863" s="15" t="str">
        <f>VLOOKUP(C863,Общий!$A$2:$D$2655,2,FALSE)</f>
        <v>Пластина фиксатора натяжителя SP6000/6100/6065</v>
      </c>
      <c r="E863" s="125">
        <f>VLOOKUP(C863,Общий!$A$2:$D$2655,4,FALSE)</f>
        <v>900</v>
      </c>
      <c r="F863" s="123">
        <v>-0.25</v>
      </c>
    </row>
    <row r="864" spans="1:6" x14ac:dyDescent="0.25">
      <c r="A864" s="2" t="s">
        <v>270</v>
      </c>
      <c r="B864" s="3">
        <v>20</v>
      </c>
      <c r="C864" s="2" t="s">
        <v>276</v>
      </c>
      <c r="D864" s="15" t="str">
        <f>VLOOKUP(C864,Общий!$A$2:$D$2655,2,FALSE)</f>
        <v>Половина рейки SP6100</v>
      </c>
      <c r="E864" s="125">
        <f>VLOOKUP(C864,Общий!$A$2:$D$2655,4,FALSE)</f>
        <v>3900</v>
      </c>
      <c r="F864" s="123">
        <v>-0.25</v>
      </c>
    </row>
    <row r="865" spans="1:6" x14ac:dyDescent="0.25">
      <c r="A865" s="2" t="s">
        <v>270</v>
      </c>
      <c r="B865" s="3">
        <v>8</v>
      </c>
      <c r="C865" s="2" t="s">
        <v>152</v>
      </c>
      <c r="D865" s="15" t="str">
        <f>VLOOKUP(C865,Общий!$A$2:$D$2655,2,FALSE)</f>
        <v>Держатель предохранителя SHEL/SPIN/SP6065,6100</v>
      </c>
      <c r="E865" s="125">
        <f>VLOOKUP(C865,Общий!$A$2:$D$2655,4,FALSE)</f>
        <v>900</v>
      </c>
      <c r="F865" s="123">
        <v>-0.25</v>
      </c>
    </row>
    <row r="866" spans="1:6" x14ac:dyDescent="0.25">
      <c r="A866" s="2" t="s">
        <v>270</v>
      </c>
      <c r="B866" s="3">
        <v>61</v>
      </c>
      <c r="C866" s="2" t="s">
        <v>260</v>
      </c>
      <c r="D866" s="15" t="str">
        <f>VLOOKUP(C866,Общий!$A$2:$D$2655,2,FALSE)</f>
        <v>Тяга гнутая SPIDO600</v>
      </c>
      <c r="E866" s="125">
        <f>VLOOKUP(C866,Общий!$A$2:$D$2655,4,FALSE)</f>
        <v>900</v>
      </c>
      <c r="F866" s="123">
        <v>-0.25</v>
      </c>
    </row>
    <row r="867" spans="1:6" x14ac:dyDescent="0.25">
      <c r="A867" s="2" t="s">
        <v>270</v>
      </c>
      <c r="B867" s="3">
        <v>19</v>
      </c>
      <c r="C867" s="2" t="s">
        <v>275</v>
      </c>
      <c r="D867" s="15" t="str">
        <f>VLOOKUP(C867,Общий!$A$2:$D$2655,2,FALSE)</f>
        <v>Планка соединения рейки SP6100</v>
      </c>
      <c r="E867" s="125">
        <f>VLOOKUP(C867,Общий!$A$2:$D$2655,4,FALSE)</f>
        <v>900</v>
      </c>
      <c r="F867" s="123">
        <v>-0.25</v>
      </c>
    </row>
    <row r="868" spans="1:6" x14ac:dyDescent="0.25">
      <c r="A868" s="2" t="s">
        <v>270</v>
      </c>
      <c r="B868" s="3">
        <v>2</v>
      </c>
      <c r="C868" s="2" t="s">
        <v>244</v>
      </c>
      <c r="D868" s="15" t="str">
        <f>VLOOKUP(C868,Общий!$A$2:$D$2655,2,FALSE)</f>
        <v>Крышка корпуса матовая SP6000,6041</v>
      </c>
      <c r="E868" s="125">
        <f>VLOOKUP(C868,Общий!$A$2:$D$2655,4,FALSE)</f>
        <v>1900</v>
      </c>
      <c r="F868" s="123">
        <v>-0.25</v>
      </c>
    </row>
    <row r="869" spans="1:6" x14ac:dyDescent="0.25">
      <c r="A869" s="2" t="s">
        <v>270</v>
      </c>
      <c r="B869" s="3">
        <v>1</v>
      </c>
      <c r="C869" s="2" t="s">
        <v>243</v>
      </c>
      <c r="D869" s="15" t="str">
        <f>VLOOKUP(C869,Общий!$A$2:$D$2655,2,FALSE)</f>
        <v>Крышка корпуса SP6000,6100,6065</v>
      </c>
      <c r="E869" s="125">
        <f>VLOOKUP(C869,Общий!$A$2:$D$2655,4,FALSE)</f>
        <v>1900</v>
      </c>
      <c r="F869" s="123">
        <v>-0.25</v>
      </c>
    </row>
    <row r="870" spans="1:6" x14ac:dyDescent="0.25">
      <c r="A870" s="2" t="s">
        <v>270</v>
      </c>
      <c r="B870" s="3">
        <v>67</v>
      </c>
      <c r="C870" s="2" t="s">
        <v>285</v>
      </c>
      <c r="D870" s="15" t="str">
        <f>VLOOKUP(C870,Общий!$A$2:$D$2655,2,FALSE)</f>
        <v>Кронштейн разблокировки SP6100</v>
      </c>
      <c r="E870" s="125">
        <f>VLOOKUP(C870,Общий!$A$2:$D$2655,4,FALSE)</f>
        <v>900</v>
      </c>
      <c r="F870" s="123">
        <v>-0.25</v>
      </c>
    </row>
    <row r="871" spans="1:6" x14ac:dyDescent="0.25">
      <c r="A871" s="2" t="s">
        <v>270</v>
      </c>
      <c r="B871" s="3">
        <v>76</v>
      </c>
      <c r="C871" s="2" t="s">
        <v>255</v>
      </c>
      <c r="D871" s="15" t="str">
        <f>VLOOKUP(C871,Общий!$A$2:$D$2655,2,FALSE)</f>
        <v>Кожух рейки защитный SP6000,6100</v>
      </c>
      <c r="E871" s="125">
        <f>VLOOKUP(C871,Общий!$A$2:$D$2655,4,FALSE)</f>
        <v>900</v>
      </c>
      <c r="F871" s="123">
        <v>-0.25</v>
      </c>
    </row>
    <row r="872" spans="1:6" x14ac:dyDescent="0.25">
      <c r="A872" s="2" t="s">
        <v>270</v>
      </c>
      <c r="B872" s="3" t="s">
        <v>132</v>
      </c>
      <c r="C872" s="2" t="s">
        <v>290</v>
      </c>
      <c r="D872" s="15" t="str">
        <f>VLOOKUP(C872,Общий!$A$2:$D$2655,2,FALSE)</f>
        <v>Комплект трансформатора SP6100</v>
      </c>
      <c r="E872" s="125">
        <f>VLOOKUP(C872,Общий!$A$2:$D$2655,4,FALSE)</f>
        <v>9900</v>
      </c>
      <c r="F872" s="123">
        <v>-0.25</v>
      </c>
    </row>
    <row r="873" spans="1:6" x14ac:dyDescent="0.25">
      <c r="A873" s="2" t="s">
        <v>270</v>
      </c>
      <c r="B873" s="3">
        <v>6</v>
      </c>
      <c r="C873" s="2" t="s">
        <v>273</v>
      </c>
      <c r="D873" s="15" t="str">
        <f>VLOOKUP(C873,Общий!$A$2:$D$2655,2,FALSE)</f>
        <v>Плата управления SP6100</v>
      </c>
      <c r="E873" s="125">
        <f>VLOOKUP(C873,Общий!$A$2:$D$2655,4,FALSE)</f>
        <v>19900</v>
      </c>
      <c r="F873" s="123">
        <v>-0.25</v>
      </c>
    </row>
    <row r="874" spans="1:6" x14ac:dyDescent="0.25">
      <c r="A874" s="2" t="s">
        <v>270</v>
      </c>
      <c r="B874" s="3" t="s">
        <v>10</v>
      </c>
      <c r="C874" s="2" t="s">
        <v>131</v>
      </c>
      <c r="D874" s="15" t="str">
        <f>VLOOKUP(C874,Общий!$A$2:$D$2655,2,FALSE)</f>
        <v>Комплект шнура разблокировки SP6000,6100/SPIN</v>
      </c>
      <c r="E874" s="125">
        <f>VLOOKUP(C874,Общий!$A$2:$D$2655,4,FALSE)</f>
        <v>900</v>
      </c>
      <c r="F874" s="123">
        <v>-0.25</v>
      </c>
    </row>
    <row r="875" spans="1:6" x14ac:dyDescent="0.25">
      <c r="A875" s="2" t="s">
        <v>242</v>
      </c>
      <c r="B875" s="3">
        <v>63</v>
      </c>
      <c r="C875" s="2" t="s">
        <v>262</v>
      </c>
      <c r="D875" s="15" t="str">
        <f>VLOOKUP(C875,Общий!$A$2:$D$2655,2,FALSE)</f>
        <v>Пластина фиксатора натяжителя SP6000/6100/6065</v>
      </c>
      <c r="E875" s="125">
        <f>VLOOKUP(C875,Общий!$A$2:$D$2655,4,FALSE)</f>
        <v>900</v>
      </c>
      <c r="F875" s="123">
        <v>-0.25</v>
      </c>
    </row>
    <row r="876" spans="1:6" x14ac:dyDescent="0.25">
      <c r="A876" s="2" t="s">
        <v>242</v>
      </c>
      <c r="B876" s="3">
        <v>20</v>
      </c>
      <c r="C876" s="2" t="s">
        <v>256</v>
      </c>
      <c r="D876" s="15" t="str">
        <f>VLOOKUP(C876,Общий!$A$2:$D$2655,2,FALSE)</f>
        <v>Рейка SP6000</v>
      </c>
      <c r="E876" s="125">
        <f>VLOOKUP(C876,Общий!$A$2:$D$2655,4,FALSE)</f>
        <v>7900</v>
      </c>
      <c r="F876" s="123">
        <v>-0.25</v>
      </c>
    </row>
    <row r="877" spans="1:6" x14ac:dyDescent="0.25">
      <c r="A877" s="2" t="s">
        <v>242</v>
      </c>
      <c r="B877" s="3">
        <v>61</v>
      </c>
      <c r="C877" s="2" t="s">
        <v>260</v>
      </c>
      <c r="D877" s="15" t="str">
        <f>VLOOKUP(C877,Общий!$A$2:$D$2655,2,FALSE)</f>
        <v>Тяга гнутая SPIDO600</v>
      </c>
      <c r="E877" s="125">
        <f>VLOOKUP(C877,Общий!$A$2:$D$2655,4,FALSE)</f>
        <v>900</v>
      </c>
      <c r="F877" s="123">
        <v>-0.25</v>
      </c>
    </row>
    <row r="878" spans="1:6" x14ac:dyDescent="0.25">
      <c r="A878" s="2" t="s">
        <v>242</v>
      </c>
      <c r="B878" s="3">
        <v>2</v>
      </c>
      <c r="C878" s="2" t="s">
        <v>244</v>
      </c>
      <c r="D878" s="15" t="str">
        <f>VLOOKUP(C878,Общий!$A$2:$D$2655,2,FALSE)</f>
        <v>Крышка корпуса матовая SP6000,6041</v>
      </c>
      <c r="E878" s="125">
        <f>VLOOKUP(C878,Общий!$A$2:$D$2655,4,FALSE)</f>
        <v>1900</v>
      </c>
      <c r="F878" s="123">
        <v>-0.25</v>
      </c>
    </row>
    <row r="879" spans="1:6" x14ac:dyDescent="0.25">
      <c r="A879" s="2" t="s">
        <v>242</v>
      </c>
      <c r="B879" s="3">
        <v>1</v>
      </c>
      <c r="C879" s="2" t="s">
        <v>243</v>
      </c>
      <c r="D879" s="15" t="str">
        <f>VLOOKUP(C879,Общий!$A$2:$D$2655,2,FALSE)</f>
        <v>Крышка корпуса SP6000,6100,6065</v>
      </c>
      <c r="E879" s="125">
        <f>VLOOKUP(C879,Общий!$A$2:$D$2655,4,FALSE)</f>
        <v>1900</v>
      </c>
      <c r="F879" s="123">
        <v>-0.25</v>
      </c>
    </row>
    <row r="880" spans="1:6" x14ac:dyDescent="0.25">
      <c r="A880" s="2" t="s">
        <v>242</v>
      </c>
      <c r="B880" s="3">
        <v>13</v>
      </c>
      <c r="C880" s="2" t="s">
        <v>250</v>
      </c>
      <c r="D880" s="15" t="str">
        <f>VLOOKUP(C880,Общий!$A$2:$D$2655,2,FALSE)</f>
        <v>Держатель микропереключателей SP6000</v>
      </c>
      <c r="E880" s="125">
        <f>VLOOKUP(C880,Общий!$A$2:$D$2655,4,FALSE)</f>
        <v>900</v>
      </c>
      <c r="F880" s="123">
        <v>-0.25</v>
      </c>
    </row>
    <row r="881" spans="1:6" x14ac:dyDescent="0.25">
      <c r="A881" s="2" t="s">
        <v>242</v>
      </c>
      <c r="B881" s="3">
        <v>19</v>
      </c>
      <c r="C881" s="2" t="s">
        <v>255</v>
      </c>
      <c r="D881" s="15" t="str">
        <f>VLOOKUP(C881,Общий!$A$2:$D$2655,2,FALSE)</f>
        <v>Кожух рейки защитный SP6000,6100</v>
      </c>
      <c r="E881" s="125">
        <f>VLOOKUP(C881,Общий!$A$2:$D$2655,4,FALSE)</f>
        <v>900</v>
      </c>
      <c r="F881" s="123">
        <v>-0.25</v>
      </c>
    </row>
    <row r="882" spans="1:6" x14ac:dyDescent="0.25">
      <c r="A882" s="2" t="s">
        <v>242</v>
      </c>
      <c r="B882" s="3">
        <v>6</v>
      </c>
      <c r="C882" s="2" t="s">
        <v>2005</v>
      </c>
      <c r="D882" s="15" t="str">
        <f>VLOOKUP(C882,Общий!$A$2:$D$2655,2,FALSE)</f>
        <v>Плата управления SP6000</v>
      </c>
      <c r="E882" s="125">
        <f>VLOOKUP(C882,Общий!$A$2:$D$2655,4,FALSE)</f>
        <v>19900</v>
      </c>
      <c r="F882" s="123">
        <v>-0.25</v>
      </c>
    </row>
    <row r="883" spans="1:6" x14ac:dyDescent="0.25">
      <c r="A883" s="2" t="s">
        <v>242</v>
      </c>
      <c r="B883" s="3" t="s">
        <v>10</v>
      </c>
      <c r="C883" s="2" t="s">
        <v>131</v>
      </c>
      <c r="D883" s="15" t="str">
        <f>VLOOKUP(C883,Общий!$A$2:$D$2655,2,FALSE)</f>
        <v>Комплект шнура разблокировки SP6000,6100/SPIN</v>
      </c>
      <c r="E883" s="125">
        <f>VLOOKUP(C883,Общий!$A$2:$D$2655,4,FALSE)</f>
        <v>900</v>
      </c>
      <c r="F883" s="123">
        <v>-0.25</v>
      </c>
    </row>
    <row r="884" spans="1:6" x14ac:dyDescent="0.25">
      <c r="A884" s="2" t="s">
        <v>137</v>
      </c>
      <c r="B884" s="3" t="s">
        <v>132</v>
      </c>
      <c r="C884" s="2" t="s">
        <v>131</v>
      </c>
      <c r="D884" s="15" t="str">
        <f>VLOOKUP(C884,Общий!$A$2:$D$2655,2,FALSE)</f>
        <v>Комплект шнура разблокировки SP6000,6100/SPIN</v>
      </c>
      <c r="E884" s="125">
        <f>VLOOKUP(C884,Общий!$A$2:$D$2655,4,FALSE)</f>
        <v>900</v>
      </c>
      <c r="F884" s="123">
        <v>-0.25</v>
      </c>
    </row>
    <row r="885" spans="1:6" x14ac:dyDescent="0.25">
      <c r="A885" s="2" t="s">
        <v>137</v>
      </c>
      <c r="B885" s="3" t="s">
        <v>9</v>
      </c>
      <c r="C885" s="2" t="s">
        <v>154</v>
      </c>
      <c r="D885" s="15" t="str">
        <f>VLOOKUP(C885,Общий!$A$2:$D$2655,2,FALSE)</f>
        <v>Оголовок  рейки в сборе SPIN11</v>
      </c>
      <c r="E885" s="125">
        <f>VLOOKUP(C885,Общий!$A$2:$D$2655,4,FALSE)</f>
        <v>4900</v>
      </c>
      <c r="F885" s="123">
        <v>-0.25</v>
      </c>
    </row>
    <row r="886" spans="1:6" x14ac:dyDescent="0.25">
      <c r="A886" s="2" t="s">
        <v>157</v>
      </c>
      <c r="B886" s="3" t="s">
        <v>1270</v>
      </c>
      <c r="C886" s="2" t="s">
        <v>1726</v>
      </c>
      <c r="D886" s="15" t="str">
        <f>VLOOKUP(C886,Общий!$A$2:$D$2655,2,FALSE)</f>
        <v>Подшипник оголовка рейки SPIN</v>
      </c>
      <c r="E886" s="125">
        <f>VLOOKUP(C886,Общий!$A$2:$D$2655,4,FALSE)</f>
        <v>900</v>
      </c>
      <c r="F886" s="123">
        <v>-0.25</v>
      </c>
    </row>
    <row r="887" spans="1:6" x14ac:dyDescent="0.25">
      <c r="A887" s="2" t="s">
        <v>157</v>
      </c>
      <c r="B887" s="3" t="s">
        <v>1270</v>
      </c>
      <c r="C887" s="2" t="s">
        <v>1910</v>
      </c>
      <c r="D887" s="15" t="str">
        <f>VLOOKUP(C887,Общий!$A$2:$D$2655,2,FALSE)</f>
        <v>Нижняя часть натяжного ролика SPIN</v>
      </c>
      <c r="E887" s="125">
        <f>VLOOKUP(C887,Общий!$A$2:$D$2655,4,FALSE)</f>
        <v>900</v>
      </c>
      <c r="F887" s="123">
        <v>-0.25</v>
      </c>
    </row>
    <row r="888" spans="1:6" x14ac:dyDescent="0.25">
      <c r="A888" s="2" t="s">
        <v>157</v>
      </c>
      <c r="B888" s="3" t="s">
        <v>1270</v>
      </c>
      <c r="C888" s="2" t="s">
        <v>1946</v>
      </c>
      <c r="D888" s="15" t="str">
        <f>VLOOKUP(C888,Общий!$A$2:$D$2655,2,FALSE)</f>
        <v>Лампа 12V/21W для LUCYB/SPIN21,22,23/SO2000</v>
      </c>
      <c r="E888" s="125">
        <f>VLOOKUP(C888,Общий!$A$2:$D$2655,4,FALSE)</f>
        <v>900</v>
      </c>
      <c r="F888" s="123">
        <v>-0.25</v>
      </c>
    </row>
    <row r="889" spans="1:6" x14ac:dyDescent="0.25">
      <c r="A889" s="2" t="s">
        <v>157</v>
      </c>
      <c r="B889" s="3" t="s">
        <v>1270</v>
      </c>
      <c r="C889" s="2" t="s">
        <v>300</v>
      </c>
      <c r="D889" s="15" t="str">
        <f>VLOOKUP(C889,Общий!$A$2:$D$2655,2,FALSE)</f>
        <v>Шнур разблокировки SUMO/SOON/SPIN23,22,21,11</v>
      </c>
      <c r="E889" s="125">
        <f>VLOOKUP(C889,Общий!$A$2:$D$2655,4,FALSE)</f>
        <v>900</v>
      </c>
      <c r="F889" s="123">
        <v>-0.25</v>
      </c>
    </row>
    <row r="890" spans="1:6" x14ac:dyDescent="0.25">
      <c r="A890" s="2" t="s">
        <v>157</v>
      </c>
      <c r="B890" s="3" t="s">
        <v>1270</v>
      </c>
      <c r="C890" s="2" t="s">
        <v>1955</v>
      </c>
      <c r="D890" s="15" t="str">
        <f>VLOOKUP(C890,Общий!$A$2:$D$2655,2,FALSE)</f>
        <v>Ремень зубчатый h=10 мм SPIN11,21,22,23</v>
      </c>
      <c r="E890" s="125">
        <f>VLOOKUP(C890,Общий!$A$2:$D$2655,4,FALSE)</f>
        <v>1900</v>
      </c>
      <c r="F890" s="123">
        <v>-0.25</v>
      </c>
    </row>
    <row r="891" spans="1:6" x14ac:dyDescent="0.25">
      <c r="A891" s="2" t="s">
        <v>157</v>
      </c>
      <c r="B891" s="3" t="s">
        <v>1270</v>
      </c>
      <c r="C891" s="2" t="s">
        <v>2158</v>
      </c>
      <c r="D891" s="15" t="str">
        <f>VLOOKUP(C891,Общий!$A$2:$D$2655,2,FALSE)</f>
        <v>Кронштейн преднатяжителя задний SPIN/SNA30,6</v>
      </c>
      <c r="E891" s="125">
        <f>VLOOKUP(C891,Общий!$A$2:$D$2655,4,FALSE)</f>
        <v>900</v>
      </c>
      <c r="F891" s="123">
        <v>-0.25</v>
      </c>
    </row>
    <row r="892" spans="1:6" x14ac:dyDescent="0.25">
      <c r="A892" s="2" t="s">
        <v>157</v>
      </c>
      <c r="B892" s="3" t="s">
        <v>1270</v>
      </c>
      <c r="C892" s="2" t="s">
        <v>2194</v>
      </c>
      <c r="D892" s="15" t="str">
        <f>VLOOKUP(C892,Общий!$A$2:$D$2655,2,FALSE)</f>
        <v>Кронштейн фиксации рейки к притолоке SPIN</v>
      </c>
      <c r="E892" s="125">
        <f>VLOOKUP(C892,Общий!$A$2:$D$2655,4,FALSE)</f>
        <v>900</v>
      </c>
      <c r="F892" s="123">
        <v>-0.25</v>
      </c>
    </row>
    <row r="893" spans="1:6" x14ac:dyDescent="0.25">
      <c r="A893" s="2" t="s">
        <v>157</v>
      </c>
      <c r="B893" s="3" t="s">
        <v>1270</v>
      </c>
      <c r="C893" s="2" t="s">
        <v>2251</v>
      </c>
      <c r="D893" s="15" t="str">
        <f>VLOOKUP(C893,Общий!$A$2:$D$2655,2,FALSE)</f>
        <v>Кронштейн натяжителя SPIN/SNA30,6</v>
      </c>
      <c r="E893" s="125">
        <f>VLOOKUP(C893,Общий!$A$2:$D$2655,4,FALSE)</f>
        <v>900</v>
      </c>
      <c r="F893" s="123">
        <v>-0.25</v>
      </c>
    </row>
    <row r="894" spans="1:6" x14ac:dyDescent="0.25">
      <c r="A894" s="2" t="s">
        <v>157</v>
      </c>
      <c r="B894" s="3" t="s">
        <v>1270</v>
      </c>
      <c r="C894" s="2" t="s">
        <v>2261</v>
      </c>
      <c r="D894" s="15" t="str">
        <f>VLOOKUP(C894,Общий!$A$2:$D$2655,2,FALSE)</f>
        <v>Палец SPIN/SHEL</v>
      </c>
      <c r="E894" s="125">
        <f>VLOOKUP(C894,Общий!$A$2:$D$2655,4,FALSE)</f>
        <v>900</v>
      </c>
      <c r="F894" s="123">
        <v>-0.25</v>
      </c>
    </row>
    <row r="895" spans="1:6" x14ac:dyDescent="0.25">
      <c r="A895" s="2" t="s">
        <v>157</v>
      </c>
      <c r="B895" s="3" t="s">
        <v>1270</v>
      </c>
      <c r="C895" s="2" t="s">
        <v>2269</v>
      </c>
      <c r="D895" s="15" t="str">
        <f>VLOOKUP(C895,Общий!$A$2:$D$2655,2,FALSE)</f>
        <v>Крышка SPIN21,22,23,31,41</v>
      </c>
      <c r="E895" s="125">
        <f>VLOOKUP(C895,Общий!$A$2:$D$2655,4,FALSE)</f>
        <v>2900</v>
      </c>
      <c r="F895" s="123">
        <v>-0.25</v>
      </c>
    </row>
    <row r="896" spans="1:6" x14ac:dyDescent="0.25">
      <c r="A896" s="2" t="s">
        <v>157</v>
      </c>
      <c r="B896" s="3" t="s">
        <v>1270</v>
      </c>
      <c r="C896" s="2" t="s">
        <v>2316</v>
      </c>
      <c r="D896" s="15" t="str">
        <f>VLOOKUP(C896,Общий!$A$2:$D$2655,2,FALSE)</f>
        <v>Основание каретки нижнее SPIN11,21,22,23</v>
      </c>
      <c r="E896" s="125">
        <f>VLOOKUP(C896,Общий!$A$2:$D$2655,4,FALSE)</f>
        <v>900</v>
      </c>
      <c r="F896" s="123">
        <v>-0.25</v>
      </c>
    </row>
    <row r="897" spans="1:6" x14ac:dyDescent="0.25">
      <c r="A897" s="2" t="s">
        <v>157</v>
      </c>
      <c r="B897" s="3" t="s">
        <v>1270</v>
      </c>
      <c r="C897" s="2" t="s">
        <v>2340</v>
      </c>
      <c r="D897" s="15" t="str">
        <f>VLOOKUP(C897,Общий!$A$2:$D$2655,2,FALSE)</f>
        <v>Подшипник натяжителя SPIN11,21,22,23/SNA30,6</v>
      </c>
      <c r="E897" s="125">
        <f>VLOOKUP(C897,Общий!$A$2:$D$2655,4,FALSE)</f>
        <v>900</v>
      </c>
      <c r="F897" s="123">
        <v>-0.25</v>
      </c>
    </row>
    <row r="898" spans="1:6" x14ac:dyDescent="0.25">
      <c r="A898" s="2" t="s">
        <v>157</v>
      </c>
      <c r="B898" s="3">
        <v>32</v>
      </c>
      <c r="C898" s="2" t="s">
        <v>111</v>
      </c>
      <c r="D898" s="15" t="str">
        <f>VLOOKUP(C898,Общий!$A$2:$D$2655,2,FALSE)</f>
        <v>Проводка блока управления SPIN21,22</v>
      </c>
      <c r="E898" s="125">
        <f>VLOOKUP(C898,Общий!$A$2:$D$2655,4,FALSE)</f>
        <v>900</v>
      </c>
      <c r="F898" s="123">
        <v>-0.25</v>
      </c>
    </row>
    <row r="899" spans="1:6" x14ac:dyDescent="0.25">
      <c r="A899" s="2" t="s">
        <v>157</v>
      </c>
      <c r="B899" s="3">
        <v>36</v>
      </c>
      <c r="C899" s="2" t="s">
        <v>152</v>
      </c>
      <c r="D899" s="15" t="str">
        <f>VLOOKUP(C899,Общий!$A$2:$D$2655,2,FALSE)</f>
        <v>Держатель предохранителя SHEL/SPIN/SP6065,6100</v>
      </c>
      <c r="E899" s="125">
        <f>VLOOKUP(C899,Общий!$A$2:$D$2655,4,FALSE)</f>
        <v>900</v>
      </c>
      <c r="F899" s="123">
        <v>-0.25</v>
      </c>
    </row>
    <row r="900" spans="1:6" x14ac:dyDescent="0.25">
      <c r="A900" s="2" t="s">
        <v>157</v>
      </c>
      <c r="B900" s="3">
        <v>24</v>
      </c>
      <c r="C900" s="2" t="s">
        <v>105</v>
      </c>
      <c r="D900" s="15" t="str">
        <f>VLOOKUP(C900,Общий!$A$2:$D$2655,2,FALSE)</f>
        <v>Тяга SHEL/SPIN</v>
      </c>
      <c r="E900" s="125">
        <f>VLOOKUP(C900,Общий!$A$2:$D$2655,4,FALSE)</f>
        <v>1900</v>
      </c>
      <c r="F900" s="123">
        <v>-0.25</v>
      </c>
    </row>
    <row r="901" spans="1:6" ht="24" x14ac:dyDescent="0.25">
      <c r="A901" s="2" t="s">
        <v>157</v>
      </c>
      <c r="B901" s="3">
        <v>16</v>
      </c>
      <c r="C901" s="2" t="s">
        <v>96</v>
      </c>
      <c r="D901" s="15" t="str">
        <f>VLOOKUP(C901,Общий!$A$2:$D$2655,2,FALSE)</f>
        <v>Кронштейн фиксации рейки к притолоке SPIN/SHEL/SP6000,6100</v>
      </c>
      <c r="E901" s="125">
        <f>VLOOKUP(C901,Общий!$A$2:$D$2655,4,FALSE)</f>
        <v>900</v>
      </c>
      <c r="F901" s="123">
        <v>-0.25</v>
      </c>
    </row>
    <row r="902" spans="1:6" x14ac:dyDescent="0.25">
      <c r="A902" s="2" t="s">
        <v>157</v>
      </c>
      <c r="B902" s="3">
        <v>6</v>
      </c>
      <c r="C902" s="2" t="s">
        <v>95</v>
      </c>
      <c r="D902" s="15" t="str">
        <f>VLOOKUP(C902,Общий!$A$2:$D$2655,2,FALSE)</f>
        <v>Шнур пошагового управления SPIN</v>
      </c>
      <c r="E902" s="125">
        <f>VLOOKUP(C902,Общий!$A$2:$D$2655,4,FALSE)</f>
        <v>900</v>
      </c>
      <c r="F902" s="123">
        <v>-0.25</v>
      </c>
    </row>
    <row r="903" spans="1:6" x14ac:dyDescent="0.25">
      <c r="A903" s="2" t="s">
        <v>157</v>
      </c>
      <c r="B903" s="3">
        <v>20</v>
      </c>
      <c r="C903" s="2" t="s">
        <v>159</v>
      </c>
      <c r="D903" s="15" t="str">
        <f>VLOOKUP(C903,Общий!$A$2:$D$2655,2,FALSE)</f>
        <v>Нижний стопор SPIN11,21/SHEL</v>
      </c>
      <c r="E903" s="125">
        <f>VLOOKUP(C903,Общий!$A$2:$D$2655,4,FALSE)</f>
        <v>900</v>
      </c>
      <c r="F903" s="123">
        <v>-0.25</v>
      </c>
    </row>
    <row r="904" spans="1:6" x14ac:dyDescent="0.25">
      <c r="A904" s="2" t="s">
        <v>157</v>
      </c>
      <c r="B904" s="3">
        <v>21</v>
      </c>
      <c r="C904" s="2" t="s">
        <v>160</v>
      </c>
      <c r="D904" s="15" t="str">
        <f>VLOOKUP(C904,Общий!$A$2:$D$2655,2,FALSE)</f>
        <v>Верхний стопор SPIN21</v>
      </c>
      <c r="E904" s="125">
        <f>VLOOKUP(C904,Общий!$A$2:$D$2655,4,FALSE)</f>
        <v>900</v>
      </c>
      <c r="F904" s="123">
        <v>-0.25</v>
      </c>
    </row>
    <row r="905" spans="1:6" x14ac:dyDescent="0.25">
      <c r="A905" s="2" t="s">
        <v>157</v>
      </c>
      <c r="B905" s="3" t="s">
        <v>132</v>
      </c>
      <c r="C905" s="2" t="s">
        <v>131</v>
      </c>
      <c r="D905" s="15" t="str">
        <f>VLOOKUP(C905,Общий!$A$2:$D$2655,2,FALSE)</f>
        <v>Комплект шнура разблокировки SP6000,6100/SPIN</v>
      </c>
      <c r="E905" s="125">
        <f>VLOOKUP(C905,Общий!$A$2:$D$2655,4,FALSE)</f>
        <v>900</v>
      </c>
      <c r="F905" s="123">
        <v>-0.25</v>
      </c>
    </row>
    <row r="906" spans="1:6" x14ac:dyDescent="0.25">
      <c r="A906" s="2" t="s">
        <v>157</v>
      </c>
      <c r="B906" s="3" t="s">
        <v>10</v>
      </c>
      <c r="C906" s="2" t="s">
        <v>134</v>
      </c>
      <c r="D906" s="15" t="str">
        <f>VLOOKUP(C906,Общий!$A$2:$D$2655,2,FALSE)</f>
        <v>Оголовок  рейки в сборе SPIN21, SPIN 6041, SPIN 6031</v>
      </c>
      <c r="E906" s="125">
        <f>VLOOKUP(C906,Общий!$A$2:$D$2655,4,FALSE)</f>
        <v>4900</v>
      </c>
      <c r="F906" s="123">
        <v>-0.25</v>
      </c>
    </row>
    <row r="907" spans="1:6" x14ac:dyDescent="0.25">
      <c r="A907" s="2" t="s">
        <v>157</v>
      </c>
      <c r="B907" s="3" t="s">
        <v>15</v>
      </c>
      <c r="C907" s="2" t="s">
        <v>130</v>
      </c>
      <c r="D907" s="15" t="str">
        <f>VLOOKUP(C907,Общий!$A$2:$D$2655,2,FALSE)</f>
        <v>Комплект крышек SPIN21,22,23,6041</v>
      </c>
      <c r="E907" s="125">
        <f>VLOOKUP(C907,Общий!$A$2:$D$2655,4,FALSE)</f>
        <v>5900</v>
      </c>
      <c r="F907" s="123">
        <v>-0.25</v>
      </c>
    </row>
    <row r="908" spans="1:6" x14ac:dyDescent="0.25">
      <c r="A908" s="2" t="s">
        <v>92</v>
      </c>
      <c r="B908" s="3" t="s">
        <v>1270</v>
      </c>
      <c r="C908" s="2" t="s">
        <v>1628</v>
      </c>
      <c r="D908" s="15" t="str">
        <f>VLOOKUP(C908,Общий!$A$2:$D$2655,2,FALSE)</f>
        <v>Оголовок  рейки в сборе SPIN22</v>
      </c>
      <c r="E908" s="125">
        <f>VLOOKUP(C908,Общий!$A$2:$D$2655,4,FALSE)</f>
        <v>5900</v>
      </c>
      <c r="F908" s="123">
        <v>-0.25</v>
      </c>
    </row>
    <row r="909" spans="1:6" x14ac:dyDescent="0.25">
      <c r="A909" s="2" t="s">
        <v>92</v>
      </c>
      <c r="B909" s="3" t="s">
        <v>1270</v>
      </c>
      <c r="C909" s="2" t="s">
        <v>1726</v>
      </c>
      <c r="D909" s="15" t="str">
        <f>VLOOKUP(C909,Общий!$A$2:$D$2655,2,FALSE)</f>
        <v>Подшипник оголовка рейки SPIN</v>
      </c>
      <c r="E909" s="125">
        <f>VLOOKUP(C909,Общий!$A$2:$D$2655,4,FALSE)</f>
        <v>900</v>
      </c>
      <c r="F909" s="123">
        <v>-0.25</v>
      </c>
    </row>
    <row r="910" spans="1:6" x14ac:dyDescent="0.25">
      <c r="A910" s="2" t="s">
        <v>92</v>
      </c>
      <c r="B910" s="3" t="s">
        <v>1270</v>
      </c>
      <c r="C910" s="2" t="s">
        <v>300</v>
      </c>
      <c r="D910" s="15" t="str">
        <f>VLOOKUP(C910,Общий!$A$2:$D$2655,2,FALSE)</f>
        <v>Шнур разблокировки SUMO/SOON/SPIN23,22,21,11</v>
      </c>
      <c r="E910" s="125">
        <f>VLOOKUP(C910,Общий!$A$2:$D$2655,4,FALSE)</f>
        <v>900</v>
      </c>
      <c r="F910" s="123">
        <v>-0.25</v>
      </c>
    </row>
    <row r="911" spans="1:6" x14ac:dyDescent="0.25">
      <c r="A911" s="2" t="s">
        <v>92</v>
      </c>
      <c r="B911" s="3" t="s">
        <v>1270</v>
      </c>
      <c r="C911" s="2" t="s">
        <v>1910</v>
      </c>
      <c r="D911" s="15" t="str">
        <f>VLOOKUP(C911,Общий!$A$2:$D$2655,2,FALSE)</f>
        <v>Нижняя часть натяжного ролика SPIN</v>
      </c>
      <c r="E911" s="125">
        <f>VLOOKUP(C911,Общий!$A$2:$D$2655,4,FALSE)</f>
        <v>900</v>
      </c>
      <c r="F911" s="123">
        <v>-0.25</v>
      </c>
    </row>
    <row r="912" spans="1:6" x14ac:dyDescent="0.25">
      <c r="A912" s="2" t="s">
        <v>92</v>
      </c>
      <c r="B912" s="3" t="s">
        <v>1270</v>
      </c>
      <c r="C912" s="2" t="s">
        <v>1946</v>
      </c>
      <c r="D912" s="15" t="str">
        <f>VLOOKUP(C912,Общий!$A$2:$D$2655,2,FALSE)</f>
        <v>Лампа 12V/21W для LUCYB/SPIN21,22,23/SO2000</v>
      </c>
      <c r="E912" s="125">
        <f>VLOOKUP(C912,Общий!$A$2:$D$2655,4,FALSE)</f>
        <v>900</v>
      </c>
      <c r="F912" s="123">
        <v>-0.25</v>
      </c>
    </row>
    <row r="913" spans="1:6" x14ac:dyDescent="0.25">
      <c r="A913" s="2" t="s">
        <v>92</v>
      </c>
      <c r="B913" s="3" t="s">
        <v>1270</v>
      </c>
      <c r="C913" s="2" t="s">
        <v>1955</v>
      </c>
      <c r="D913" s="15" t="str">
        <f>VLOOKUP(C913,Общий!$A$2:$D$2655,2,FALSE)</f>
        <v>Ремень зубчатый h=10 мм SPIN11,21,22,23</v>
      </c>
      <c r="E913" s="125">
        <f>VLOOKUP(C913,Общий!$A$2:$D$2655,4,FALSE)</f>
        <v>1900</v>
      </c>
      <c r="F913" s="123">
        <v>-0.25</v>
      </c>
    </row>
    <row r="914" spans="1:6" x14ac:dyDescent="0.25">
      <c r="A914" s="2" t="s">
        <v>92</v>
      </c>
      <c r="B914" s="3" t="s">
        <v>1270</v>
      </c>
      <c r="C914" s="2" t="s">
        <v>2158</v>
      </c>
      <c r="D914" s="15" t="str">
        <f>VLOOKUP(C914,Общий!$A$2:$D$2655,2,FALSE)</f>
        <v>Кронштейн преднатяжителя задний SPIN/SNA30,6</v>
      </c>
      <c r="E914" s="125">
        <f>VLOOKUP(C914,Общий!$A$2:$D$2655,4,FALSE)</f>
        <v>900</v>
      </c>
      <c r="F914" s="123">
        <v>-0.25</v>
      </c>
    </row>
    <row r="915" spans="1:6" x14ac:dyDescent="0.25">
      <c r="A915" s="2" t="s">
        <v>92</v>
      </c>
      <c r="B915" s="3" t="s">
        <v>1270</v>
      </c>
      <c r="C915" s="2" t="s">
        <v>2194</v>
      </c>
      <c r="D915" s="15" t="str">
        <f>VLOOKUP(C915,Общий!$A$2:$D$2655,2,FALSE)</f>
        <v>Кронштейн фиксации рейки к притолоке SPIN</v>
      </c>
      <c r="E915" s="125">
        <f>VLOOKUP(C915,Общий!$A$2:$D$2655,4,FALSE)</f>
        <v>900</v>
      </c>
      <c r="F915" s="123">
        <v>-0.25</v>
      </c>
    </row>
    <row r="916" spans="1:6" x14ac:dyDescent="0.25">
      <c r="A916" s="2" t="s">
        <v>92</v>
      </c>
      <c r="B916" s="3" t="s">
        <v>1270</v>
      </c>
      <c r="C916" s="2" t="s">
        <v>2251</v>
      </c>
      <c r="D916" s="15" t="str">
        <f>VLOOKUP(C916,Общий!$A$2:$D$2655,2,FALSE)</f>
        <v>Кронштейн натяжителя SPIN/SNA30,6</v>
      </c>
      <c r="E916" s="125">
        <f>VLOOKUP(C916,Общий!$A$2:$D$2655,4,FALSE)</f>
        <v>900</v>
      </c>
      <c r="F916" s="123">
        <v>-0.25</v>
      </c>
    </row>
    <row r="917" spans="1:6" x14ac:dyDescent="0.25">
      <c r="A917" s="2" t="s">
        <v>92</v>
      </c>
      <c r="B917" s="3" t="s">
        <v>1270</v>
      </c>
      <c r="C917" s="2" t="s">
        <v>2261</v>
      </c>
      <c r="D917" s="15" t="str">
        <f>VLOOKUP(C917,Общий!$A$2:$D$2655,2,FALSE)</f>
        <v>Палец SPIN/SHEL</v>
      </c>
      <c r="E917" s="125">
        <f>VLOOKUP(C917,Общий!$A$2:$D$2655,4,FALSE)</f>
        <v>900</v>
      </c>
      <c r="F917" s="123">
        <v>-0.25</v>
      </c>
    </row>
    <row r="918" spans="1:6" x14ac:dyDescent="0.25">
      <c r="A918" s="2" t="s">
        <v>92</v>
      </c>
      <c r="B918" s="3" t="s">
        <v>1270</v>
      </c>
      <c r="C918" s="2" t="s">
        <v>2269</v>
      </c>
      <c r="D918" s="15" t="str">
        <f>VLOOKUP(C918,Общий!$A$2:$D$2655,2,FALSE)</f>
        <v>Крышка SPIN21,22,23,31,41</v>
      </c>
      <c r="E918" s="125">
        <f>VLOOKUP(C918,Общий!$A$2:$D$2655,4,FALSE)</f>
        <v>2900</v>
      </c>
      <c r="F918" s="123">
        <v>-0.25</v>
      </c>
    </row>
    <row r="919" spans="1:6" x14ac:dyDescent="0.25">
      <c r="A919" s="2" t="s">
        <v>92</v>
      </c>
      <c r="B919" s="3" t="s">
        <v>1270</v>
      </c>
      <c r="C919" s="2" t="s">
        <v>2316</v>
      </c>
      <c r="D919" s="15" t="str">
        <f>VLOOKUP(C919,Общий!$A$2:$D$2655,2,FALSE)</f>
        <v>Основание каретки нижнее SPIN11,21,22,23</v>
      </c>
      <c r="E919" s="125">
        <f>VLOOKUP(C919,Общий!$A$2:$D$2655,4,FALSE)</f>
        <v>900</v>
      </c>
      <c r="F919" s="123">
        <v>-0.25</v>
      </c>
    </row>
    <row r="920" spans="1:6" x14ac:dyDescent="0.25">
      <c r="A920" s="2" t="s">
        <v>92</v>
      </c>
      <c r="B920" s="3" t="s">
        <v>1270</v>
      </c>
      <c r="C920" s="2" t="s">
        <v>2340</v>
      </c>
      <c r="D920" s="15" t="str">
        <f>VLOOKUP(C920,Общий!$A$2:$D$2655,2,FALSE)</f>
        <v>Подшипник натяжителя SPIN11,21,22,23/SNA30,6</v>
      </c>
      <c r="E920" s="125">
        <f>VLOOKUP(C920,Общий!$A$2:$D$2655,4,FALSE)</f>
        <v>900</v>
      </c>
      <c r="F920" s="123">
        <v>-0.25</v>
      </c>
    </row>
    <row r="921" spans="1:6" x14ac:dyDescent="0.25">
      <c r="A921" s="2" t="s">
        <v>92</v>
      </c>
      <c r="B921" s="3">
        <v>32</v>
      </c>
      <c r="C921" s="2" t="s">
        <v>111</v>
      </c>
      <c r="D921" s="15" t="str">
        <f>VLOOKUP(C921,Общий!$A$2:$D$2655,2,FALSE)</f>
        <v>Проводка блока управления SPIN21,22</v>
      </c>
      <c r="E921" s="125">
        <f>VLOOKUP(C921,Общий!$A$2:$D$2655,4,FALSE)</f>
        <v>900</v>
      </c>
      <c r="F921" s="123">
        <v>-0.25</v>
      </c>
    </row>
    <row r="922" spans="1:6" x14ac:dyDescent="0.25">
      <c r="A922" s="2" t="s">
        <v>92</v>
      </c>
      <c r="B922" s="3">
        <v>42</v>
      </c>
      <c r="C922" s="2" t="s">
        <v>123</v>
      </c>
      <c r="D922" s="15" t="str">
        <f>VLOOKUP(C922,Общий!$A$2:$D$2655,2,FALSE)</f>
        <v>Пружина натяжителя ремня SPIN22,23/SHEL</v>
      </c>
      <c r="E922" s="125">
        <f>VLOOKUP(C922,Общий!$A$2:$D$2655,4,FALSE)</f>
        <v>900</v>
      </c>
      <c r="F922" s="123">
        <v>-0.25</v>
      </c>
    </row>
    <row r="923" spans="1:6" x14ac:dyDescent="0.25">
      <c r="A923" s="2" t="s">
        <v>92</v>
      </c>
      <c r="B923" s="3">
        <v>24</v>
      </c>
      <c r="C923" s="2" t="s">
        <v>105</v>
      </c>
      <c r="D923" s="15" t="str">
        <f>VLOOKUP(C923,Общий!$A$2:$D$2655,2,FALSE)</f>
        <v>Тяга SHEL/SPIN</v>
      </c>
      <c r="E923" s="125">
        <f>VLOOKUP(C923,Общий!$A$2:$D$2655,4,FALSE)</f>
        <v>1900</v>
      </c>
      <c r="F923" s="123">
        <v>-0.25</v>
      </c>
    </row>
    <row r="924" spans="1:6" ht="24" x14ac:dyDescent="0.25">
      <c r="A924" s="2" t="s">
        <v>92</v>
      </c>
      <c r="B924" s="3">
        <v>16</v>
      </c>
      <c r="C924" s="2" t="s">
        <v>96</v>
      </c>
      <c r="D924" s="15" t="str">
        <f>VLOOKUP(C924,Общий!$A$2:$D$2655,2,FALSE)</f>
        <v>Кронштейн фиксации рейки к притолоке SPIN/SHEL/SP6000,6100</v>
      </c>
      <c r="E924" s="125">
        <f>VLOOKUP(C924,Общий!$A$2:$D$2655,4,FALSE)</f>
        <v>900</v>
      </c>
      <c r="F924" s="123">
        <v>-0.25</v>
      </c>
    </row>
    <row r="925" spans="1:6" x14ac:dyDescent="0.25">
      <c r="A925" s="2" t="s">
        <v>92</v>
      </c>
      <c r="B925" s="3">
        <v>6</v>
      </c>
      <c r="C925" s="2" t="s">
        <v>95</v>
      </c>
      <c r="D925" s="15" t="str">
        <f>VLOOKUP(C925,Общий!$A$2:$D$2655,2,FALSE)</f>
        <v>Шнур пошагового управления SPIN</v>
      </c>
      <c r="E925" s="125">
        <f>VLOOKUP(C925,Общий!$A$2:$D$2655,4,FALSE)</f>
        <v>900</v>
      </c>
      <c r="F925" s="123">
        <v>-0.25</v>
      </c>
    </row>
    <row r="926" spans="1:6" x14ac:dyDescent="0.25">
      <c r="A926" s="2" t="s">
        <v>92</v>
      </c>
      <c r="B926" s="3" t="s">
        <v>132</v>
      </c>
      <c r="C926" s="2" t="s">
        <v>131</v>
      </c>
      <c r="D926" s="15" t="str">
        <f>VLOOKUP(C926,Общий!$A$2:$D$2655,2,FALSE)</f>
        <v>Комплект шнура разблокировки SP6000,6100/SPIN</v>
      </c>
      <c r="E926" s="125">
        <f>VLOOKUP(C926,Общий!$A$2:$D$2655,4,FALSE)</f>
        <v>900</v>
      </c>
      <c r="F926" s="123">
        <v>-0.25</v>
      </c>
    </row>
    <row r="927" spans="1:6" x14ac:dyDescent="0.25">
      <c r="A927" s="2" t="s">
        <v>92</v>
      </c>
      <c r="B927" s="3" t="s">
        <v>10</v>
      </c>
      <c r="C927" s="2" t="s">
        <v>134</v>
      </c>
      <c r="D927" s="15" t="str">
        <f>VLOOKUP(C927,Общий!$A$2:$D$2655,2,FALSE)</f>
        <v>Оголовок  рейки в сборе SPIN21, SPIN 6041, SPIN 6031</v>
      </c>
      <c r="E927" s="125">
        <f>VLOOKUP(C927,Общий!$A$2:$D$2655,4,FALSE)</f>
        <v>4900</v>
      </c>
      <c r="F927" s="123">
        <v>-0.25</v>
      </c>
    </row>
    <row r="928" spans="1:6" x14ac:dyDescent="0.25">
      <c r="A928" s="2" t="s">
        <v>92</v>
      </c>
      <c r="B928" s="3" t="s">
        <v>15</v>
      </c>
      <c r="C928" s="2" t="s">
        <v>130</v>
      </c>
      <c r="D928" s="15" t="str">
        <f>VLOOKUP(C928,Общий!$A$2:$D$2655,2,FALSE)</f>
        <v>Комплект крышек SPIN21,22,23,6041</v>
      </c>
      <c r="E928" s="125">
        <f>VLOOKUP(C928,Общий!$A$2:$D$2655,4,FALSE)</f>
        <v>5900</v>
      </c>
      <c r="F928" s="123">
        <v>-0.25</v>
      </c>
    </row>
    <row r="929" spans="1:6" x14ac:dyDescent="0.25">
      <c r="A929" s="2" t="s">
        <v>180</v>
      </c>
      <c r="B929" s="3" t="s">
        <v>1270</v>
      </c>
      <c r="C929" s="2" t="s">
        <v>2340</v>
      </c>
      <c r="D929" s="15" t="str">
        <f>VLOOKUP(C929,Общий!$A$2:$D$2655,2,FALSE)</f>
        <v>Подшипник натяжителя SPIN11,21,22,23/SNA30,6</v>
      </c>
      <c r="E929" s="125">
        <f>VLOOKUP(C929,Общий!$A$2:$D$2655,4,FALSE)</f>
        <v>900</v>
      </c>
      <c r="F929" s="123">
        <v>-0.25</v>
      </c>
    </row>
    <row r="930" spans="1:6" x14ac:dyDescent="0.25">
      <c r="A930" s="2" t="s">
        <v>180</v>
      </c>
      <c r="B930" s="3" t="s">
        <v>1270</v>
      </c>
      <c r="C930" s="2" t="s">
        <v>300</v>
      </c>
      <c r="D930" s="15" t="str">
        <f>VLOOKUP(C930,Общий!$A$2:$D$2655,2,FALSE)</f>
        <v>Шнур разблокировки SUMO/SOON/SPIN23,22,21,11</v>
      </c>
      <c r="E930" s="125">
        <f>VLOOKUP(C930,Общий!$A$2:$D$2655,4,FALSE)</f>
        <v>900</v>
      </c>
      <c r="F930" s="123">
        <v>-0.25</v>
      </c>
    </row>
    <row r="931" spans="1:6" x14ac:dyDescent="0.25">
      <c r="A931" s="2" t="s">
        <v>180</v>
      </c>
      <c r="B931" s="3" t="s">
        <v>1270</v>
      </c>
      <c r="C931" s="2" t="s">
        <v>2158</v>
      </c>
      <c r="D931" s="15" t="str">
        <f>VLOOKUP(C931,Общий!$A$2:$D$2655,2,FALSE)</f>
        <v>Кронштейн преднатяжителя задний SPIN/SNA30,6</v>
      </c>
      <c r="E931" s="125">
        <f>VLOOKUP(C931,Общий!$A$2:$D$2655,4,FALSE)</f>
        <v>900</v>
      </c>
      <c r="F931" s="123">
        <v>-0.25</v>
      </c>
    </row>
    <row r="932" spans="1:6" x14ac:dyDescent="0.25">
      <c r="A932" s="2" t="s">
        <v>180</v>
      </c>
      <c r="B932" s="3" t="s">
        <v>1270</v>
      </c>
      <c r="C932" s="2" t="s">
        <v>2251</v>
      </c>
      <c r="D932" s="15" t="str">
        <f>VLOOKUP(C932,Общий!$A$2:$D$2655,2,FALSE)</f>
        <v>Кронштейн натяжителя SPIN/SNA30,6</v>
      </c>
      <c r="E932" s="125">
        <f>VLOOKUP(C932,Общий!$A$2:$D$2655,4,FALSE)</f>
        <v>900</v>
      </c>
      <c r="F932" s="123">
        <v>-0.25</v>
      </c>
    </row>
    <row r="933" spans="1:6" x14ac:dyDescent="0.25">
      <c r="A933" s="2" t="s">
        <v>180</v>
      </c>
      <c r="B933" s="3" t="s">
        <v>1270</v>
      </c>
      <c r="C933" s="2" t="s">
        <v>2194</v>
      </c>
      <c r="D933" s="15" t="str">
        <f>VLOOKUP(C933,Общий!$A$2:$D$2655,2,FALSE)</f>
        <v>Кронштейн фиксации рейки к притолоке SPIN</v>
      </c>
      <c r="E933" s="125">
        <f>VLOOKUP(C933,Общий!$A$2:$D$2655,4,FALSE)</f>
        <v>900</v>
      </c>
      <c r="F933" s="123">
        <v>-0.25</v>
      </c>
    </row>
    <row r="934" spans="1:6" x14ac:dyDescent="0.25">
      <c r="A934" s="2" t="s">
        <v>180</v>
      </c>
      <c r="B934" s="3" t="s">
        <v>1270</v>
      </c>
      <c r="C934" s="2" t="s">
        <v>1946</v>
      </c>
      <c r="D934" s="15" t="str">
        <f>VLOOKUP(C934,Общий!$A$2:$D$2655,2,FALSE)</f>
        <v>Лампа 12V/21W для LUCYB/SPIN21,22,23/SO2000</v>
      </c>
      <c r="E934" s="125">
        <f>VLOOKUP(C934,Общий!$A$2:$D$2655,4,FALSE)</f>
        <v>900</v>
      </c>
      <c r="F934" s="123">
        <v>-0.25</v>
      </c>
    </row>
    <row r="935" spans="1:6" x14ac:dyDescent="0.25">
      <c r="A935" s="2" t="s">
        <v>180</v>
      </c>
      <c r="B935" s="3" t="s">
        <v>1270</v>
      </c>
      <c r="C935" s="2" t="s">
        <v>2316</v>
      </c>
      <c r="D935" s="15" t="str">
        <f>VLOOKUP(C935,Общий!$A$2:$D$2655,2,FALSE)</f>
        <v>Основание каретки нижнее SPIN11,21,22,23</v>
      </c>
      <c r="E935" s="125">
        <f>VLOOKUP(C935,Общий!$A$2:$D$2655,4,FALSE)</f>
        <v>900</v>
      </c>
      <c r="F935" s="123">
        <v>-0.25</v>
      </c>
    </row>
    <row r="936" spans="1:6" x14ac:dyDescent="0.25">
      <c r="A936" s="2" t="s">
        <v>180</v>
      </c>
      <c r="B936" s="3">
        <v>42</v>
      </c>
      <c r="C936" s="2" t="s">
        <v>123</v>
      </c>
      <c r="D936" s="15" t="str">
        <f>VLOOKUP(C936,Общий!$A$2:$D$2655,2,FALSE)</f>
        <v>Пружина натяжителя ремня SPIN22,23/SHEL</v>
      </c>
      <c r="E936" s="125">
        <f>VLOOKUP(C936,Общий!$A$2:$D$2655,4,FALSE)</f>
        <v>900</v>
      </c>
      <c r="F936" s="123">
        <v>-0.25</v>
      </c>
    </row>
    <row r="937" spans="1:6" x14ac:dyDescent="0.25">
      <c r="A937" s="2" t="s">
        <v>180</v>
      </c>
      <c r="B937" s="3">
        <v>24</v>
      </c>
      <c r="C937" s="2" t="s">
        <v>105</v>
      </c>
      <c r="D937" s="15" t="str">
        <f>VLOOKUP(C937,Общий!$A$2:$D$2655,2,FALSE)</f>
        <v>Тяга SHEL/SPIN</v>
      </c>
      <c r="E937" s="125">
        <f>VLOOKUP(C937,Общий!$A$2:$D$2655,4,FALSE)</f>
        <v>1900</v>
      </c>
      <c r="F937" s="123">
        <v>-0.25</v>
      </c>
    </row>
    <row r="938" spans="1:6" ht="24" x14ac:dyDescent="0.25">
      <c r="A938" s="2" t="s">
        <v>180</v>
      </c>
      <c r="B938" s="3">
        <v>16</v>
      </c>
      <c r="C938" s="2" t="s">
        <v>96</v>
      </c>
      <c r="D938" s="15" t="str">
        <f>VLOOKUP(C938,Общий!$A$2:$D$2655,2,FALSE)</f>
        <v>Кронштейн фиксации рейки к притолоке SPIN/SHEL/SP6000,6100</v>
      </c>
      <c r="E938" s="125">
        <f>VLOOKUP(C938,Общий!$A$2:$D$2655,4,FALSE)</f>
        <v>900</v>
      </c>
      <c r="F938" s="123">
        <v>-0.25</v>
      </c>
    </row>
    <row r="939" spans="1:6" x14ac:dyDescent="0.25">
      <c r="A939" s="2" t="s">
        <v>180</v>
      </c>
      <c r="B939" s="3">
        <v>6</v>
      </c>
      <c r="C939" s="2" t="s">
        <v>95</v>
      </c>
      <c r="D939" s="15" t="str">
        <f>VLOOKUP(C939,Общий!$A$2:$D$2655,2,FALSE)</f>
        <v>Шнур пошагового управления SPIN</v>
      </c>
      <c r="E939" s="125">
        <f>VLOOKUP(C939,Общий!$A$2:$D$2655,4,FALSE)</f>
        <v>900</v>
      </c>
      <c r="F939" s="123">
        <v>-0.25</v>
      </c>
    </row>
    <row r="940" spans="1:6" x14ac:dyDescent="0.25">
      <c r="A940" s="2" t="s">
        <v>180</v>
      </c>
      <c r="B940" s="3" t="s">
        <v>132</v>
      </c>
      <c r="C940" s="2" t="s">
        <v>131</v>
      </c>
      <c r="D940" s="15" t="str">
        <f>VLOOKUP(C940,Общий!$A$2:$D$2655,2,FALSE)</f>
        <v>Комплект шнура разблокировки SP6000,6100/SPIN</v>
      </c>
      <c r="E940" s="125">
        <f>VLOOKUP(C940,Общий!$A$2:$D$2655,4,FALSE)</f>
        <v>900</v>
      </c>
      <c r="F940" s="123">
        <v>-0.25</v>
      </c>
    </row>
    <row r="941" spans="1:6" x14ac:dyDescent="0.25">
      <c r="A941" s="2" t="s">
        <v>180</v>
      </c>
      <c r="B941" s="3" t="s">
        <v>10</v>
      </c>
      <c r="C941" s="2" t="s">
        <v>134</v>
      </c>
      <c r="D941" s="15" t="str">
        <f>VLOOKUP(C941,Общий!$A$2:$D$2655,2,FALSE)</f>
        <v>Оголовок  рейки в сборе SPIN21, SPIN 6041, SPIN 6031</v>
      </c>
      <c r="E941" s="125">
        <f>VLOOKUP(C941,Общий!$A$2:$D$2655,4,FALSE)</f>
        <v>4900</v>
      </c>
      <c r="F941" s="123">
        <v>-0.25</v>
      </c>
    </row>
    <row r="942" spans="1:6" x14ac:dyDescent="0.25">
      <c r="A942" s="2" t="s">
        <v>180</v>
      </c>
      <c r="B942" s="3" t="s">
        <v>15</v>
      </c>
      <c r="C942" s="2" t="s">
        <v>130</v>
      </c>
      <c r="D942" s="15" t="str">
        <f>VLOOKUP(C942,Общий!$A$2:$D$2655,2,FALSE)</f>
        <v>Комплект крышек SPIN21,22,23,6041</v>
      </c>
      <c r="E942" s="125">
        <f>VLOOKUP(C942,Общий!$A$2:$D$2655,4,FALSE)</f>
        <v>5900</v>
      </c>
      <c r="F942" s="123">
        <v>-0.25</v>
      </c>
    </row>
    <row r="943" spans="1:6" x14ac:dyDescent="0.25">
      <c r="A943" s="2" t="s">
        <v>186</v>
      </c>
      <c r="B943" s="3" t="s">
        <v>1270</v>
      </c>
      <c r="C943" s="2" t="s">
        <v>1955</v>
      </c>
      <c r="D943" s="15" t="str">
        <f>VLOOKUP(C943,Общий!$A$2:$D$2655,2,FALSE)</f>
        <v>Ремень зубчатый h=10 мм SPIN11,21,22,23</v>
      </c>
      <c r="E943" s="125">
        <f>VLOOKUP(C943,Общий!$A$2:$D$2655,4,FALSE)</f>
        <v>1900</v>
      </c>
      <c r="F943" s="123">
        <v>-0.25</v>
      </c>
    </row>
    <row r="944" spans="1:6" x14ac:dyDescent="0.25">
      <c r="A944" s="2" t="s">
        <v>186</v>
      </c>
      <c r="B944" s="3" t="s">
        <v>1270</v>
      </c>
      <c r="C944" s="2" t="s">
        <v>2158</v>
      </c>
      <c r="D944" s="15" t="str">
        <f>VLOOKUP(C944,Общий!$A$2:$D$2655,2,FALSE)</f>
        <v>Кронштейн преднатяжителя задний SPIN/SNA30,6</v>
      </c>
      <c r="E944" s="125">
        <f>VLOOKUP(C944,Общий!$A$2:$D$2655,4,FALSE)</f>
        <v>900</v>
      </c>
      <c r="F944" s="123">
        <v>-0.25</v>
      </c>
    </row>
    <row r="945" spans="1:6" x14ac:dyDescent="0.25">
      <c r="A945" s="2" t="s">
        <v>186</v>
      </c>
      <c r="B945" s="3" t="s">
        <v>1270</v>
      </c>
      <c r="C945" s="2" t="s">
        <v>300</v>
      </c>
      <c r="D945" s="15" t="str">
        <f>VLOOKUP(C945,Общий!$A$2:$D$2655,2,FALSE)</f>
        <v>Шнур разблокировки SUMO/SOON/SPIN23,22,21,11</v>
      </c>
      <c r="E945" s="125">
        <f>VLOOKUP(C945,Общий!$A$2:$D$2655,4,FALSE)</f>
        <v>900</v>
      </c>
      <c r="F945" s="123">
        <v>-0.25</v>
      </c>
    </row>
    <row r="946" spans="1:6" x14ac:dyDescent="0.25">
      <c r="A946" s="2" t="s">
        <v>186</v>
      </c>
      <c r="B946" s="3" t="s">
        <v>1270</v>
      </c>
      <c r="C946" s="2" t="s">
        <v>2251</v>
      </c>
      <c r="D946" s="15" t="str">
        <f>VLOOKUP(C946,Общий!$A$2:$D$2655,2,FALSE)</f>
        <v>Кронштейн натяжителя SPIN/SNA30,6</v>
      </c>
      <c r="E946" s="125">
        <f>VLOOKUP(C946,Общий!$A$2:$D$2655,4,FALSE)</f>
        <v>900</v>
      </c>
      <c r="F946" s="123">
        <v>-0.25</v>
      </c>
    </row>
    <row r="947" spans="1:6" x14ac:dyDescent="0.25">
      <c r="A947" s="2" t="s">
        <v>186</v>
      </c>
      <c r="B947" s="3" t="s">
        <v>1270</v>
      </c>
      <c r="C947" s="2" t="s">
        <v>2261</v>
      </c>
      <c r="D947" s="15" t="str">
        <f>VLOOKUP(C947,Общий!$A$2:$D$2655,2,FALSE)</f>
        <v>Палец SPIN/SHEL</v>
      </c>
      <c r="E947" s="125">
        <f>VLOOKUP(C947,Общий!$A$2:$D$2655,4,FALSE)</f>
        <v>900</v>
      </c>
      <c r="F947" s="123">
        <v>-0.25</v>
      </c>
    </row>
    <row r="948" spans="1:6" x14ac:dyDescent="0.25">
      <c r="A948" s="2" t="s">
        <v>186</v>
      </c>
      <c r="B948" s="3" t="s">
        <v>1270</v>
      </c>
      <c r="C948" s="2" t="s">
        <v>2269</v>
      </c>
      <c r="D948" s="15" t="str">
        <f>VLOOKUP(C948,Общий!$A$2:$D$2655,2,FALSE)</f>
        <v>Крышка SPIN21,22,23,31,41</v>
      </c>
      <c r="E948" s="125">
        <f>VLOOKUP(C948,Общий!$A$2:$D$2655,4,FALSE)</f>
        <v>2900</v>
      </c>
      <c r="F948" s="123">
        <v>-0.25</v>
      </c>
    </row>
    <row r="949" spans="1:6" x14ac:dyDescent="0.25">
      <c r="A949" s="2" t="s">
        <v>186</v>
      </c>
      <c r="B949" s="3" t="s">
        <v>1270</v>
      </c>
      <c r="C949" s="2" t="s">
        <v>2340</v>
      </c>
      <c r="D949" s="15" t="str">
        <f>VLOOKUP(C949,Общий!$A$2:$D$2655,2,FALSE)</f>
        <v>Подшипник натяжителя SPIN11,21,22,23/SNA30,6</v>
      </c>
      <c r="E949" s="125">
        <f>VLOOKUP(C949,Общий!$A$2:$D$2655,4,FALSE)</f>
        <v>900</v>
      </c>
      <c r="F949" s="123">
        <v>-0.25</v>
      </c>
    </row>
    <row r="950" spans="1:6" x14ac:dyDescent="0.25">
      <c r="A950" s="2" t="s">
        <v>186</v>
      </c>
      <c r="B950" s="3" t="s">
        <v>1270</v>
      </c>
      <c r="C950" s="2" t="s">
        <v>2194</v>
      </c>
      <c r="D950" s="15" t="str">
        <f>VLOOKUP(C950,Общий!$A$2:$D$2655,2,FALSE)</f>
        <v>Кронштейн фиксации рейки к притолоке SPIN</v>
      </c>
      <c r="E950" s="125">
        <f>VLOOKUP(C950,Общий!$A$2:$D$2655,4,FALSE)</f>
        <v>900</v>
      </c>
      <c r="F950" s="123">
        <v>-0.25</v>
      </c>
    </row>
    <row r="951" spans="1:6" x14ac:dyDescent="0.25">
      <c r="A951" s="2" t="s">
        <v>186</v>
      </c>
      <c r="B951" s="3" t="s">
        <v>132</v>
      </c>
      <c r="C951" s="2" t="s">
        <v>131</v>
      </c>
      <c r="D951" s="15" t="str">
        <f>VLOOKUP(C951,Общий!$A$2:$D$2655,2,FALSE)</f>
        <v>Комплект шнура разблокировки SP6000,6100/SPIN</v>
      </c>
      <c r="E951" s="125">
        <f>VLOOKUP(C951,Общий!$A$2:$D$2655,4,FALSE)</f>
        <v>900</v>
      </c>
      <c r="F951" s="123">
        <v>-0.25</v>
      </c>
    </row>
    <row r="952" spans="1:6" x14ac:dyDescent="0.25">
      <c r="A952" s="2" t="s">
        <v>186</v>
      </c>
      <c r="B952" s="3" t="s">
        <v>10</v>
      </c>
      <c r="C952" s="2" t="s">
        <v>134</v>
      </c>
      <c r="D952" s="15" t="str">
        <f>VLOOKUP(C952,Общий!$A$2:$D$2655,2,FALSE)</f>
        <v>Оголовок  рейки в сборе SPIN21, SPIN 6041, SPIN 6031</v>
      </c>
      <c r="E952" s="125">
        <f>VLOOKUP(C952,Общий!$A$2:$D$2655,4,FALSE)</f>
        <v>4900</v>
      </c>
      <c r="F952" s="123">
        <v>-0.25</v>
      </c>
    </row>
    <row r="953" spans="1:6" x14ac:dyDescent="0.25">
      <c r="A953" s="2" t="s">
        <v>186</v>
      </c>
      <c r="B953" s="3" t="s">
        <v>15</v>
      </c>
      <c r="C953" s="2" t="s">
        <v>130</v>
      </c>
      <c r="D953" s="15" t="str">
        <f>VLOOKUP(C953,Общий!$A$2:$D$2655,2,FALSE)</f>
        <v>Комплект крышек SPIN21,22,23,6041</v>
      </c>
      <c r="E953" s="125">
        <f>VLOOKUP(C953,Общий!$A$2:$D$2655,4,FALSE)</f>
        <v>5900</v>
      </c>
      <c r="F953" s="123">
        <v>-0.25</v>
      </c>
    </row>
    <row r="954" spans="1:6" x14ac:dyDescent="0.25">
      <c r="A954" s="2" t="s">
        <v>187</v>
      </c>
      <c r="B954" s="3" t="s">
        <v>1270</v>
      </c>
      <c r="C954" s="2" t="s">
        <v>2154</v>
      </c>
      <c r="D954" s="15" t="str">
        <f>VLOOKUP(C954,Общий!$A$2:$D$2655,2,FALSE)</f>
        <v>Лампа E14 24V/25W для ML24/SP6065,6100/SPIDOKCE</v>
      </c>
      <c r="E954" s="125">
        <f>VLOOKUP(C954,Общий!$A$2:$D$2655,4,FALSE)</f>
        <v>900</v>
      </c>
      <c r="F954" s="123">
        <v>-0.25</v>
      </c>
    </row>
    <row r="955" spans="1:6" ht="24" x14ac:dyDescent="0.25">
      <c r="A955" s="2" t="s">
        <v>187</v>
      </c>
      <c r="B955" s="3">
        <v>9</v>
      </c>
      <c r="C955" s="2" t="s">
        <v>192</v>
      </c>
      <c r="D955" s="15" t="str">
        <f>VLOOKUP(C955,Общий!$A$2:$D$2655,2,FALSE)</f>
        <v>Держатель предохранителя SPIDO600/RB/RD/RUN/RUNHS/SLH/HK7024HS/PP7024</v>
      </c>
      <c r="E955" s="125">
        <f>VLOOKUP(C955,Общий!$A$2:$D$2655,4,FALSE)</f>
        <v>900</v>
      </c>
      <c r="F955" s="123">
        <v>-0.25</v>
      </c>
    </row>
    <row r="956" spans="1:6" x14ac:dyDescent="0.25">
      <c r="A956" s="2" t="s">
        <v>199</v>
      </c>
      <c r="B956" s="3">
        <v>50</v>
      </c>
      <c r="C956" s="2" t="s">
        <v>105</v>
      </c>
      <c r="D956" s="15" t="str">
        <f>VLOOKUP(C956,Общий!$A$2:$D$2655,2,FALSE)</f>
        <v>Тяга SHEL/SPIN</v>
      </c>
      <c r="E956" s="125">
        <f>VLOOKUP(C956,Общий!$A$2:$D$2655,4,FALSE)</f>
        <v>1900</v>
      </c>
      <c r="F956" s="123">
        <v>-0.25</v>
      </c>
    </row>
    <row r="957" spans="1:6" x14ac:dyDescent="0.25">
      <c r="A957" s="2" t="s">
        <v>199</v>
      </c>
      <c r="B957" s="3">
        <v>53</v>
      </c>
      <c r="C957" s="2" t="s">
        <v>203</v>
      </c>
      <c r="D957" s="15" t="str">
        <f>VLOOKUP(C957,Общий!$A$2:$D$2655,2,FALSE)</f>
        <v>Шар разблокировочного шнура SUMO/SOON</v>
      </c>
      <c r="E957" s="125">
        <f>VLOOKUP(C957,Общий!$A$2:$D$2655,4,FALSE)</f>
        <v>900</v>
      </c>
      <c r="F957" s="123">
        <v>-0.25</v>
      </c>
    </row>
    <row r="958" spans="1:6" x14ac:dyDescent="0.25">
      <c r="A958" s="2" t="s">
        <v>208</v>
      </c>
      <c r="B958" s="3">
        <v>50</v>
      </c>
      <c r="C958" s="2" t="s">
        <v>105</v>
      </c>
      <c r="D958" s="15" t="str">
        <f>VLOOKUP(C958,Общий!$A$2:$D$2655,2,FALSE)</f>
        <v>Тяга SHEL/SPIN</v>
      </c>
      <c r="E958" s="125">
        <f>VLOOKUP(C958,Общий!$A$2:$D$2655,4,FALSE)</f>
        <v>1900</v>
      </c>
      <c r="F958" s="123">
        <v>-0.25</v>
      </c>
    </row>
    <row r="959" spans="1:6" x14ac:dyDescent="0.25">
      <c r="A959" s="2" t="s">
        <v>208</v>
      </c>
      <c r="B959" s="3">
        <v>53</v>
      </c>
      <c r="C959" s="2" t="s">
        <v>203</v>
      </c>
      <c r="D959" s="15" t="str">
        <f>VLOOKUP(C959,Общий!$A$2:$D$2655,2,FALSE)</f>
        <v>Шар разблокировочного шнура SUMO/SOON</v>
      </c>
      <c r="E959" s="125">
        <f>VLOOKUP(C959,Общий!$A$2:$D$2655,4,FALSE)</f>
        <v>900</v>
      </c>
      <c r="F959" s="123">
        <v>-0.25</v>
      </c>
    </row>
    <row r="960" spans="1:6" x14ac:dyDescent="0.25">
      <c r="A960" s="2" t="s">
        <v>320</v>
      </c>
      <c r="B960" s="3" t="s">
        <v>1270</v>
      </c>
      <c r="C960" s="2" t="s">
        <v>1634</v>
      </c>
      <c r="D960" s="15" t="str">
        <f>VLOOKUP(C960,Общий!$A$2:$D$2655,2,FALSE)</f>
        <v>Шпонка SUMO</v>
      </c>
      <c r="E960" s="125">
        <f>VLOOKUP(C960,Общий!$A$2:$D$2655,4,FALSE)</f>
        <v>900</v>
      </c>
      <c r="F960" s="123">
        <v>-0.25</v>
      </c>
    </row>
    <row r="961" spans="1:6" x14ac:dyDescent="0.25">
      <c r="A961" s="2" t="s">
        <v>320</v>
      </c>
      <c r="B961" s="3" t="s">
        <v>1270</v>
      </c>
      <c r="C961" s="2" t="s">
        <v>1637</v>
      </c>
      <c r="D961" s="15" t="str">
        <f>VLOOKUP(C961,Общий!$A$2:$D$2655,2,FALSE)</f>
        <v>Крышка верхняя SUMO</v>
      </c>
      <c r="E961" s="125">
        <f>VLOOKUP(C961,Общий!$A$2:$D$2655,4,FALSE)</f>
        <v>5900</v>
      </c>
      <c r="F961" s="123">
        <v>-0.25</v>
      </c>
    </row>
    <row r="962" spans="1:6" x14ac:dyDescent="0.25">
      <c r="A962" s="2" t="s">
        <v>320</v>
      </c>
      <c r="B962" s="3" t="s">
        <v>1270</v>
      </c>
      <c r="C962" s="2" t="s">
        <v>1685</v>
      </c>
      <c r="D962" s="15" t="str">
        <f>VLOOKUP(C962,Общий!$A$2:$D$2655,2,FALSE)</f>
        <v>Шестерня SU2000,2010</v>
      </c>
      <c r="E962" s="125">
        <f>VLOOKUP(C962,Общий!$A$2:$D$2655,4,FALSE)</f>
        <v>5900</v>
      </c>
      <c r="F962" s="123">
        <v>-0.25</v>
      </c>
    </row>
    <row r="963" spans="1:6" x14ac:dyDescent="0.25">
      <c r="A963" s="2" t="s">
        <v>320</v>
      </c>
      <c r="B963" s="3" t="s">
        <v>1270</v>
      </c>
      <c r="C963" s="2" t="s">
        <v>1905</v>
      </c>
      <c r="D963" s="15" t="str">
        <f>VLOOKUP(C963,Общий!$A$2:$D$2655,2,FALSE)</f>
        <v>Стопорное кольцо XMETRO2024,2124/WIDES/SUMO</v>
      </c>
      <c r="E963" s="125">
        <f>VLOOKUP(C963,Общий!$A$2:$D$2655,4,FALSE)</f>
        <v>900</v>
      </c>
      <c r="F963" s="123">
        <v>-0.25</v>
      </c>
    </row>
    <row r="964" spans="1:6" x14ac:dyDescent="0.25">
      <c r="A964" s="2" t="s">
        <v>320</v>
      </c>
      <c r="B964" s="3" t="s">
        <v>1270</v>
      </c>
      <c r="C964" s="2" t="s">
        <v>1921</v>
      </c>
      <c r="D964" s="15" t="str">
        <f>VLOOKUP(C964,Общий!$A$2:$D$2655,2,FALSE)</f>
        <v>Крышка SUMO</v>
      </c>
      <c r="E964" s="125">
        <f>VLOOKUP(C964,Общий!$A$2:$D$2655,4,FALSE)</f>
        <v>2900</v>
      </c>
      <c r="F964" s="123">
        <v>-0.25</v>
      </c>
    </row>
    <row r="965" spans="1:6" ht="36" x14ac:dyDescent="0.25">
      <c r="A965" s="2" t="s">
        <v>320</v>
      </c>
      <c r="B965" s="3" t="s">
        <v>1270</v>
      </c>
      <c r="C965" s="2" t="s">
        <v>1937</v>
      </c>
      <c r="D965" s="15" t="str">
        <f>VLOOKUP(C965,Общий!$A$2:$D$2655,2,FALSE)</f>
        <v>Наконечник для провода с круглой клеммой CR2124/HYPPO/SUMO/RO300,500,1000/ТН1551,1561,2251,2261/WG4,5/TOO3024/ТО7024/WG3524HS</v>
      </c>
      <c r="E965" s="125">
        <f>VLOOKUP(C965,Общий!$A$2:$D$2655,4,FALSE)</f>
        <v>900</v>
      </c>
      <c r="F965" s="123">
        <v>-0.25</v>
      </c>
    </row>
    <row r="966" spans="1:6" x14ac:dyDescent="0.25">
      <c r="A966" s="2" t="s">
        <v>320</v>
      </c>
      <c r="B966" s="3" t="s">
        <v>1270</v>
      </c>
      <c r="C966" s="2" t="s">
        <v>1951</v>
      </c>
      <c r="D966" s="15" t="str">
        <f>VLOOKUP(C966,Общий!$A$2:$D$2655,2,FALSE)</f>
        <v>Шпонка SUMO</v>
      </c>
      <c r="E966" s="125">
        <f>VLOOKUP(C966,Общий!$A$2:$D$2655,4,FALSE)</f>
        <v>900</v>
      </c>
      <c r="F966" s="123">
        <v>-0.25</v>
      </c>
    </row>
    <row r="967" spans="1:6" x14ac:dyDescent="0.25">
      <c r="A967" s="2" t="s">
        <v>320</v>
      </c>
      <c r="B967" s="3" t="s">
        <v>1270</v>
      </c>
      <c r="C967" s="2" t="s">
        <v>2249</v>
      </c>
      <c r="D967" s="15" t="str">
        <f>VLOOKUP(C967,Общий!$A$2:$D$2655,2,FALSE)</f>
        <v>Кронштейн SUMO</v>
      </c>
      <c r="E967" s="125">
        <f>VLOOKUP(C967,Общий!$A$2:$D$2655,4,FALSE)</f>
        <v>900</v>
      </c>
      <c r="F967" s="123">
        <v>-0.25</v>
      </c>
    </row>
    <row r="968" spans="1:6" x14ac:dyDescent="0.25">
      <c r="A968" s="2" t="s">
        <v>320</v>
      </c>
      <c r="B968" s="3" t="s">
        <v>1270</v>
      </c>
      <c r="C968" s="2" t="s">
        <v>2296</v>
      </c>
      <c r="D968" s="15" t="str">
        <f>VLOOKUP(C968,Общий!$A$2:$D$2655,2,FALSE)</f>
        <v>Пружина SUMO</v>
      </c>
      <c r="E968" s="125">
        <f>VLOOKUP(C968,Общий!$A$2:$D$2655,4,FALSE)</f>
        <v>900</v>
      </c>
      <c r="F968" s="123">
        <v>-0.25</v>
      </c>
    </row>
    <row r="969" spans="1:6" x14ac:dyDescent="0.25">
      <c r="A969" s="2" t="s">
        <v>320</v>
      </c>
      <c r="B969" s="3" t="s">
        <v>1270</v>
      </c>
      <c r="C969" s="2" t="s">
        <v>1348</v>
      </c>
      <c r="D969" s="15" t="str">
        <f>VLOOKUP(C969,Общий!$A$2:$D$2655,2,FALSE)</f>
        <v>Основание корпуса SUMO</v>
      </c>
      <c r="E969" s="125">
        <f>VLOOKUP(C969,Общий!$A$2:$D$2655,4,FALSE)</f>
        <v>7900</v>
      </c>
      <c r="F969" s="123">
        <v>-0.25</v>
      </c>
    </row>
    <row r="970" spans="1:6" x14ac:dyDescent="0.25">
      <c r="A970" s="2" t="s">
        <v>320</v>
      </c>
      <c r="B970" s="3" t="s">
        <v>1270</v>
      </c>
      <c r="C970" s="2" t="s">
        <v>2311</v>
      </c>
      <c r="D970" s="15" t="str">
        <f>VLOOKUP(C970,Общий!$A$2:$D$2655,2,FALSE)</f>
        <v>Шестерня пластиковая червячная SUMO R01</v>
      </c>
      <c r="E970" s="125">
        <f>VLOOKUP(C970,Общий!$A$2:$D$2655,4,FALSE)</f>
        <v>1900</v>
      </c>
      <c r="F970" s="123">
        <v>-0.25</v>
      </c>
    </row>
    <row r="971" spans="1:6" x14ac:dyDescent="0.25">
      <c r="A971" s="2" t="s">
        <v>320</v>
      </c>
      <c r="B971" s="3">
        <v>5</v>
      </c>
      <c r="C971" s="2" t="s">
        <v>322</v>
      </c>
      <c r="D971" s="15" t="str">
        <f>VLOOKUP(C971,Общий!$A$2:$D$2655,2,FALSE)</f>
        <v>Рычаг разблокировки SUMO</v>
      </c>
      <c r="E971" s="125">
        <f>VLOOKUP(C971,Общий!$A$2:$D$2655,4,FALSE)</f>
        <v>900</v>
      </c>
      <c r="F971" s="123">
        <v>-0.25</v>
      </c>
    </row>
    <row r="972" spans="1:6" x14ac:dyDescent="0.25">
      <c r="A972" s="2" t="s">
        <v>320</v>
      </c>
      <c r="B972" s="3">
        <v>6</v>
      </c>
      <c r="C972" s="2" t="s">
        <v>323</v>
      </c>
      <c r="D972" s="15" t="str">
        <f>VLOOKUP(C972,Общий!$A$2:$D$2655,2,FALSE)</f>
        <v>Зажим SUMO</v>
      </c>
      <c r="E972" s="125">
        <f>VLOOKUP(C972,Общий!$A$2:$D$2655,4,FALSE)</f>
        <v>900</v>
      </c>
      <c r="F972" s="123">
        <v>-0.25</v>
      </c>
    </row>
    <row r="973" spans="1:6" x14ac:dyDescent="0.25">
      <c r="A973" s="2" t="s">
        <v>320</v>
      </c>
      <c r="B973" s="3">
        <v>37</v>
      </c>
      <c r="C973" s="2" t="s">
        <v>327</v>
      </c>
      <c r="D973" s="15" t="str">
        <f>VLOOKUP(C973,Общий!$A$2:$D$2655,2,FALSE)</f>
        <v>Прокладка SUMO</v>
      </c>
      <c r="E973" s="125">
        <f>VLOOKUP(C973,Общий!$A$2:$D$2655,4,FALSE)</f>
        <v>900</v>
      </c>
      <c r="F973" s="123">
        <v>-0.25</v>
      </c>
    </row>
    <row r="974" spans="1:6" x14ac:dyDescent="0.25">
      <c r="A974" s="2" t="s">
        <v>320</v>
      </c>
      <c r="B974" s="3">
        <v>42</v>
      </c>
      <c r="C974" s="2" t="s">
        <v>330</v>
      </c>
      <c r="D974" s="15" t="str">
        <f>VLOOKUP(C974,Общий!$A$2:$D$2655,2,FALSE)</f>
        <v>Кронштейн крепления шнура разблокировки SUMO</v>
      </c>
      <c r="E974" s="125">
        <f>VLOOKUP(C974,Общий!$A$2:$D$2655,4,FALSE)</f>
        <v>1900</v>
      </c>
      <c r="F974" s="123">
        <v>-0.25</v>
      </c>
    </row>
    <row r="975" spans="1:6" x14ac:dyDescent="0.25">
      <c r="A975" s="2" t="s">
        <v>320</v>
      </c>
      <c r="B975" s="3">
        <v>43</v>
      </c>
      <c r="C975" s="2" t="s">
        <v>203</v>
      </c>
      <c r="D975" s="15" t="str">
        <f>VLOOKUP(C975,Общий!$A$2:$D$2655,2,FALSE)</f>
        <v>Шар разблокировочного шнура SUMO/SOON</v>
      </c>
      <c r="E975" s="125">
        <f>VLOOKUP(C975,Общий!$A$2:$D$2655,4,FALSE)</f>
        <v>900</v>
      </c>
      <c r="F975" s="123">
        <v>-0.25</v>
      </c>
    </row>
    <row r="976" spans="1:6" x14ac:dyDescent="0.25">
      <c r="A976" s="2" t="s">
        <v>320</v>
      </c>
      <c r="B976" s="3" t="s">
        <v>15</v>
      </c>
      <c r="C976" s="2" t="s">
        <v>335</v>
      </c>
      <c r="D976" s="15" t="str">
        <f>VLOOKUP(C976,Общий!$A$2:$D$2655,2,FALSE)</f>
        <v>Выходной вал в сборе SU2000R01,2010R01</v>
      </c>
      <c r="E976" s="125">
        <f>VLOOKUP(C976,Общий!$A$2:$D$2655,4,FALSE)</f>
        <v>15900</v>
      </c>
      <c r="F976" s="123">
        <v>-0.25</v>
      </c>
    </row>
    <row r="977" spans="1:6" x14ac:dyDescent="0.25">
      <c r="A977" s="2" t="s">
        <v>320</v>
      </c>
      <c r="B977" s="3" t="s">
        <v>44</v>
      </c>
      <c r="C977" s="2" t="s">
        <v>337</v>
      </c>
      <c r="D977" s="15" t="str">
        <f>VLOOKUP(C977,Общий!$A$2:$D$2655,2,FALSE)</f>
        <v>Комплект крышек SUMO</v>
      </c>
      <c r="E977" s="125">
        <f>VLOOKUP(C977,Общий!$A$2:$D$2655,4,FALSE)</f>
        <v>17900</v>
      </c>
      <c r="F977" s="123">
        <v>-0.25</v>
      </c>
    </row>
    <row r="978" spans="1:6" x14ac:dyDescent="0.25">
      <c r="A978" s="2" t="s">
        <v>320</v>
      </c>
      <c r="B978" s="3" t="s">
        <v>132</v>
      </c>
      <c r="C978" s="2" t="s">
        <v>338</v>
      </c>
      <c r="D978" s="15" t="str">
        <f>VLOOKUP(C978,Общий!$A$2:$D$2655,2,FALSE)</f>
        <v>Комплект микровыключателя SUMO</v>
      </c>
      <c r="E978" s="125">
        <f>VLOOKUP(C978,Общий!$A$2:$D$2655,4,FALSE)</f>
        <v>5900</v>
      </c>
      <c r="F978" s="123">
        <v>-0.25</v>
      </c>
    </row>
    <row r="979" spans="1:6" ht="24" x14ac:dyDescent="0.25">
      <c r="A979" s="2" t="s">
        <v>3043</v>
      </c>
      <c r="B979" s="3" t="s">
        <v>1270</v>
      </c>
      <c r="C979" s="2" t="s">
        <v>2212</v>
      </c>
      <c r="D979" s="15" t="str">
        <f>VLOOKUP(C979,Общий!$A$2:$D$2655,2,FALSE)</f>
        <v>Комплект вала разблокировки c бронзовой шестерней SU2000V</v>
      </c>
      <c r="E979" s="125">
        <f>VLOOKUP(C979,Общий!$A$2:$D$2655,4,FALSE)</f>
        <v>9900</v>
      </c>
      <c r="F979" s="123">
        <v>-0.25</v>
      </c>
    </row>
    <row r="980" spans="1:6" x14ac:dyDescent="0.25">
      <c r="A980" s="2" t="s">
        <v>339</v>
      </c>
      <c r="B980" s="3" t="s">
        <v>1270</v>
      </c>
      <c r="C980" s="2" t="s">
        <v>1348</v>
      </c>
      <c r="D980" s="15" t="str">
        <f>VLOOKUP(C980,Общий!$A$2:$D$2655,2,FALSE)</f>
        <v>Основание корпуса SUMO</v>
      </c>
      <c r="E980" s="125">
        <f>VLOOKUP(C980,Общий!$A$2:$D$2655,4,FALSE)</f>
        <v>7900</v>
      </c>
      <c r="F980" s="123">
        <v>-0.25</v>
      </c>
    </row>
    <row r="981" spans="1:6" x14ac:dyDescent="0.25">
      <c r="A981" s="2" t="s">
        <v>339</v>
      </c>
      <c r="B981" s="3" t="s">
        <v>1270</v>
      </c>
      <c r="C981" s="2" t="s">
        <v>1634</v>
      </c>
      <c r="D981" s="15" t="str">
        <f>VLOOKUP(C981,Общий!$A$2:$D$2655,2,FALSE)</f>
        <v>Шпонка SUMO</v>
      </c>
      <c r="E981" s="125">
        <f>VLOOKUP(C981,Общий!$A$2:$D$2655,4,FALSE)</f>
        <v>900</v>
      </c>
      <c r="F981" s="123">
        <v>-0.25</v>
      </c>
    </row>
    <row r="982" spans="1:6" x14ac:dyDescent="0.25">
      <c r="A982" s="2" t="s">
        <v>339</v>
      </c>
      <c r="B982" s="3" t="s">
        <v>1270</v>
      </c>
      <c r="C982" s="2" t="s">
        <v>1637</v>
      </c>
      <c r="D982" s="15" t="str">
        <f>VLOOKUP(C982,Общий!$A$2:$D$2655,2,FALSE)</f>
        <v>Крышка верхняя SUMO</v>
      </c>
      <c r="E982" s="125">
        <f>VLOOKUP(C982,Общий!$A$2:$D$2655,4,FALSE)</f>
        <v>5900</v>
      </c>
      <c r="F982" s="123">
        <v>-0.25</v>
      </c>
    </row>
    <row r="983" spans="1:6" x14ac:dyDescent="0.25">
      <c r="A983" s="2" t="s">
        <v>339</v>
      </c>
      <c r="B983" s="3" t="s">
        <v>1270</v>
      </c>
      <c r="C983" s="2" t="s">
        <v>1905</v>
      </c>
      <c r="D983" s="15" t="str">
        <f>VLOOKUP(C983,Общий!$A$2:$D$2655,2,FALSE)</f>
        <v>Стопорное кольцо XMETRO2024,2124/WIDES/SUMO</v>
      </c>
      <c r="E983" s="125">
        <f>VLOOKUP(C983,Общий!$A$2:$D$2655,4,FALSE)</f>
        <v>900</v>
      </c>
      <c r="F983" s="123">
        <v>-0.25</v>
      </c>
    </row>
    <row r="984" spans="1:6" x14ac:dyDescent="0.25">
      <c r="A984" s="2" t="s">
        <v>339</v>
      </c>
      <c r="B984" s="3" t="s">
        <v>1270</v>
      </c>
      <c r="C984" s="2" t="s">
        <v>1921</v>
      </c>
      <c r="D984" s="15" t="str">
        <f>VLOOKUP(C984,Общий!$A$2:$D$2655,2,FALSE)</f>
        <v>Крышка SUMO</v>
      </c>
      <c r="E984" s="125">
        <f>VLOOKUP(C984,Общий!$A$2:$D$2655,4,FALSE)</f>
        <v>2900</v>
      </c>
      <c r="F984" s="123">
        <v>-0.25</v>
      </c>
    </row>
    <row r="985" spans="1:6" ht="36" x14ac:dyDescent="0.25">
      <c r="A985" s="2" t="s">
        <v>339</v>
      </c>
      <c r="B985" s="3" t="s">
        <v>1270</v>
      </c>
      <c r="C985" s="2" t="s">
        <v>1937</v>
      </c>
      <c r="D985" s="15" t="str">
        <f>VLOOKUP(C985,Общий!$A$2:$D$2655,2,FALSE)</f>
        <v>Наконечник для провода с круглой клеммой CR2124/HYPPO/SUMO/RO300,500,1000/ТН1551,1561,2251,2261/WG4,5/TOO3024/ТО7024/WG3524HS</v>
      </c>
      <c r="E985" s="125">
        <f>VLOOKUP(C985,Общий!$A$2:$D$2655,4,FALSE)</f>
        <v>900</v>
      </c>
      <c r="F985" s="123">
        <v>-0.25</v>
      </c>
    </row>
    <row r="986" spans="1:6" x14ac:dyDescent="0.25">
      <c r="A986" s="2" t="s">
        <v>339</v>
      </c>
      <c r="B986" s="3" t="s">
        <v>1270</v>
      </c>
      <c r="C986" s="2" t="s">
        <v>1951</v>
      </c>
      <c r="D986" s="15" t="str">
        <f>VLOOKUP(C986,Общий!$A$2:$D$2655,2,FALSE)</f>
        <v>Шпонка SUMO</v>
      </c>
      <c r="E986" s="125">
        <f>VLOOKUP(C986,Общий!$A$2:$D$2655,4,FALSE)</f>
        <v>900</v>
      </c>
      <c r="F986" s="123">
        <v>-0.25</v>
      </c>
    </row>
    <row r="987" spans="1:6" x14ac:dyDescent="0.25">
      <c r="A987" s="2" t="s">
        <v>339</v>
      </c>
      <c r="B987" s="3" t="s">
        <v>1270</v>
      </c>
      <c r="C987" s="2" t="s">
        <v>2249</v>
      </c>
      <c r="D987" s="15" t="str">
        <f>VLOOKUP(C987,Общий!$A$2:$D$2655,2,FALSE)</f>
        <v>Кронштейн SUMO</v>
      </c>
      <c r="E987" s="125">
        <f>VLOOKUP(C987,Общий!$A$2:$D$2655,4,FALSE)</f>
        <v>900</v>
      </c>
      <c r="F987" s="123">
        <v>-0.25</v>
      </c>
    </row>
    <row r="988" spans="1:6" x14ac:dyDescent="0.25">
      <c r="A988" s="2" t="s">
        <v>339</v>
      </c>
      <c r="B988" s="3" t="s">
        <v>1270</v>
      </c>
      <c r="C988" s="2" t="s">
        <v>2296</v>
      </c>
      <c r="D988" s="15" t="str">
        <f>VLOOKUP(C988,Общий!$A$2:$D$2655,2,FALSE)</f>
        <v>Пружина SUMO</v>
      </c>
      <c r="E988" s="125">
        <f>VLOOKUP(C988,Общий!$A$2:$D$2655,4,FALSE)</f>
        <v>900</v>
      </c>
      <c r="F988" s="123">
        <v>-0.25</v>
      </c>
    </row>
    <row r="989" spans="1:6" x14ac:dyDescent="0.25">
      <c r="A989" s="2" t="s">
        <v>339</v>
      </c>
      <c r="B989" s="3" t="s">
        <v>1270</v>
      </c>
      <c r="C989" s="2" t="s">
        <v>2311</v>
      </c>
      <c r="D989" s="15" t="str">
        <f>VLOOKUP(C989,Общий!$A$2:$D$2655,2,FALSE)</f>
        <v>Шестерня пластиковая червячная SUMO R01</v>
      </c>
      <c r="E989" s="125">
        <f>VLOOKUP(C989,Общий!$A$2:$D$2655,4,FALSE)</f>
        <v>1900</v>
      </c>
      <c r="F989" s="123">
        <v>-0.25</v>
      </c>
    </row>
    <row r="990" spans="1:6" x14ac:dyDescent="0.25">
      <c r="A990" s="2" t="s">
        <v>339</v>
      </c>
      <c r="B990" s="3">
        <v>5</v>
      </c>
      <c r="C990" s="2" t="s">
        <v>322</v>
      </c>
      <c r="D990" s="15" t="str">
        <f>VLOOKUP(C990,Общий!$A$2:$D$2655,2,FALSE)</f>
        <v>Рычаг разблокировки SUMO</v>
      </c>
      <c r="E990" s="125">
        <f>VLOOKUP(C990,Общий!$A$2:$D$2655,4,FALSE)</f>
        <v>900</v>
      </c>
      <c r="F990" s="123">
        <v>-0.25</v>
      </c>
    </row>
    <row r="991" spans="1:6" x14ac:dyDescent="0.25">
      <c r="A991" s="2" t="s">
        <v>339</v>
      </c>
      <c r="B991" s="3">
        <v>6</v>
      </c>
      <c r="C991" s="2" t="s">
        <v>323</v>
      </c>
      <c r="D991" s="15" t="str">
        <f>VLOOKUP(C991,Общий!$A$2:$D$2655,2,FALSE)</f>
        <v>Зажим SUMO</v>
      </c>
      <c r="E991" s="125">
        <f>VLOOKUP(C991,Общий!$A$2:$D$2655,4,FALSE)</f>
        <v>900</v>
      </c>
      <c r="F991" s="123">
        <v>-0.25</v>
      </c>
    </row>
    <row r="992" spans="1:6" x14ac:dyDescent="0.25">
      <c r="A992" s="2" t="s">
        <v>339</v>
      </c>
      <c r="B992" s="3">
        <v>37</v>
      </c>
      <c r="C992" s="2" t="s">
        <v>327</v>
      </c>
      <c r="D992" s="15" t="str">
        <f>VLOOKUP(C992,Общий!$A$2:$D$2655,2,FALSE)</f>
        <v>Прокладка SUMO</v>
      </c>
      <c r="E992" s="125">
        <f>VLOOKUP(C992,Общий!$A$2:$D$2655,4,FALSE)</f>
        <v>900</v>
      </c>
      <c r="F992" s="123">
        <v>-0.25</v>
      </c>
    </row>
    <row r="993" spans="1:6" x14ac:dyDescent="0.25">
      <c r="A993" s="2" t="s">
        <v>339</v>
      </c>
      <c r="B993" s="3">
        <v>42</v>
      </c>
      <c r="C993" s="2" t="s">
        <v>330</v>
      </c>
      <c r="D993" s="15" t="str">
        <f>VLOOKUP(C993,Общий!$A$2:$D$2655,2,FALSE)</f>
        <v>Кронштейн крепления шнура разблокировки SUMO</v>
      </c>
      <c r="E993" s="125">
        <f>VLOOKUP(C993,Общий!$A$2:$D$2655,4,FALSE)</f>
        <v>1900</v>
      </c>
      <c r="F993" s="123">
        <v>-0.25</v>
      </c>
    </row>
    <row r="994" spans="1:6" x14ac:dyDescent="0.25">
      <c r="A994" s="2" t="s">
        <v>339</v>
      </c>
      <c r="B994" s="3">
        <v>43</v>
      </c>
      <c r="C994" s="2" t="s">
        <v>203</v>
      </c>
      <c r="D994" s="15" t="str">
        <f>VLOOKUP(C994,Общий!$A$2:$D$2655,2,FALSE)</f>
        <v>Шар разблокировочного шнура SUMO/SOON</v>
      </c>
      <c r="E994" s="125">
        <f>VLOOKUP(C994,Общий!$A$2:$D$2655,4,FALSE)</f>
        <v>900</v>
      </c>
      <c r="F994" s="123">
        <v>-0.25</v>
      </c>
    </row>
    <row r="995" spans="1:6" x14ac:dyDescent="0.25">
      <c r="A995" s="2" t="s">
        <v>339</v>
      </c>
      <c r="B995" s="3" t="s">
        <v>44</v>
      </c>
      <c r="C995" s="2" t="s">
        <v>337</v>
      </c>
      <c r="D995" s="15" t="str">
        <f>VLOOKUP(C995,Общий!$A$2:$D$2655,2,FALSE)</f>
        <v>Комплект крышек SUMO</v>
      </c>
      <c r="E995" s="125">
        <f>VLOOKUP(C995,Общий!$A$2:$D$2655,4,FALSE)</f>
        <v>17900</v>
      </c>
      <c r="F995" s="123">
        <v>-0.25</v>
      </c>
    </row>
    <row r="996" spans="1:6" x14ac:dyDescent="0.25">
      <c r="A996" s="2" t="s">
        <v>339</v>
      </c>
      <c r="B996" s="3" t="s">
        <v>132</v>
      </c>
      <c r="C996" s="2" t="s">
        <v>338</v>
      </c>
      <c r="D996" s="15" t="str">
        <f>VLOOKUP(C996,Общий!$A$2:$D$2655,2,FALSE)</f>
        <v>Комплект микровыключателя SUMO</v>
      </c>
      <c r="E996" s="125">
        <f>VLOOKUP(C996,Общий!$A$2:$D$2655,4,FALSE)</f>
        <v>5900</v>
      </c>
      <c r="F996" s="123">
        <v>-0.25</v>
      </c>
    </row>
    <row r="997" spans="1:6" x14ac:dyDescent="0.25">
      <c r="A997" s="2" t="s">
        <v>342</v>
      </c>
      <c r="B997" s="3" t="s">
        <v>1270</v>
      </c>
      <c r="C997" s="2" t="s">
        <v>1348</v>
      </c>
      <c r="D997" s="15" t="str">
        <f>VLOOKUP(C997,Общий!$A$2:$D$2655,2,FALSE)</f>
        <v>Основание корпуса SUMO</v>
      </c>
      <c r="E997" s="125">
        <f>VLOOKUP(C997,Общий!$A$2:$D$2655,4,FALSE)</f>
        <v>7900</v>
      </c>
      <c r="F997" s="123">
        <v>-0.25</v>
      </c>
    </row>
    <row r="998" spans="1:6" x14ac:dyDescent="0.25">
      <c r="A998" s="2" t="s">
        <v>342</v>
      </c>
      <c r="B998" s="3" t="s">
        <v>1270</v>
      </c>
      <c r="C998" s="2" t="s">
        <v>1634</v>
      </c>
      <c r="D998" s="15" t="str">
        <f>VLOOKUP(C998,Общий!$A$2:$D$2655,2,FALSE)</f>
        <v>Шпонка SUMO</v>
      </c>
      <c r="E998" s="125">
        <f>VLOOKUP(C998,Общий!$A$2:$D$2655,4,FALSE)</f>
        <v>900</v>
      </c>
      <c r="F998" s="123">
        <v>-0.25</v>
      </c>
    </row>
    <row r="999" spans="1:6" x14ac:dyDescent="0.25">
      <c r="A999" s="2" t="s">
        <v>342</v>
      </c>
      <c r="B999" s="3" t="s">
        <v>1270</v>
      </c>
      <c r="C999" s="2" t="s">
        <v>1637</v>
      </c>
      <c r="D999" s="15" t="str">
        <f>VLOOKUP(C999,Общий!$A$2:$D$2655,2,FALSE)</f>
        <v>Крышка верхняя SUMO</v>
      </c>
      <c r="E999" s="125">
        <f>VLOOKUP(C999,Общий!$A$2:$D$2655,4,FALSE)</f>
        <v>5900</v>
      </c>
      <c r="F999" s="123">
        <v>-0.25</v>
      </c>
    </row>
    <row r="1000" spans="1:6" x14ac:dyDescent="0.25">
      <c r="A1000" s="2" t="s">
        <v>342</v>
      </c>
      <c r="B1000" s="3" t="s">
        <v>1270</v>
      </c>
      <c r="C1000" s="2" t="s">
        <v>1905</v>
      </c>
      <c r="D1000" s="15" t="str">
        <f>VLOOKUP(C1000,Общий!$A$2:$D$2655,2,FALSE)</f>
        <v>Стопорное кольцо XMETRO2024,2124/WIDES/SUMO</v>
      </c>
      <c r="E1000" s="125">
        <f>VLOOKUP(C1000,Общий!$A$2:$D$2655,4,FALSE)</f>
        <v>900</v>
      </c>
      <c r="F1000" s="123">
        <v>-0.25</v>
      </c>
    </row>
    <row r="1001" spans="1:6" x14ac:dyDescent="0.25">
      <c r="A1001" s="2" t="s">
        <v>342</v>
      </c>
      <c r="B1001" s="3" t="s">
        <v>1270</v>
      </c>
      <c r="C1001" s="2" t="s">
        <v>1921</v>
      </c>
      <c r="D1001" s="15" t="str">
        <f>VLOOKUP(C1001,Общий!$A$2:$D$2655,2,FALSE)</f>
        <v>Крышка SUMO</v>
      </c>
      <c r="E1001" s="125">
        <f>VLOOKUP(C1001,Общий!$A$2:$D$2655,4,FALSE)</f>
        <v>2900</v>
      </c>
      <c r="F1001" s="123">
        <v>-0.25</v>
      </c>
    </row>
    <row r="1002" spans="1:6" ht="36" x14ac:dyDescent="0.25">
      <c r="A1002" s="2" t="s">
        <v>342</v>
      </c>
      <c r="B1002" s="3" t="s">
        <v>1270</v>
      </c>
      <c r="C1002" s="2" t="s">
        <v>1937</v>
      </c>
      <c r="D1002" s="15" t="str">
        <f>VLOOKUP(C1002,Общий!$A$2:$D$2655,2,FALSE)</f>
        <v>Наконечник для провода с круглой клеммой CR2124/HYPPO/SUMO/RO300,500,1000/ТН1551,1561,2251,2261/WG4,5/TOO3024/ТО7024/WG3524HS</v>
      </c>
      <c r="E1002" s="125">
        <f>VLOOKUP(C1002,Общий!$A$2:$D$2655,4,FALSE)</f>
        <v>900</v>
      </c>
      <c r="F1002" s="123">
        <v>-0.25</v>
      </c>
    </row>
    <row r="1003" spans="1:6" x14ac:dyDescent="0.25">
      <c r="A1003" s="2" t="s">
        <v>342</v>
      </c>
      <c r="B1003" s="3" t="s">
        <v>1270</v>
      </c>
      <c r="C1003" s="2" t="s">
        <v>1951</v>
      </c>
      <c r="D1003" s="15" t="str">
        <f>VLOOKUP(C1003,Общий!$A$2:$D$2655,2,FALSE)</f>
        <v>Шпонка SUMO</v>
      </c>
      <c r="E1003" s="125">
        <f>VLOOKUP(C1003,Общий!$A$2:$D$2655,4,FALSE)</f>
        <v>900</v>
      </c>
      <c r="F1003" s="123">
        <v>-0.25</v>
      </c>
    </row>
    <row r="1004" spans="1:6" x14ac:dyDescent="0.25">
      <c r="A1004" s="2" t="s">
        <v>342</v>
      </c>
      <c r="B1004" s="3" t="s">
        <v>1270</v>
      </c>
      <c r="C1004" s="2" t="s">
        <v>2022</v>
      </c>
      <c r="D1004" s="15" t="str">
        <f>VLOOKUP(C1004,Общий!$A$2:$D$2655,2,FALSE)</f>
        <v>Вал передающий SU2000VV,2000VVR01</v>
      </c>
      <c r="E1004" s="125">
        <f>VLOOKUP(C1004,Общий!$A$2:$D$2655,4,FALSE)</f>
        <v>7900</v>
      </c>
      <c r="F1004" s="123">
        <v>-0.25</v>
      </c>
    </row>
    <row r="1005" spans="1:6" x14ac:dyDescent="0.25">
      <c r="A1005" s="2" t="s">
        <v>342</v>
      </c>
      <c r="B1005" s="3" t="s">
        <v>1270</v>
      </c>
      <c r="C1005" s="2" t="s">
        <v>2249</v>
      </c>
      <c r="D1005" s="15" t="str">
        <f>VLOOKUP(C1005,Общий!$A$2:$D$2655,2,FALSE)</f>
        <v>Кронштейн SUMO</v>
      </c>
      <c r="E1005" s="125">
        <f>VLOOKUP(C1005,Общий!$A$2:$D$2655,4,FALSE)</f>
        <v>900</v>
      </c>
      <c r="F1005" s="123">
        <v>-0.25</v>
      </c>
    </row>
    <row r="1006" spans="1:6" x14ac:dyDescent="0.25">
      <c r="A1006" s="2" t="s">
        <v>342</v>
      </c>
      <c r="B1006" s="3" t="s">
        <v>1270</v>
      </c>
      <c r="C1006" s="2" t="s">
        <v>2296</v>
      </c>
      <c r="D1006" s="15" t="str">
        <f>VLOOKUP(C1006,Общий!$A$2:$D$2655,2,FALSE)</f>
        <v>Пружина SUMO</v>
      </c>
      <c r="E1006" s="125">
        <f>VLOOKUP(C1006,Общий!$A$2:$D$2655,4,FALSE)</f>
        <v>900</v>
      </c>
      <c r="F1006" s="123">
        <v>-0.25</v>
      </c>
    </row>
    <row r="1007" spans="1:6" x14ac:dyDescent="0.25">
      <c r="A1007" s="2" t="s">
        <v>342</v>
      </c>
      <c r="B1007" s="3" t="s">
        <v>1270</v>
      </c>
      <c r="C1007" s="2" t="s">
        <v>2311</v>
      </c>
      <c r="D1007" s="15" t="str">
        <f>VLOOKUP(C1007,Общий!$A$2:$D$2655,2,FALSE)</f>
        <v>Шестерня пластиковая червячная SUMO R01</v>
      </c>
      <c r="E1007" s="125">
        <f>VLOOKUP(C1007,Общий!$A$2:$D$2655,4,FALSE)</f>
        <v>1900</v>
      </c>
      <c r="F1007" s="123">
        <v>-0.25</v>
      </c>
    </row>
    <row r="1008" spans="1:6" x14ac:dyDescent="0.25">
      <c r="A1008" s="2" t="s">
        <v>342</v>
      </c>
      <c r="B1008" s="3">
        <v>5</v>
      </c>
      <c r="C1008" s="2" t="s">
        <v>322</v>
      </c>
      <c r="D1008" s="15" t="str">
        <f>VLOOKUP(C1008,Общий!$A$2:$D$2655,2,FALSE)</f>
        <v>Рычаг разблокировки SUMO</v>
      </c>
      <c r="E1008" s="125">
        <f>VLOOKUP(C1008,Общий!$A$2:$D$2655,4,FALSE)</f>
        <v>900</v>
      </c>
      <c r="F1008" s="123">
        <v>-0.25</v>
      </c>
    </row>
    <row r="1009" spans="1:6" x14ac:dyDescent="0.25">
      <c r="A1009" s="2" t="s">
        <v>342</v>
      </c>
      <c r="B1009" s="3">
        <v>6</v>
      </c>
      <c r="C1009" s="2" t="s">
        <v>323</v>
      </c>
      <c r="D1009" s="15" t="str">
        <f>VLOOKUP(C1009,Общий!$A$2:$D$2655,2,FALSE)</f>
        <v>Зажим SUMO</v>
      </c>
      <c r="E1009" s="125">
        <f>VLOOKUP(C1009,Общий!$A$2:$D$2655,4,FALSE)</f>
        <v>900</v>
      </c>
      <c r="F1009" s="123">
        <v>-0.25</v>
      </c>
    </row>
    <row r="1010" spans="1:6" x14ac:dyDescent="0.25">
      <c r="A1010" s="2" t="s">
        <v>342</v>
      </c>
      <c r="B1010" s="3">
        <v>37</v>
      </c>
      <c r="C1010" s="2" t="s">
        <v>327</v>
      </c>
      <c r="D1010" s="15" t="str">
        <f>VLOOKUP(C1010,Общий!$A$2:$D$2655,2,FALSE)</f>
        <v>Прокладка SUMO</v>
      </c>
      <c r="E1010" s="125">
        <f>VLOOKUP(C1010,Общий!$A$2:$D$2655,4,FALSE)</f>
        <v>900</v>
      </c>
      <c r="F1010" s="123">
        <v>-0.25</v>
      </c>
    </row>
    <row r="1011" spans="1:6" x14ac:dyDescent="0.25">
      <c r="A1011" s="2" t="s">
        <v>342</v>
      </c>
      <c r="B1011" s="3">
        <v>42</v>
      </c>
      <c r="C1011" s="2" t="s">
        <v>330</v>
      </c>
      <c r="D1011" s="15" t="str">
        <f>VLOOKUP(C1011,Общий!$A$2:$D$2655,2,FALSE)</f>
        <v>Кронштейн крепления шнура разблокировки SUMO</v>
      </c>
      <c r="E1011" s="125">
        <f>VLOOKUP(C1011,Общий!$A$2:$D$2655,4,FALSE)</f>
        <v>1900</v>
      </c>
      <c r="F1011" s="123">
        <v>-0.25</v>
      </c>
    </row>
    <row r="1012" spans="1:6" x14ac:dyDescent="0.25">
      <c r="A1012" s="2" t="s">
        <v>342</v>
      </c>
      <c r="B1012" s="3">
        <v>43</v>
      </c>
      <c r="C1012" s="2" t="s">
        <v>203</v>
      </c>
      <c r="D1012" s="15" t="str">
        <f>VLOOKUP(C1012,Общий!$A$2:$D$2655,2,FALSE)</f>
        <v>Шар разблокировочного шнура SUMO/SOON</v>
      </c>
      <c r="E1012" s="125">
        <f>VLOOKUP(C1012,Общий!$A$2:$D$2655,4,FALSE)</f>
        <v>900</v>
      </c>
      <c r="F1012" s="123">
        <v>-0.25</v>
      </c>
    </row>
    <row r="1013" spans="1:6" x14ac:dyDescent="0.25">
      <c r="A1013" s="2" t="s">
        <v>342</v>
      </c>
      <c r="B1013" s="3" t="s">
        <v>15</v>
      </c>
      <c r="C1013" s="2" t="s">
        <v>344</v>
      </c>
      <c r="D1013" s="15" t="str">
        <f>VLOOKUP(C1013,Общий!$A$2:$D$2655,2,FALSE)</f>
        <v>Вал выходной SU2000VVR01</v>
      </c>
      <c r="E1013" s="125">
        <f>VLOOKUP(C1013,Общий!$A$2:$D$2655,4,FALSE)</f>
        <v>17900</v>
      </c>
      <c r="F1013" s="123">
        <v>-0.25</v>
      </c>
    </row>
    <row r="1014" spans="1:6" x14ac:dyDescent="0.25">
      <c r="A1014" s="2" t="s">
        <v>342</v>
      </c>
      <c r="B1014" s="3" t="s">
        <v>44</v>
      </c>
      <c r="C1014" s="2" t="s">
        <v>337</v>
      </c>
      <c r="D1014" s="15" t="str">
        <f>VLOOKUP(C1014,Общий!$A$2:$D$2655,2,FALSE)</f>
        <v>Комплект крышек SUMO</v>
      </c>
      <c r="E1014" s="125">
        <f>VLOOKUP(C1014,Общий!$A$2:$D$2655,4,FALSE)</f>
        <v>17900</v>
      </c>
      <c r="F1014" s="123">
        <v>-0.25</v>
      </c>
    </row>
    <row r="1015" spans="1:6" x14ac:dyDescent="0.25">
      <c r="A1015" s="2" t="s">
        <v>342</v>
      </c>
      <c r="B1015" s="3" t="s">
        <v>132</v>
      </c>
      <c r="C1015" s="2" t="s">
        <v>338</v>
      </c>
      <c r="D1015" s="15" t="str">
        <f>VLOOKUP(C1015,Общий!$A$2:$D$2655,2,FALSE)</f>
        <v>Комплект микровыключателя SUMO</v>
      </c>
      <c r="E1015" s="125">
        <f>VLOOKUP(C1015,Общий!$A$2:$D$2655,4,FALSE)</f>
        <v>5900</v>
      </c>
      <c r="F1015" s="123">
        <v>-0.25</v>
      </c>
    </row>
    <row r="1016" spans="1:6" x14ac:dyDescent="0.25">
      <c r="A1016" s="2" t="s">
        <v>345</v>
      </c>
      <c r="B1016" s="3" t="s">
        <v>1270</v>
      </c>
      <c r="C1016" s="2" t="s">
        <v>1348</v>
      </c>
      <c r="D1016" s="15" t="str">
        <f>VLOOKUP(C1016,Общий!$A$2:$D$2655,2,FALSE)</f>
        <v>Основание корпуса SUMO</v>
      </c>
      <c r="E1016" s="125">
        <f>VLOOKUP(C1016,Общий!$A$2:$D$2655,4,FALSE)</f>
        <v>7900</v>
      </c>
      <c r="F1016" s="123">
        <v>-0.25</v>
      </c>
    </row>
    <row r="1017" spans="1:6" x14ac:dyDescent="0.25">
      <c r="A1017" s="2" t="s">
        <v>345</v>
      </c>
      <c r="B1017" s="3" t="s">
        <v>1270</v>
      </c>
      <c r="C1017" s="2" t="s">
        <v>1634</v>
      </c>
      <c r="D1017" s="15" t="str">
        <f>VLOOKUP(C1017,Общий!$A$2:$D$2655,2,FALSE)</f>
        <v>Шпонка SUMO</v>
      </c>
      <c r="E1017" s="125">
        <f>VLOOKUP(C1017,Общий!$A$2:$D$2655,4,FALSE)</f>
        <v>900</v>
      </c>
      <c r="F1017" s="123">
        <v>-0.25</v>
      </c>
    </row>
    <row r="1018" spans="1:6" x14ac:dyDescent="0.25">
      <c r="A1018" s="2" t="s">
        <v>345</v>
      </c>
      <c r="B1018" s="3" t="s">
        <v>1270</v>
      </c>
      <c r="C1018" s="2" t="s">
        <v>1685</v>
      </c>
      <c r="D1018" s="15" t="str">
        <f>VLOOKUP(C1018,Общий!$A$2:$D$2655,2,FALSE)</f>
        <v>Шестерня SU2000,2010</v>
      </c>
      <c r="E1018" s="125">
        <f>VLOOKUP(C1018,Общий!$A$2:$D$2655,4,FALSE)</f>
        <v>5900</v>
      </c>
      <c r="F1018" s="123">
        <v>-0.25</v>
      </c>
    </row>
    <row r="1019" spans="1:6" x14ac:dyDescent="0.25">
      <c r="A1019" s="2" t="s">
        <v>345</v>
      </c>
      <c r="B1019" s="3" t="s">
        <v>1270</v>
      </c>
      <c r="C1019" s="2" t="s">
        <v>1776</v>
      </c>
      <c r="D1019" s="15" t="str">
        <f>VLOOKUP(C1019,Общий!$A$2:$D$2655,2,FALSE)</f>
        <v>Прокладка SP6100/SO2000,2010,2010R01</v>
      </c>
      <c r="E1019" s="125">
        <f>VLOOKUP(C1019,Общий!$A$2:$D$2655,4,FALSE)</f>
        <v>900</v>
      </c>
      <c r="F1019" s="123">
        <v>-0.25</v>
      </c>
    </row>
    <row r="1020" spans="1:6" x14ac:dyDescent="0.25">
      <c r="A1020" s="2" t="s">
        <v>345</v>
      </c>
      <c r="B1020" s="3" t="s">
        <v>1270</v>
      </c>
      <c r="C1020" s="2" t="s">
        <v>1905</v>
      </c>
      <c r="D1020" s="15" t="str">
        <f>VLOOKUP(C1020,Общий!$A$2:$D$2655,2,FALSE)</f>
        <v>Стопорное кольцо XMETRO2024,2124/WIDES/SUMO</v>
      </c>
      <c r="E1020" s="125">
        <f>VLOOKUP(C1020,Общий!$A$2:$D$2655,4,FALSE)</f>
        <v>900</v>
      </c>
      <c r="F1020" s="123">
        <v>-0.25</v>
      </c>
    </row>
    <row r="1021" spans="1:6" x14ac:dyDescent="0.25">
      <c r="A1021" s="2" t="s">
        <v>345</v>
      </c>
      <c r="B1021" s="3" t="s">
        <v>1270</v>
      </c>
      <c r="C1021" s="2" t="s">
        <v>1921</v>
      </c>
      <c r="D1021" s="15" t="str">
        <f>VLOOKUP(C1021,Общий!$A$2:$D$2655,2,FALSE)</f>
        <v>Крышка SUMO</v>
      </c>
      <c r="E1021" s="125">
        <f>VLOOKUP(C1021,Общий!$A$2:$D$2655,4,FALSE)</f>
        <v>2900</v>
      </c>
      <c r="F1021" s="123">
        <v>-0.25</v>
      </c>
    </row>
    <row r="1022" spans="1:6" ht="36" x14ac:dyDescent="0.25">
      <c r="A1022" s="2" t="s">
        <v>345</v>
      </c>
      <c r="B1022" s="3" t="s">
        <v>1270</v>
      </c>
      <c r="C1022" s="2" t="s">
        <v>1937</v>
      </c>
      <c r="D1022" s="15" t="str">
        <f>VLOOKUP(C1022,Общий!$A$2:$D$2655,2,FALSE)</f>
        <v>Наконечник для провода с круглой клеммой CR2124/HYPPO/SUMO/RO300,500,1000/ТН1551,1561,2251,2261/WG4,5/TOO3024/ТО7024/WG3524HS</v>
      </c>
      <c r="E1022" s="125">
        <f>VLOOKUP(C1022,Общий!$A$2:$D$2655,4,FALSE)</f>
        <v>900</v>
      </c>
      <c r="F1022" s="123">
        <v>-0.25</v>
      </c>
    </row>
    <row r="1023" spans="1:6" x14ac:dyDescent="0.25">
      <c r="A1023" s="2" t="s">
        <v>345</v>
      </c>
      <c r="B1023" s="3" t="s">
        <v>1270</v>
      </c>
      <c r="C1023" s="2" t="s">
        <v>1951</v>
      </c>
      <c r="D1023" s="15" t="str">
        <f>VLOOKUP(C1023,Общий!$A$2:$D$2655,2,FALSE)</f>
        <v>Шпонка SUMO</v>
      </c>
      <c r="E1023" s="125">
        <f>VLOOKUP(C1023,Общий!$A$2:$D$2655,4,FALSE)</f>
        <v>900</v>
      </c>
      <c r="F1023" s="123">
        <v>-0.25</v>
      </c>
    </row>
    <row r="1024" spans="1:6" x14ac:dyDescent="0.25">
      <c r="A1024" s="2" t="s">
        <v>345</v>
      </c>
      <c r="B1024" s="3" t="s">
        <v>1270</v>
      </c>
      <c r="C1024" s="2" t="s">
        <v>1969</v>
      </c>
      <c r="D1024" s="15" t="str">
        <f>VLOOKUP(C1024,Общий!$A$2:$D$2655,2,FALSE)</f>
        <v>Оболочка SU2010,2010R01</v>
      </c>
      <c r="E1024" s="125">
        <f>VLOOKUP(C1024,Общий!$A$2:$D$2655,4,FALSE)</f>
        <v>900</v>
      </c>
      <c r="F1024" s="123">
        <v>-0.25</v>
      </c>
    </row>
    <row r="1025" spans="1:6" x14ac:dyDescent="0.25">
      <c r="A1025" s="2" t="s">
        <v>345</v>
      </c>
      <c r="B1025" s="3" t="s">
        <v>1270</v>
      </c>
      <c r="C1025" s="2" t="s">
        <v>2249</v>
      </c>
      <c r="D1025" s="15" t="str">
        <f>VLOOKUP(C1025,Общий!$A$2:$D$2655,2,FALSE)</f>
        <v>Кронштейн SUMO</v>
      </c>
      <c r="E1025" s="125">
        <f>VLOOKUP(C1025,Общий!$A$2:$D$2655,4,FALSE)</f>
        <v>900</v>
      </c>
      <c r="F1025" s="123">
        <v>-0.25</v>
      </c>
    </row>
    <row r="1026" spans="1:6" x14ac:dyDescent="0.25">
      <c r="A1026" s="2" t="s">
        <v>345</v>
      </c>
      <c r="B1026" s="3" t="s">
        <v>1270</v>
      </c>
      <c r="C1026" s="2" t="s">
        <v>2296</v>
      </c>
      <c r="D1026" s="15" t="str">
        <f>VLOOKUP(C1026,Общий!$A$2:$D$2655,2,FALSE)</f>
        <v>Пружина SUMO</v>
      </c>
      <c r="E1026" s="125">
        <f>VLOOKUP(C1026,Общий!$A$2:$D$2655,4,FALSE)</f>
        <v>900</v>
      </c>
      <c r="F1026" s="123">
        <v>-0.25</v>
      </c>
    </row>
    <row r="1027" spans="1:6" x14ac:dyDescent="0.25">
      <c r="A1027" s="2" t="s">
        <v>345</v>
      </c>
      <c r="B1027" s="3" t="s">
        <v>1270</v>
      </c>
      <c r="C1027" s="2" t="s">
        <v>2311</v>
      </c>
      <c r="D1027" s="15" t="str">
        <f>VLOOKUP(C1027,Общий!$A$2:$D$2655,2,FALSE)</f>
        <v>Шестерня пластиковая червячная SUMO R01</v>
      </c>
      <c r="E1027" s="125">
        <f>VLOOKUP(C1027,Общий!$A$2:$D$2655,4,FALSE)</f>
        <v>1900</v>
      </c>
      <c r="F1027" s="123">
        <v>-0.25</v>
      </c>
    </row>
    <row r="1028" spans="1:6" x14ac:dyDescent="0.25">
      <c r="A1028" s="2" t="s">
        <v>345</v>
      </c>
      <c r="B1028" s="3">
        <v>5</v>
      </c>
      <c r="C1028" s="2" t="s">
        <v>322</v>
      </c>
      <c r="D1028" s="15" t="str">
        <f>VLOOKUP(C1028,Общий!$A$2:$D$2655,2,FALSE)</f>
        <v>Рычаг разблокировки SUMO</v>
      </c>
      <c r="E1028" s="125">
        <f>VLOOKUP(C1028,Общий!$A$2:$D$2655,4,FALSE)</f>
        <v>900</v>
      </c>
      <c r="F1028" s="123">
        <v>-0.25</v>
      </c>
    </row>
    <row r="1029" spans="1:6" x14ac:dyDescent="0.25">
      <c r="A1029" s="2" t="s">
        <v>345</v>
      </c>
      <c r="B1029" s="3">
        <v>6</v>
      </c>
      <c r="C1029" s="2" t="s">
        <v>323</v>
      </c>
      <c r="D1029" s="15" t="str">
        <f>VLOOKUP(C1029,Общий!$A$2:$D$2655,2,FALSE)</f>
        <v>Зажим SUMO</v>
      </c>
      <c r="E1029" s="125">
        <f>VLOOKUP(C1029,Общий!$A$2:$D$2655,4,FALSE)</f>
        <v>900</v>
      </c>
      <c r="F1029" s="123">
        <v>-0.25</v>
      </c>
    </row>
    <row r="1030" spans="1:6" x14ac:dyDescent="0.25">
      <c r="A1030" s="2" t="s">
        <v>345</v>
      </c>
      <c r="B1030" s="3">
        <v>37</v>
      </c>
      <c r="C1030" s="2" t="s">
        <v>327</v>
      </c>
      <c r="D1030" s="15" t="str">
        <f>VLOOKUP(C1030,Общий!$A$2:$D$2655,2,FALSE)</f>
        <v>Прокладка SUMO</v>
      </c>
      <c r="E1030" s="125">
        <f>VLOOKUP(C1030,Общий!$A$2:$D$2655,4,FALSE)</f>
        <v>900</v>
      </c>
      <c r="F1030" s="123">
        <v>-0.25</v>
      </c>
    </row>
    <row r="1031" spans="1:6" x14ac:dyDescent="0.25">
      <c r="A1031" s="2" t="s">
        <v>345</v>
      </c>
      <c r="B1031" s="3">
        <v>43</v>
      </c>
      <c r="C1031" s="2" t="s">
        <v>203</v>
      </c>
      <c r="D1031" s="15" t="str">
        <f>VLOOKUP(C1031,Общий!$A$2:$D$2655,2,FALSE)</f>
        <v>Шар разблокировочного шнура SUMO/SOON</v>
      </c>
      <c r="E1031" s="125">
        <f>VLOOKUP(C1031,Общий!$A$2:$D$2655,4,FALSE)</f>
        <v>900</v>
      </c>
      <c r="F1031" s="123">
        <v>-0.25</v>
      </c>
    </row>
    <row r="1032" spans="1:6" x14ac:dyDescent="0.25">
      <c r="A1032" s="2" t="s">
        <v>345</v>
      </c>
      <c r="B1032" s="3" t="s">
        <v>15</v>
      </c>
      <c r="C1032" s="2" t="s">
        <v>335</v>
      </c>
      <c r="D1032" s="15" t="str">
        <f>VLOOKUP(C1032,Общий!$A$2:$D$2655,2,FALSE)</f>
        <v>Выходной вал в сборе SU2000R01,2010R01</v>
      </c>
      <c r="E1032" s="125">
        <f>VLOOKUP(C1032,Общий!$A$2:$D$2655,4,FALSE)</f>
        <v>15900</v>
      </c>
      <c r="F1032" s="123">
        <v>-0.25</v>
      </c>
    </row>
    <row r="1033" spans="1:6" x14ac:dyDescent="0.25">
      <c r="A1033" s="2" t="s">
        <v>345</v>
      </c>
      <c r="B1033" s="3" t="s">
        <v>44</v>
      </c>
      <c r="C1033" s="2" t="s">
        <v>337</v>
      </c>
      <c r="D1033" s="15" t="str">
        <f>VLOOKUP(C1033,Общий!$A$2:$D$2655,2,FALSE)</f>
        <v>Комплект крышек SUMO</v>
      </c>
      <c r="E1033" s="125">
        <f>VLOOKUP(C1033,Общий!$A$2:$D$2655,4,FALSE)</f>
        <v>17900</v>
      </c>
      <c r="F1033" s="123">
        <v>-0.25</v>
      </c>
    </row>
    <row r="1034" spans="1:6" x14ac:dyDescent="0.25">
      <c r="A1034" s="2" t="s">
        <v>345</v>
      </c>
      <c r="B1034" s="3" t="s">
        <v>132</v>
      </c>
      <c r="C1034" s="2" t="s">
        <v>338</v>
      </c>
      <c r="D1034" s="15" t="str">
        <f>VLOOKUP(C1034,Общий!$A$2:$D$2655,2,FALSE)</f>
        <v>Комплект микровыключателя SUMO</v>
      </c>
      <c r="E1034" s="125">
        <f>VLOOKUP(C1034,Общий!$A$2:$D$2655,4,FALSE)</f>
        <v>5900</v>
      </c>
      <c r="F1034" s="123">
        <v>-0.25</v>
      </c>
    </row>
    <row r="1035" spans="1:6" x14ac:dyDescent="0.25">
      <c r="A1035" s="2" t="s">
        <v>3025</v>
      </c>
      <c r="B1035" s="3" t="s">
        <v>1270</v>
      </c>
      <c r="C1035" s="2" t="s">
        <v>2962</v>
      </c>
      <c r="D1035" s="15" t="str">
        <f>VLOOKUP(C1035,Общий!$A$2:$D$2655,2,FALSE)</f>
        <v>вал разблокировки TN</v>
      </c>
      <c r="E1035" s="125">
        <f>VLOOKUP(C1035,Общий!$A$2:$D$2655,4,FALSE)</f>
        <v>1900</v>
      </c>
      <c r="F1035" s="123">
        <v>-0.25</v>
      </c>
    </row>
    <row r="1036" spans="1:6" ht="24" x14ac:dyDescent="0.25">
      <c r="A1036" s="2" t="s">
        <v>712</v>
      </c>
      <c r="B1036" s="3" t="s">
        <v>1270</v>
      </c>
      <c r="C1036" s="2" t="s">
        <v>2180</v>
      </c>
      <c r="D1036" s="15" t="str">
        <f>VLOOKUP(C1036,Общий!$A$2:$D$2655,2,FALSE)</f>
        <v>Кронштейн задний PLUTO/MB4005/WG4024/TO4005,4006,4016P,4024</v>
      </c>
      <c r="E1036" s="125">
        <f>VLOOKUP(C1036,Общий!$A$2:$D$2655,4,FALSE)</f>
        <v>900</v>
      </c>
      <c r="F1036" s="123">
        <v>-0.25</v>
      </c>
    </row>
    <row r="1037" spans="1:6" x14ac:dyDescent="0.25">
      <c r="A1037" s="2" t="s">
        <v>712</v>
      </c>
      <c r="B1037" s="3" t="s">
        <v>1270</v>
      </c>
      <c r="C1037" s="2" t="s">
        <v>2205</v>
      </c>
      <c r="D1037" s="15" t="str">
        <f>VLOOKUP(C1037,Общий!$A$2:$D$2655,2,FALSE)</f>
        <v>Статор ME3000,3010/MOBY 220В/TOONA 220В/TOO3000</v>
      </c>
      <c r="E1037" s="125">
        <f>VLOOKUP(C1037,Общий!$A$2:$D$2655,4,FALSE)</f>
        <v>9900</v>
      </c>
      <c r="F1037" s="123">
        <v>-0.25</v>
      </c>
    </row>
    <row r="1038" spans="1:6" ht="24" x14ac:dyDescent="0.25">
      <c r="A1038" s="2" t="s">
        <v>712</v>
      </c>
      <c r="B1038" s="3" t="s">
        <v>1270</v>
      </c>
      <c r="C1038" s="2" t="s">
        <v>2180</v>
      </c>
      <c r="D1038" s="15" t="str">
        <f>VLOOKUP(C1038,Общий!$A$2:$D$2655,2,FALSE)</f>
        <v>Кронштейн задний PLUTO/MB4005/WG4024/TO4005,4006,4016P,4024</v>
      </c>
      <c r="E1038" s="125">
        <f>VLOOKUP(C1038,Общий!$A$2:$D$2655,4,FALSE)</f>
        <v>900</v>
      </c>
      <c r="F1038" s="123">
        <v>-0.25</v>
      </c>
    </row>
    <row r="1039" spans="1:6" x14ac:dyDescent="0.25">
      <c r="A1039" s="2" t="s">
        <v>712</v>
      </c>
      <c r="B1039" s="3" t="s">
        <v>1270</v>
      </c>
      <c r="C1039" s="2" t="s">
        <v>2205</v>
      </c>
      <c r="D1039" s="15" t="str">
        <f>VLOOKUP(C1039,Общий!$A$2:$D$2655,2,FALSE)</f>
        <v>Статор ME3000,3010/MOBY 220В/TOONA 220В/TOO3000</v>
      </c>
      <c r="E1039" s="125">
        <f>VLOOKUP(C1039,Общий!$A$2:$D$2655,4,FALSE)</f>
        <v>9900</v>
      </c>
      <c r="F1039" s="123">
        <v>-0.25</v>
      </c>
    </row>
    <row r="1040" spans="1:6" ht="24" x14ac:dyDescent="0.25">
      <c r="A1040" s="2" t="s">
        <v>712</v>
      </c>
      <c r="B1040" s="3" t="s">
        <v>1270</v>
      </c>
      <c r="C1040" s="2" t="s">
        <v>2080</v>
      </c>
      <c r="D1040" s="15" t="str">
        <f>VLOOKUP(C1040,Общий!$A$2:$D$2655,2,FALSE)</f>
        <v>Кожух подшипника RO300,500/MOBY/TOONA4,5 230 В/TOO3000,4500/HY7005,7100/ME3000,3000R01</v>
      </c>
      <c r="E1040" s="125">
        <f>VLOOKUP(C1040,Общий!$A$2:$D$2655,4,FALSE)</f>
        <v>900</v>
      </c>
      <c r="F1040" s="123">
        <v>-0.25</v>
      </c>
    </row>
    <row r="1041" spans="1:6" ht="24" x14ac:dyDescent="0.25">
      <c r="A1041" s="2" t="s">
        <v>712</v>
      </c>
      <c r="B1041" s="3" t="s">
        <v>1270</v>
      </c>
      <c r="C1041" s="2" t="s">
        <v>2092</v>
      </c>
      <c r="D1041" s="15" t="str">
        <f>VLOOKUP(C1041,Общий!$A$2:$D$2655,2,FALSE)</f>
        <v>Подшипник МOBY 230 в/WINGO 230 в/TOONA 230 в/TOO3000,4500/ME3000,3000R01,3000L,3000LR01,3024,3010</v>
      </c>
      <c r="E1041" s="125">
        <f>VLOOKUP(C1041,Общий!$A$2:$D$2655,4,FALSE)</f>
        <v>1900</v>
      </c>
      <c r="F1041" s="123">
        <v>-0.25</v>
      </c>
    </row>
    <row r="1042" spans="1:6" ht="24" x14ac:dyDescent="0.25">
      <c r="A1042" s="2" t="s">
        <v>712</v>
      </c>
      <c r="B1042" s="3" t="s">
        <v>1270</v>
      </c>
      <c r="C1042" s="2" t="s">
        <v>2080</v>
      </c>
      <c r="D1042" s="15" t="str">
        <f>VLOOKUP(C1042,Общий!$A$2:$D$2655,2,FALSE)</f>
        <v>Кожух подшипника RO300,500/MOBY/TOONA4,5 230 В/TOO3000,4500/HY7005,7100/ME3000,3000R01</v>
      </c>
      <c r="E1042" s="125">
        <f>VLOOKUP(C1042,Общий!$A$2:$D$2655,4,FALSE)</f>
        <v>900</v>
      </c>
      <c r="F1042" s="123">
        <v>-0.25</v>
      </c>
    </row>
    <row r="1043" spans="1:6" ht="24" x14ac:dyDescent="0.25">
      <c r="A1043" s="2" t="s">
        <v>712</v>
      </c>
      <c r="B1043" s="3" t="s">
        <v>1270</v>
      </c>
      <c r="C1043" s="2" t="s">
        <v>2092</v>
      </c>
      <c r="D1043" s="15" t="str">
        <f>VLOOKUP(C1043,Общий!$A$2:$D$2655,2,FALSE)</f>
        <v>Подшипник МOBY 230 в/WINGO 230 в/TOONA 230 в/TOO3000,4500/ME3000,3000R01,3000L,3000LR01,3024,3010</v>
      </c>
      <c r="E1043" s="125">
        <f>VLOOKUP(C1043,Общий!$A$2:$D$2655,4,FALSE)</f>
        <v>1900</v>
      </c>
      <c r="F1043" s="123">
        <v>-0.25</v>
      </c>
    </row>
    <row r="1044" spans="1:6" x14ac:dyDescent="0.25">
      <c r="A1044" s="2" t="s">
        <v>712</v>
      </c>
      <c r="B1044" s="3">
        <v>42</v>
      </c>
      <c r="C1044" s="2" t="s">
        <v>703</v>
      </c>
      <c r="D1044" s="15" t="str">
        <f>VLOOKUP(C1044,Общий!$A$2:$D$2655,2,FALSE)</f>
        <v>Планка TOONA4,5,5024HS</v>
      </c>
      <c r="E1044" s="125">
        <f>VLOOKUP(C1044,Общий!$A$2:$D$2655,4,FALSE)</f>
        <v>900</v>
      </c>
      <c r="F1044" s="123">
        <v>-0.25</v>
      </c>
    </row>
    <row r="1045" spans="1:6" x14ac:dyDescent="0.25">
      <c r="A1045" s="2" t="s">
        <v>712</v>
      </c>
      <c r="B1045" s="3" t="s">
        <v>10</v>
      </c>
      <c r="C1045" s="2" t="s">
        <v>716</v>
      </c>
      <c r="D1045" s="15" t="str">
        <f>VLOOKUP(C1045,Общий!$A$2:$D$2655,2,FALSE)</f>
        <v>Комплект червячного винта TO4024,5024,4016P,5016P</v>
      </c>
      <c r="E1045" s="125">
        <f>VLOOKUP(C1045,Общий!$A$2:$D$2655,4,FALSE)</f>
        <v>7900</v>
      </c>
      <c r="F1045" s="123">
        <v>-0.25</v>
      </c>
    </row>
    <row r="1046" spans="1:6" x14ac:dyDescent="0.25">
      <c r="A1046" s="2" t="s">
        <v>712</v>
      </c>
      <c r="B1046" s="3" t="s">
        <v>136</v>
      </c>
      <c r="C1046" s="2" t="s">
        <v>711</v>
      </c>
      <c r="D1046" s="15" t="str">
        <f>VLOOKUP(C1046,Общий!$A$2:$D$2655,2,FALSE)</f>
        <v>Верхние крышки TOONA4</v>
      </c>
      <c r="E1046" s="125">
        <f>VLOOKUP(C1046,Общий!$A$2:$D$2655,4,FALSE)</f>
        <v>9900</v>
      </c>
      <c r="F1046" s="123">
        <v>-0.25</v>
      </c>
    </row>
    <row r="1047" spans="1:6" x14ac:dyDescent="0.25">
      <c r="A1047" s="2" t="s">
        <v>719</v>
      </c>
      <c r="B1047" s="3" t="s">
        <v>1270</v>
      </c>
      <c r="C1047" s="2" t="s">
        <v>1606</v>
      </c>
      <c r="D1047" s="15" t="str">
        <f>VLOOKUP(C1047,Общий!$A$2:$D$2655,2,FALSE)</f>
        <v>Кронштейн WG4024/TO4016P,4024/MB4005</v>
      </c>
      <c r="E1047" s="125">
        <f>VLOOKUP(C1047,Общий!$A$2:$D$2655,4,FALSE)</f>
        <v>1900</v>
      </c>
      <c r="F1047" s="123">
        <v>-0.25</v>
      </c>
    </row>
    <row r="1048" spans="1:6" ht="24" x14ac:dyDescent="0.25">
      <c r="A1048" s="2" t="s">
        <v>719</v>
      </c>
      <c r="B1048" s="3" t="s">
        <v>1270</v>
      </c>
      <c r="C1048" s="2" t="s">
        <v>1828</v>
      </c>
      <c r="D1048" s="15" t="str">
        <f>VLOOKUP(C1048,Общий!$A$2:$D$2655,2,FALSE)</f>
        <v>Пружина SO2000/WINGO 4,5/MOBY/TO4016P,5016P,4024,5024,7024/HK7024</v>
      </c>
      <c r="E1048" s="125">
        <f>VLOOKUP(C1048,Общий!$A$2:$D$2655,4,FALSE)</f>
        <v>900</v>
      </c>
      <c r="F1048" s="123">
        <v>-0.25</v>
      </c>
    </row>
    <row r="1049" spans="1:6" x14ac:dyDescent="0.25">
      <c r="A1049" s="2" t="s">
        <v>719</v>
      </c>
      <c r="B1049" s="3" t="s">
        <v>1270</v>
      </c>
      <c r="C1049" s="2" t="s">
        <v>1902</v>
      </c>
      <c r="D1049" s="15" t="str">
        <f>VLOOKUP(C1049,Общий!$A$2:$D$2655,2,FALSE)</f>
        <v>Разъем коммутационный MOBY 230В/TO4016P,5016Р</v>
      </c>
      <c r="E1049" s="125">
        <f>VLOOKUP(C1049,Общий!$A$2:$D$2655,4,FALSE)</f>
        <v>900</v>
      </c>
      <c r="F1049" s="123">
        <v>-0.25</v>
      </c>
    </row>
    <row r="1050" spans="1:6" ht="24" x14ac:dyDescent="0.25">
      <c r="A1050" s="2" t="s">
        <v>719</v>
      </c>
      <c r="B1050" s="3" t="s">
        <v>1270</v>
      </c>
      <c r="C1050" s="2" t="s">
        <v>2080</v>
      </c>
      <c r="D1050" s="15" t="str">
        <f>VLOOKUP(C1050,Общий!$A$2:$D$2655,2,FALSE)</f>
        <v>Кожух подшипника RO300,500/MOBY/TOONA4,5 230 В/TOO3000,4500/HY7005,7100/ME3000,3000R01</v>
      </c>
      <c r="E1050" s="125">
        <f>VLOOKUP(C1050,Общий!$A$2:$D$2655,4,FALSE)</f>
        <v>900</v>
      </c>
      <c r="F1050" s="123">
        <v>-0.25</v>
      </c>
    </row>
    <row r="1051" spans="1:6" ht="24" x14ac:dyDescent="0.25">
      <c r="A1051" s="2" t="s">
        <v>719</v>
      </c>
      <c r="B1051" s="3" t="s">
        <v>1270</v>
      </c>
      <c r="C1051" s="2" t="s">
        <v>2092</v>
      </c>
      <c r="D1051" s="15" t="str">
        <f>VLOOKUP(C1051,Общий!$A$2:$D$2655,2,FALSE)</f>
        <v>Подшипник МOBY 230 в/WINGO 230 в/TOONA 230 в/TOO3000,4500/ME3000,3000R01,3000L,3000LR01,3024,3010</v>
      </c>
      <c r="E1051" s="125">
        <f>VLOOKUP(C1051,Общий!$A$2:$D$2655,4,FALSE)</f>
        <v>1900</v>
      </c>
      <c r="F1051" s="123">
        <v>-0.25</v>
      </c>
    </row>
    <row r="1052" spans="1:6" ht="24" x14ac:dyDescent="0.25">
      <c r="A1052" s="2" t="s">
        <v>719</v>
      </c>
      <c r="B1052" s="3" t="s">
        <v>1270</v>
      </c>
      <c r="C1052" s="2" t="s">
        <v>2180</v>
      </c>
      <c r="D1052" s="15" t="str">
        <f>VLOOKUP(C1052,Общий!$A$2:$D$2655,2,FALSE)</f>
        <v>Кронштейн задний PLUTO/MB4005/WG4024/TO4005,4006,4016P,4024</v>
      </c>
      <c r="E1052" s="125">
        <f>VLOOKUP(C1052,Общий!$A$2:$D$2655,4,FALSE)</f>
        <v>900</v>
      </c>
      <c r="F1052" s="123">
        <v>-0.25</v>
      </c>
    </row>
    <row r="1053" spans="1:6" x14ac:dyDescent="0.25">
      <c r="A1053" s="2" t="s">
        <v>719</v>
      </c>
      <c r="B1053" s="3" t="s">
        <v>1270</v>
      </c>
      <c r="C1053" s="2" t="s">
        <v>2205</v>
      </c>
      <c r="D1053" s="15" t="str">
        <f>VLOOKUP(C1053,Общий!$A$2:$D$2655,2,FALSE)</f>
        <v>Статор ME3000,3010/MOBY 220В/TOONA 220В/TOO3000</v>
      </c>
      <c r="E1053" s="125">
        <f>VLOOKUP(C1053,Общий!$A$2:$D$2655,4,FALSE)</f>
        <v>9900</v>
      </c>
      <c r="F1053" s="123">
        <v>-0.25</v>
      </c>
    </row>
    <row r="1054" spans="1:6" x14ac:dyDescent="0.25">
      <c r="A1054" s="2" t="s">
        <v>719</v>
      </c>
      <c r="B1054" s="3" t="s">
        <v>1270</v>
      </c>
      <c r="C1054" s="2" t="s">
        <v>2282</v>
      </c>
      <c r="D1054" s="15" t="str">
        <f>VLOOKUP(C1054,Общий!$A$2:$D$2655,2,FALSE)</f>
        <v>Крышка верхняя TO4024,4016P</v>
      </c>
      <c r="E1054" s="125">
        <f>VLOOKUP(C1054,Общий!$A$2:$D$2655,4,FALSE)</f>
        <v>5900</v>
      </c>
      <c r="F1054" s="123">
        <v>-0.25</v>
      </c>
    </row>
    <row r="1055" spans="1:6" x14ac:dyDescent="0.25">
      <c r="A1055" s="2" t="s">
        <v>719</v>
      </c>
      <c r="B1055" s="3">
        <v>61</v>
      </c>
      <c r="C1055" s="2" t="s">
        <v>720</v>
      </c>
      <c r="D1055" s="15" t="str">
        <f>VLOOKUP(C1055,Общий!$A$2:$D$2655,2,FALSE)</f>
        <v>Комплект микропереключателя TO4016P,5016P</v>
      </c>
      <c r="E1055" s="125">
        <f>VLOOKUP(C1055,Общий!$A$2:$D$2655,4,FALSE)</f>
        <v>5900</v>
      </c>
      <c r="F1055" s="123">
        <v>-0.25</v>
      </c>
    </row>
    <row r="1056" spans="1:6" x14ac:dyDescent="0.25">
      <c r="A1056" s="2" t="s">
        <v>719</v>
      </c>
      <c r="B1056" s="3">
        <v>42</v>
      </c>
      <c r="C1056" s="2" t="s">
        <v>703</v>
      </c>
      <c r="D1056" s="15" t="str">
        <f>VLOOKUP(C1056,Общий!$A$2:$D$2655,2,FALSE)</f>
        <v>Планка TOONA4,5,5024HS</v>
      </c>
      <c r="E1056" s="125">
        <f>VLOOKUP(C1056,Общий!$A$2:$D$2655,4,FALSE)</f>
        <v>900</v>
      </c>
      <c r="F1056" s="123">
        <v>-0.25</v>
      </c>
    </row>
    <row r="1057" spans="1:6" x14ac:dyDescent="0.25">
      <c r="A1057" s="2" t="s">
        <v>719</v>
      </c>
      <c r="B1057" s="3" t="s">
        <v>136</v>
      </c>
      <c r="C1057" s="2" t="s">
        <v>711</v>
      </c>
      <c r="D1057" s="15" t="str">
        <f>VLOOKUP(C1057,Общий!$A$2:$D$2655,2,FALSE)</f>
        <v>Верхние крышки TOONA4</v>
      </c>
      <c r="E1057" s="125">
        <f>VLOOKUP(C1057,Общий!$A$2:$D$2655,4,FALSE)</f>
        <v>9900</v>
      </c>
      <c r="F1057" s="123">
        <v>-0.25</v>
      </c>
    </row>
    <row r="1058" spans="1:6" x14ac:dyDescent="0.25">
      <c r="A1058" s="2" t="s">
        <v>728</v>
      </c>
      <c r="B1058" s="3">
        <v>61</v>
      </c>
      <c r="C1058" s="2" t="s">
        <v>720</v>
      </c>
      <c r="D1058" s="15" t="str">
        <f>VLOOKUP(C1058,Общий!$A$2:$D$2655,2,FALSE)</f>
        <v>Комплект микропереключателя TO4016P,5016P</v>
      </c>
      <c r="E1058" s="125">
        <f>VLOOKUP(C1058,Общий!$A$2:$D$2655,4,FALSE)</f>
        <v>5900</v>
      </c>
      <c r="F1058" s="123">
        <v>-0.25</v>
      </c>
    </row>
    <row r="1059" spans="1:6" x14ac:dyDescent="0.25">
      <c r="A1059" s="2" t="s">
        <v>728</v>
      </c>
      <c r="B1059" s="3">
        <v>42</v>
      </c>
      <c r="C1059" s="2" t="s">
        <v>703</v>
      </c>
      <c r="D1059" s="15" t="str">
        <f>VLOOKUP(C1059,Общий!$A$2:$D$2655,2,FALSE)</f>
        <v>Планка TOONA4,5,5024HS</v>
      </c>
      <c r="E1059" s="125">
        <f>VLOOKUP(C1059,Общий!$A$2:$D$2655,4,FALSE)</f>
        <v>900</v>
      </c>
      <c r="F1059" s="123">
        <v>-0.25</v>
      </c>
    </row>
    <row r="1060" spans="1:6" x14ac:dyDescent="0.25">
      <c r="A1060" s="2" t="s">
        <v>728</v>
      </c>
      <c r="B1060" s="3" t="s">
        <v>136</v>
      </c>
      <c r="C1060" s="2" t="s">
        <v>711</v>
      </c>
      <c r="D1060" s="15" t="str">
        <f>VLOOKUP(C1060,Общий!$A$2:$D$2655,2,FALSE)</f>
        <v>Верхние крышки TOONA4</v>
      </c>
      <c r="E1060" s="125">
        <f>VLOOKUP(C1060,Общий!$A$2:$D$2655,4,FALSE)</f>
        <v>9900</v>
      </c>
      <c r="F1060" s="123">
        <v>-0.25</v>
      </c>
    </row>
    <row r="1061" spans="1:6" x14ac:dyDescent="0.25">
      <c r="A1061" s="2" t="s">
        <v>751</v>
      </c>
      <c r="B1061" s="3" t="s">
        <v>1270</v>
      </c>
      <c r="C1061" s="2" t="s">
        <v>2166</v>
      </c>
      <c r="D1061" s="15" t="str">
        <f>VLOOKUP(C1061,Общий!$A$2:$D$2655,2,FALSE)</f>
        <v>Основание инкодера WINGO 24 B/TOONA 24 B/XMETRO</v>
      </c>
      <c r="E1061" s="125">
        <f>VLOOKUP(C1061,Общий!$A$2:$D$2655,4,FALSE)</f>
        <v>900</v>
      </c>
      <c r="F1061" s="123">
        <v>-0.25</v>
      </c>
    </row>
    <row r="1062" spans="1:6" x14ac:dyDescent="0.25">
      <c r="A1062" s="2" t="s">
        <v>751</v>
      </c>
      <c r="B1062" s="3" t="s">
        <v>1270</v>
      </c>
      <c r="C1062" s="2" t="s">
        <v>2168</v>
      </c>
      <c r="D1062" s="15" t="str">
        <f>VLOOKUP(C1062,Общий!$A$2:$D$2655,2,FALSE)</f>
        <v>Крышка инкодера TOONA 24 B/WG3524HS</v>
      </c>
      <c r="E1062" s="125">
        <f>VLOOKUP(C1062,Общий!$A$2:$D$2655,4,FALSE)</f>
        <v>900</v>
      </c>
      <c r="F1062" s="123">
        <v>-0.25</v>
      </c>
    </row>
    <row r="1063" spans="1:6" x14ac:dyDescent="0.25">
      <c r="A1063" s="2" t="s">
        <v>751</v>
      </c>
      <c r="B1063" s="3" t="s">
        <v>1270</v>
      </c>
      <c r="C1063" s="2" t="s">
        <v>2168</v>
      </c>
      <c r="D1063" s="15" t="str">
        <f>VLOOKUP(C1063,Общий!$A$2:$D$2655,2,FALSE)</f>
        <v>Крышка инкодера TOONA 24 B/WG3524HS</v>
      </c>
      <c r="E1063" s="125">
        <f>VLOOKUP(C1063,Общий!$A$2:$D$2655,4,FALSE)</f>
        <v>900</v>
      </c>
      <c r="F1063" s="123">
        <v>-0.25</v>
      </c>
    </row>
    <row r="1064" spans="1:6" x14ac:dyDescent="0.25">
      <c r="A1064" s="2" t="s">
        <v>751</v>
      </c>
      <c r="B1064" s="3">
        <v>42</v>
      </c>
      <c r="C1064" s="2" t="s">
        <v>703</v>
      </c>
      <c r="D1064" s="15" t="str">
        <f>VLOOKUP(C1064,Общий!$A$2:$D$2655,2,FALSE)</f>
        <v>Планка TOONA4,5,5024HS</v>
      </c>
      <c r="E1064" s="125">
        <f>VLOOKUP(C1064,Общий!$A$2:$D$2655,4,FALSE)</f>
        <v>900</v>
      </c>
      <c r="F1064" s="123">
        <v>-0.25</v>
      </c>
    </row>
    <row r="1065" spans="1:6" x14ac:dyDescent="0.25">
      <c r="A1065" s="2" t="s">
        <v>751</v>
      </c>
      <c r="B1065" s="3" t="s">
        <v>136</v>
      </c>
      <c r="C1065" s="2" t="s">
        <v>726</v>
      </c>
      <c r="D1065" s="15" t="str">
        <f>VLOOKUP(C1065,Общий!$A$2:$D$2655,2,FALSE)</f>
        <v>Верхние крышки TOONA5</v>
      </c>
      <c r="E1065" s="125">
        <f>VLOOKUP(C1065,Общий!$A$2:$D$2655,4,FALSE)</f>
        <v>9900</v>
      </c>
      <c r="F1065" s="123">
        <v>-0.25</v>
      </c>
    </row>
    <row r="1066" spans="1:6" x14ac:dyDescent="0.25">
      <c r="A1066" s="2" t="s">
        <v>751</v>
      </c>
      <c r="B1066" s="3" t="s">
        <v>185</v>
      </c>
      <c r="C1066" s="2" t="s">
        <v>755</v>
      </c>
      <c r="D1066" s="15" t="str">
        <f>VLOOKUP(C1066,Общий!$A$2:$D$2655,2,FALSE)</f>
        <v>Кронштейны крепления TO5024HS</v>
      </c>
      <c r="E1066" s="125">
        <f>VLOOKUP(C1066,Общий!$A$2:$D$2655,4,FALSE)</f>
        <v>9900</v>
      </c>
      <c r="F1066" s="123">
        <v>-0.25</v>
      </c>
    </row>
    <row r="1067" spans="1:6" x14ac:dyDescent="0.25">
      <c r="A1067" s="2" t="s">
        <v>729</v>
      </c>
      <c r="B1067" s="3">
        <v>61</v>
      </c>
      <c r="C1067" s="2" t="s">
        <v>720</v>
      </c>
      <c r="D1067" s="15" t="str">
        <f>VLOOKUP(C1067,Общий!$A$2:$D$2655,2,FALSE)</f>
        <v>Комплект микропереключателя TO4016P,5016P</v>
      </c>
      <c r="E1067" s="125">
        <f>VLOOKUP(C1067,Общий!$A$2:$D$2655,4,FALSE)</f>
        <v>5900</v>
      </c>
      <c r="F1067" s="123">
        <v>-0.25</v>
      </c>
    </row>
    <row r="1068" spans="1:6" x14ac:dyDescent="0.25">
      <c r="A1068" s="2" t="s">
        <v>729</v>
      </c>
      <c r="B1068" s="3">
        <v>42</v>
      </c>
      <c r="C1068" s="2" t="s">
        <v>703</v>
      </c>
      <c r="D1068" s="15" t="str">
        <f>VLOOKUP(C1068,Общий!$A$2:$D$2655,2,FALSE)</f>
        <v>Планка TOONA4,5,5024HS</v>
      </c>
      <c r="E1068" s="125">
        <f>VLOOKUP(C1068,Общий!$A$2:$D$2655,4,FALSE)</f>
        <v>900</v>
      </c>
      <c r="F1068" s="123">
        <v>-0.25</v>
      </c>
    </row>
    <row r="1069" spans="1:6" x14ac:dyDescent="0.25">
      <c r="A1069" s="2" t="s">
        <v>729</v>
      </c>
      <c r="B1069" s="3" t="s">
        <v>136</v>
      </c>
      <c r="C1069" s="2" t="s">
        <v>726</v>
      </c>
      <c r="D1069" s="15" t="str">
        <f>VLOOKUP(C1069,Общий!$A$2:$D$2655,2,FALSE)</f>
        <v>Верхние крышки TOONA5</v>
      </c>
      <c r="E1069" s="125">
        <f>VLOOKUP(C1069,Общий!$A$2:$D$2655,4,FALSE)</f>
        <v>9900</v>
      </c>
      <c r="F1069" s="123">
        <v>-0.25</v>
      </c>
    </row>
    <row r="1070" spans="1:6" x14ac:dyDescent="0.25">
      <c r="A1070" s="2" t="s">
        <v>1358</v>
      </c>
      <c r="B1070" s="3" t="s">
        <v>1270</v>
      </c>
      <c r="C1070" s="2" t="s">
        <v>2166</v>
      </c>
      <c r="D1070" s="15" t="str">
        <f>VLOOKUP(C1070,Общий!$A$2:$D$2655,2,FALSE)</f>
        <v>Основание инкодера WINGO 24 B/TOONA 24 B/XMETRO</v>
      </c>
      <c r="E1070" s="125">
        <f>VLOOKUP(C1070,Общий!$A$2:$D$2655,4,FALSE)</f>
        <v>900</v>
      </c>
      <c r="F1070" s="123">
        <v>-0.25</v>
      </c>
    </row>
    <row r="1071" spans="1:6" x14ac:dyDescent="0.25">
      <c r="A1071" s="2" t="s">
        <v>1358</v>
      </c>
      <c r="B1071" s="3" t="s">
        <v>1270</v>
      </c>
      <c r="C1071" s="2" t="s">
        <v>2168</v>
      </c>
      <c r="D1071" s="15" t="str">
        <f>VLOOKUP(C1071,Общий!$A$2:$D$2655,2,FALSE)</f>
        <v>Крышка инкодера TOONA 24 B/WG3524HS</v>
      </c>
      <c r="E1071" s="125">
        <f>VLOOKUP(C1071,Общий!$A$2:$D$2655,4,FALSE)</f>
        <v>900</v>
      </c>
      <c r="F1071" s="123">
        <v>-0.25</v>
      </c>
    </row>
    <row r="1072" spans="1:6" x14ac:dyDescent="0.25">
      <c r="A1072" s="2" t="s">
        <v>1358</v>
      </c>
      <c r="B1072" s="3" t="s">
        <v>1270</v>
      </c>
      <c r="C1072" s="2" t="s">
        <v>1790</v>
      </c>
      <c r="D1072" s="15" t="str">
        <f>VLOOKUP(C1072,Общий!$A$2:$D$2655,2,FALSE)</f>
        <v>Кронштейн TO7024,6024HS</v>
      </c>
      <c r="E1072" s="125">
        <f>VLOOKUP(C1072,Общий!$A$2:$D$2655,4,FALSE)</f>
        <v>9900</v>
      </c>
      <c r="F1072" s="123">
        <v>-0.25</v>
      </c>
    </row>
    <row r="1073" spans="1:6" x14ac:dyDescent="0.25">
      <c r="A1073" s="2" t="s">
        <v>1358</v>
      </c>
      <c r="B1073" s="3">
        <v>24</v>
      </c>
      <c r="C1073" s="2" t="s">
        <v>742</v>
      </c>
      <c r="D1073" s="15" t="str">
        <f>VLOOKUP(C1073,Общий!$A$2:$D$2655,2,FALSE)</f>
        <v>Кронштейн передний TO7024,6024HS</v>
      </c>
      <c r="E1073" s="125">
        <f>VLOOKUP(C1073,Общий!$A$2:$D$2655,4,FALSE)</f>
        <v>9900</v>
      </c>
      <c r="F1073" s="123">
        <v>-0.25</v>
      </c>
    </row>
    <row r="1074" spans="1:6" x14ac:dyDescent="0.25">
      <c r="A1074" s="2" t="s">
        <v>1358</v>
      </c>
      <c r="B1074" s="3">
        <v>25</v>
      </c>
      <c r="C1074" s="2" t="s">
        <v>743</v>
      </c>
      <c r="D1074" s="15" t="str">
        <f>VLOOKUP(C1074,Общий!$A$2:$D$2655,2,FALSE)</f>
        <v>Кронштейн задний TO7024,6024HS</v>
      </c>
      <c r="E1074" s="125">
        <f>VLOOKUP(C1074,Общий!$A$2:$D$2655,4,FALSE)</f>
        <v>3900</v>
      </c>
      <c r="F1074" s="123">
        <v>-0.25</v>
      </c>
    </row>
    <row r="1075" spans="1:6" x14ac:dyDescent="0.25">
      <c r="A1075" s="2" t="s">
        <v>1358</v>
      </c>
      <c r="B1075" s="3">
        <v>15</v>
      </c>
      <c r="C1075" s="2" t="s">
        <v>741</v>
      </c>
      <c r="D1075" s="15" t="str">
        <f>VLOOKUP(C1075,Общий!$A$2:$D$2655,2,FALSE)</f>
        <v>Крышка задняя TO7024,6024HS</v>
      </c>
      <c r="E1075" s="125">
        <f>VLOOKUP(C1075,Общий!$A$2:$D$2655,4,FALSE)</f>
        <v>900</v>
      </c>
      <c r="F1075" s="123">
        <v>-0.25</v>
      </c>
    </row>
    <row r="1076" spans="1:6" x14ac:dyDescent="0.25">
      <c r="A1076" s="2" t="s">
        <v>1358</v>
      </c>
      <c r="B1076" s="3" t="s">
        <v>129</v>
      </c>
      <c r="C1076" s="2" t="s">
        <v>749</v>
      </c>
      <c r="D1076" s="15" t="str">
        <f>VLOOKUP(C1076,Общий!$A$2:$D$2655,2,FALSE)</f>
        <v>Корпус в сборе TOONA6,7</v>
      </c>
      <c r="E1076" s="125">
        <f>VLOOKUP(C1076,Общий!$A$2:$D$2655,4,FALSE)</f>
        <v>25900</v>
      </c>
      <c r="F1076" s="123">
        <v>-0.25</v>
      </c>
    </row>
    <row r="1077" spans="1:6" x14ac:dyDescent="0.25">
      <c r="A1077" s="2" t="s">
        <v>1358</v>
      </c>
      <c r="B1077" s="3" t="s">
        <v>15</v>
      </c>
      <c r="C1077" s="2" t="s">
        <v>1478</v>
      </c>
      <c r="D1077" s="15" t="str">
        <f>VLOOKUP(C1077,Общий!$A$2:$D$2655,2,FALSE)</f>
        <v>Электродвигатель TO6024HS</v>
      </c>
      <c r="E1077" s="125">
        <f>VLOOKUP(C1077,Общий!$A$2:$D$2655,4,FALSE)</f>
        <v>14900</v>
      </c>
      <c r="F1077" s="123">
        <v>-0.25</v>
      </c>
    </row>
    <row r="1078" spans="1:6" x14ac:dyDescent="0.25">
      <c r="A1078" s="2" t="s">
        <v>3026</v>
      </c>
      <c r="B1078" s="3" t="s">
        <v>1270</v>
      </c>
      <c r="C1078" s="2" t="s">
        <v>3014</v>
      </c>
      <c r="D1078" s="15" t="str">
        <f>VLOOKUP(C1078,Общий!$A$2:$D$2655,2,FALSE)</f>
        <v>Шайба для  TO7024, TUB3500, SIGNO3,4,6, MBAR, LBAR, WIL6</v>
      </c>
      <c r="E1078" s="125">
        <f>VLOOKUP(C1078,Общий!$A$2:$D$2655,4,FALSE)</f>
        <v>500</v>
      </c>
      <c r="F1078" s="123">
        <v>-0.25</v>
      </c>
    </row>
    <row r="1079" spans="1:6" ht="24" x14ac:dyDescent="0.25">
      <c r="A1079" s="2" t="s">
        <v>956</v>
      </c>
      <c r="B1079" s="3" t="s">
        <v>1270</v>
      </c>
      <c r="C1079" s="2" t="s">
        <v>2080</v>
      </c>
      <c r="D1079" s="15" t="str">
        <f>VLOOKUP(C1079,Общий!$A$2:$D$2655,2,FALSE)</f>
        <v>Кожух подшипника RO300,500/MOBY/TOONA4,5 230 В/TOO3000,4500/HY7005,7100/ME3000,3000R01</v>
      </c>
      <c r="E1079" s="125">
        <f>VLOOKUP(C1079,Общий!$A$2:$D$2655,4,FALSE)</f>
        <v>900</v>
      </c>
      <c r="F1079" s="123">
        <v>-0.25</v>
      </c>
    </row>
    <row r="1080" spans="1:6" ht="24" x14ac:dyDescent="0.25">
      <c r="A1080" s="2" t="s">
        <v>956</v>
      </c>
      <c r="B1080" s="3" t="s">
        <v>1270</v>
      </c>
      <c r="C1080" s="2" t="s">
        <v>2092</v>
      </c>
      <c r="D1080" s="15" t="str">
        <f>VLOOKUP(C1080,Общий!$A$2:$D$2655,2,FALSE)</f>
        <v>Подшипник МOBY 230 в/WINGO 230 в/TOONA 230 в/TOO3000,4500/ME3000,3000R01,3000L,3000LR01,3024,3010</v>
      </c>
      <c r="E1080" s="125">
        <f>VLOOKUP(C1080,Общий!$A$2:$D$2655,4,FALSE)</f>
        <v>1900</v>
      </c>
      <c r="F1080" s="123">
        <v>-0.25</v>
      </c>
    </row>
    <row r="1081" spans="1:6" x14ac:dyDescent="0.25">
      <c r="A1081" s="2" t="s">
        <v>956</v>
      </c>
      <c r="B1081" s="3" t="s">
        <v>1270</v>
      </c>
      <c r="C1081" s="2" t="s">
        <v>2205</v>
      </c>
      <c r="D1081" s="15" t="str">
        <f>VLOOKUP(C1081,Общий!$A$2:$D$2655,2,FALSE)</f>
        <v>Статор ME3000,3010/MOBY 220В/TOONA 220В/TOO3000</v>
      </c>
      <c r="E1081" s="125">
        <f>VLOOKUP(C1081,Общий!$A$2:$D$2655,4,FALSE)</f>
        <v>9900</v>
      </c>
      <c r="F1081" s="123">
        <v>-0.25</v>
      </c>
    </row>
    <row r="1082" spans="1:6" x14ac:dyDescent="0.25">
      <c r="A1082" s="2" t="s">
        <v>956</v>
      </c>
      <c r="B1082" s="3">
        <v>4</v>
      </c>
      <c r="C1082" s="2" t="s">
        <v>958</v>
      </c>
      <c r="D1082" s="15" t="str">
        <f>VLOOKUP(C1082,Общий!$A$2:$D$2655,2,FALSE)</f>
        <v>Корпус привода TOO3000</v>
      </c>
      <c r="E1082" s="125">
        <f>VLOOKUP(C1082,Общий!$A$2:$D$2655,4,FALSE)</f>
        <v>4900</v>
      </c>
      <c r="F1082" s="123">
        <v>-0.25</v>
      </c>
    </row>
    <row r="1083" spans="1:6" x14ac:dyDescent="0.25">
      <c r="A1083" s="2" t="s">
        <v>956</v>
      </c>
      <c r="B1083" s="3" t="s">
        <v>132</v>
      </c>
      <c r="C1083" s="2" t="s">
        <v>971</v>
      </c>
      <c r="D1083" s="15" t="str">
        <f>VLOOKUP(C1083,Общий!$A$2:$D$2655,2,FALSE)</f>
        <v>Комплект рабочего штока TOO3000,3024</v>
      </c>
      <c r="E1083" s="125">
        <f>VLOOKUP(C1083,Общий!$A$2:$D$2655,4,FALSE)</f>
        <v>7900</v>
      </c>
      <c r="F1083" s="123">
        <v>-0.25</v>
      </c>
    </row>
    <row r="1084" spans="1:6" x14ac:dyDescent="0.25">
      <c r="A1084" s="2" t="s">
        <v>956</v>
      </c>
      <c r="B1084" s="3" t="s">
        <v>15</v>
      </c>
      <c r="C1084" s="2" t="s">
        <v>967</v>
      </c>
      <c r="D1084" s="15" t="str">
        <f>VLOOKUP(C1084,Общий!$A$2:$D$2655,2,FALSE)</f>
        <v>Комплект задних крышек ТОО3000,4500R01,3024,4524</v>
      </c>
      <c r="E1084" s="125">
        <f>VLOOKUP(C1084,Общий!$A$2:$D$2655,4,FALSE)</f>
        <v>4900</v>
      </c>
      <c r="F1084" s="123">
        <v>-0.25</v>
      </c>
    </row>
    <row r="1085" spans="1:6" ht="36" x14ac:dyDescent="0.25">
      <c r="A1085" s="2" t="s">
        <v>981</v>
      </c>
      <c r="B1085" s="3" t="s">
        <v>1270</v>
      </c>
      <c r="C1085" s="2" t="s">
        <v>1937</v>
      </c>
      <c r="D1085" s="15" t="str">
        <f>VLOOKUP(C1085,Общий!$A$2:$D$2655,2,FALSE)</f>
        <v>Наконечник для провода с круглой клеммой CR2124/HYPPO/SUMO/RO300,500,1000/ТН1551,1561,2251,2261/WG4,5/TOO3024/ТО7024/WG3524HS</v>
      </c>
      <c r="E1085" s="125">
        <f>VLOOKUP(C1085,Общий!$A$2:$D$2655,4,FALSE)</f>
        <v>900</v>
      </c>
      <c r="F1085" s="123">
        <v>-0.25</v>
      </c>
    </row>
    <row r="1086" spans="1:6" x14ac:dyDescent="0.25">
      <c r="A1086" s="2" t="s">
        <v>981</v>
      </c>
      <c r="B1086" s="3">
        <v>4</v>
      </c>
      <c r="C1086" s="2" t="s">
        <v>958</v>
      </c>
      <c r="D1086" s="15" t="str">
        <f>VLOOKUP(C1086,Общий!$A$2:$D$2655,2,FALSE)</f>
        <v>Корпус привода TOO3000</v>
      </c>
      <c r="E1086" s="125">
        <f>VLOOKUP(C1086,Общий!$A$2:$D$2655,4,FALSE)</f>
        <v>4900</v>
      </c>
      <c r="F1086" s="123">
        <v>-0.25</v>
      </c>
    </row>
    <row r="1087" spans="1:6" x14ac:dyDescent="0.25">
      <c r="A1087" s="2" t="s">
        <v>981</v>
      </c>
      <c r="B1087" s="3" t="s">
        <v>9</v>
      </c>
      <c r="C1087" s="2" t="s">
        <v>983</v>
      </c>
      <c r="D1087" s="15" t="str">
        <f>VLOOKUP(C1087,Общий!$A$2:$D$2655,2,FALSE)</f>
        <v>Комплект вала разблокировки TOO3024,4524</v>
      </c>
      <c r="E1087" s="125">
        <f>VLOOKUP(C1087,Общий!$A$2:$D$2655,4,FALSE)</f>
        <v>7900</v>
      </c>
      <c r="F1087" s="123">
        <v>-0.25</v>
      </c>
    </row>
    <row r="1088" spans="1:6" x14ac:dyDescent="0.25">
      <c r="A1088" s="2" t="s">
        <v>981</v>
      </c>
      <c r="B1088" s="3" t="s">
        <v>132</v>
      </c>
      <c r="C1088" s="2" t="s">
        <v>971</v>
      </c>
      <c r="D1088" s="15" t="str">
        <f>VLOOKUP(C1088,Общий!$A$2:$D$2655,2,FALSE)</f>
        <v>Комплект рабочего штока TOO3000,3024</v>
      </c>
      <c r="E1088" s="125">
        <f>VLOOKUP(C1088,Общий!$A$2:$D$2655,4,FALSE)</f>
        <v>7900</v>
      </c>
      <c r="F1088" s="123">
        <v>-0.25</v>
      </c>
    </row>
    <row r="1089" spans="1:6" x14ac:dyDescent="0.25">
      <c r="A1089" s="2" t="s">
        <v>981</v>
      </c>
      <c r="B1089" s="3" t="s">
        <v>15</v>
      </c>
      <c r="C1089" s="2" t="s">
        <v>967</v>
      </c>
      <c r="D1089" s="15" t="str">
        <f>VLOOKUP(C1089,Общий!$A$2:$D$2655,2,FALSE)</f>
        <v>Комплект задних крышек ТОО3000,4500R01,3024,4524</v>
      </c>
      <c r="E1089" s="125">
        <f>VLOOKUP(C1089,Общий!$A$2:$D$2655,4,FALSE)</f>
        <v>4900</v>
      </c>
      <c r="F1089" s="123">
        <v>-0.25</v>
      </c>
    </row>
    <row r="1090" spans="1:6" ht="24" x14ac:dyDescent="0.25">
      <c r="A1090" s="2" t="s">
        <v>975</v>
      </c>
      <c r="B1090" s="3" t="s">
        <v>1270</v>
      </c>
      <c r="C1090" s="2" t="s">
        <v>2080</v>
      </c>
      <c r="D1090" s="15" t="str">
        <f>VLOOKUP(C1090,Общий!$A$2:$D$2655,2,FALSE)</f>
        <v>Кожух подшипника RO300,500/MOBY/TOONA4,5 230 В/TOO3000,4500/HY7005,7100/ME3000,3000R01</v>
      </c>
      <c r="E1090" s="125">
        <f>VLOOKUP(C1090,Общий!$A$2:$D$2655,4,FALSE)</f>
        <v>900</v>
      </c>
      <c r="F1090" s="123">
        <v>-0.25</v>
      </c>
    </row>
    <row r="1091" spans="1:6" ht="24" x14ac:dyDescent="0.25">
      <c r="A1091" s="2" t="s">
        <v>975</v>
      </c>
      <c r="B1091" s="3" t="s">
        <v>1270</v>
      </c>
      <c r="C1091" s="2" t="s">
        <v>2092</v>
      </c>
      <c r="D1091" s="15" t="str">
        <f>VLOOKUP(C1091,Общий!$A$2:$D$2655,2,FALSE)</f>
        <v>Подшипник МOBY 230 в/WINGO 230 в/TOONA 230 в/TOO3000,4500/ME3000,3000R01,3000L,3000LR01,3024,3010</v>
      </c>
      <c r="E1091" s="125">
        <f>VLOOKUP(C1091,Общий!$A$2:$D$2655,4,FALSE)</f>
        <v>1900</v>
      </c>
      <c r="F1091" s="123">
        <v>-0.25</v>
      </c>
    </row>
    <row r="1092" spans="1:6" x14ac:dyDescent="0.25">
      <c r="A1092" s="2" t="s">
        <v>975</v>
      </c>
      <c r="B1092" s="3" t="s">
        <v>1270</v>
      </c>
      <c r="C1092" s="2" t="s">
        <v>674</v>
      </c>
      <c r="D1092" s="15" t="str">
        <f>VLOOKUP(C1092,Общий!$A$2:$D$2655,2,FALSE)</f>
        <v>Конденсатор TOONA 230В/MOBY 230В/TOO4500</v>
      </c>
      <c r="E1092" s="125">
        <f>VLOOKUP(C1092,Общий!$A$2:$D$2655,4,FALSE)</f>
        <v>1900</v>
      </c>
      <c r="F1092" s="123">
        <v>-0.25</v>
      </c>
    </row>
    <row r="1093" spans="1:6" x14ac:dyDescent="0.25">
      <c r="A1093" s="2" t="s">
        <v>975</v>
      </c>
      <c r="B1093" s="3" t="s">
        <v>15</v>
      </c>
      <c r="C1093" s="2" t="s">
        <v>967</v>
      </c>
      <c r="D1093" s="15" t="str">
        <f>VLOOKUP(C1093,Общий!$A$2:$D$2655,2,FALSE)</f>
        <v>Комплект задних крышек ТОО3000,4500R01,3024,4524</v>
      </c>
      <c r="E1093" s="125">
        <f>VLOOKUP(C1093,Общий!$A$2:$D$2655,4,FALSE)</f>
        <v>4900</v>
      </c>
      <c r="F1093" s="123">
        <v>-0.25</v>
      </c>
    </row>
    <row r="1094" spans="1:6" x14ac:dyDescent="0.25">
      <c r="A1094" s="2" t="s">
        <v>985</v>
      </c>
      <c r="B1094" s="3">
        <v>4</v>
      </c>
      <c r="C1094" s="2" t="s">
        <v>986</v>
      </c>
      <c r="D1094" s="15" t="str">
        <f>VLOOKUP(C1094,Общий!$A$2:$D$2655,2,FALSE)</f>
        <v>Корпус привода TOO4500</v>
      </c>
      <c r="E1094" s="125">
        <f>VLOOKUP(C1094,Общий!$A$2:$D$2655,4,FALSE)</f>
        <v>4900</v>
      </c>
      <c r="F1094" s="123">
        <v>-0.25</v>
      </c>
    </row>
    <row r="1095" spans="1:6" x14ac:dyDescent="0.25">
      <c r="A1095" s="2" t="s">
        <v>985</v>
      </c>
      <c r="B1095" s="3" t="s">
        <v>9</v>
      </c>
      <c r="C1095" s="2" t="s">
        <v>983</v>
      </c>
      <c r="D1095" s="15" t="str">
        <f>VLOOKUP(C1095,Общий!$A$2:$D$2655,2,FALSE)</f>
        <v>Комплект вала разблокировки TOO3024,4524</v>
      </c>
      <c r="E1095" s="125">
        <f>VLOOKUP(C1095,Общий!$A$2:$D$2655,4,FALSE)</f>
        <v>7900</v>
      </c>
      <c r="F1095" s="123">
        <v>-0.25</v>
      </c>
    </row>
    <row r="1096" spans="1:6" x14ac:dyDescent="0.25">
      <c r="A1096" s="2" t="s">
        <v>985</v>
      </c>
      <c r="B1096" s="3" t="s">
        <v>44</v>
      </c>
      <c r="C1096" s="2" t="s">
        <v>987</v>
      </c>
      <c r="D1096" s="15" t="str">
        <f>VLOOKUP(C1096,Общий!$A$2:$D$2655,2,FALSE)</f>
        <v>Комплект передних колец TOO3000,4500</v>
      </c>
      <c r="E1096" s="125">
        <f>VLOOKUP(C1096,Общий!$A$2:$D$2655,4,FALSE)</f>
        <v>5900</v>
      </c>
      <c r="F1096" s="123">
        <v>-0.25</v>
      </c>
    </row>
    <row r="1097" spans="1:6" x14ac:dyDescent="0.25">
      <c r="A1097" s="2" t="s">
        <v>985</v>
      </c>
      <c r="B1097" s="3" t="s">
        <v>15</v>
      </c>
      <c r="C1097" s="2" t="s">
        <v>967</v>
      </c>
      <c r="D1097" s="15" t="str">
        <f>VLOOKUP(C1097,Общий!$A$2:$D$2655,2,FALSE)</f>
        <v>Комплект задних крышек ТОО3000,4500R01,3024,4524</v>
      </c>
      <c r="E1097" s="125">
        <f>VLOOKUP(C1097,Общий!$A$2:$D$2655,4,FALSE)</f>
        <v>4900</v>
      </c>
      <c r="F1097" s="123">
        <v>-0.25</v>
      </c>
    </row>
    <row r="1098" spans="1:6" x14ac:dyDescent="0.25">
      <c r="A1098" s="2" t="s">
        <v>890</v>
      </c>
      <c r="B1098" s="3">
        <v>1</v>
      </c>
      <c r="C1098" s="2" t="s">
        <v>891</v>
      </c>
      <c r="D1098" s="15" t="str">
        <f>VLOOKUP(C1098,Общий!$A$2:$D$2655,2,FALSE)</f>
        <v>Крышка верхняя TTN3724HS</v>
      </c>
      <c r="E1098" s="125">
        <f>VLOOKUP(C1098,Общий!$A$2:$D$2655,4,FALSE)</f>
        <v>5900</v>
      </c>
      <c r="F1098" s="123">
        <v>-0.25</v>
      </c>
    </row>
    <row r="1099" spans="1:6" x14ac:dyDescent="0.25">
      <c r="A1099" s="2" t="s">
        <v>890</v>
      </c>
      <c r="B1099" s="3" t="s">
        <v>132</v>
      </c>
      <c r="C1099" s="2" t="s">
        <v>909</v>
      </c>
      <c r="D1099" s="15" t="str">
        <f>VLOOKUP(C1099,Общий!$A$2:$D$2655,2,FALSE)</f>
        <v>Комплект червячного винта TTN3724</v>
      </c>
      <c r="E1099" s="125">
        <f>VLOOKUP(C1099,Общий!$A$2:$D$2655,4,FALSE)</f>
        <v>15900</v>
      </c>
      <c r="F1099" s="123">
        <v>-0.25</v>
      </c>
    </row>
    <row r="1100" spans="1:6" ht="24" x14ac:dyDescent="0.25">
      <c r="A1100" s="2" t="s">
        <v>2495</v>
      </c>
      <c r="B1100" s="3" t="s">
        <v>1270</v>
      </c>
      <c r="C1100" s="2" t="s">
        <v>1838</v>
      </c>
      <c r="D1100" s="15" t="str">
        <f>VLOOKUP(C1100,Общий!$A$2:$D$2655,2,FALSE)</f>
        <v>Шплинт SO2000/RB350,400,600,1000/RD/RO500,1000/TH1500/TUB3500</v>
      </c>
      <c r="E1100" s="125">
        <f>VLOOKUP(C1100,Общий!$A$2:$D$2655,4,FALSE)</f>
        <v>900</v>
      </c>
      <c r="F1100" s="123">
        <v>-0.25</v>
      </c>
    </row>
    <row r="1101" spans="1:6" x14ac:dyDescent="0.25">
      <c r="A1101" s="2" t="s">
        <v>2495</v>
      </c>
      <c r="B1101" s="3" t="s">
        <v>1270</v>
      </c>
      <c r="C1101" s="2" t="s">
        <v>2014</v>
      </c>
      <c r="D1101" s="15" t="str">
        <f>VLOOKUP(C1101,Общий!$A$2:$D$2655,2,FALSE)</f>
        <v>Вывод кабеля WIL/WIDEM,L/TUB3500</v>
      </c>
      <c r="E1101" s="125">
        <f>VLOOKUP(C1101,Общий!$A$2:$D$2655,4,FALSE)</f>
        <v>900</v>
      </c>
      <c r="F1101" s="123">
        <v>-0.25</v>
      </c>
    </row>
    <row r="1102" spans="1:6" x14ac:dyDescent="0.25">
      <c r="A1102" s="2" t="s">
        <v>2999</v>
      </c>
      <c r="B1102" s="3" t="s">
        <v>1270</v>
      </c>
      <c r="C1102" s="2" t="s">
        <v>2043</v>
      </c>
      <c r="D1102" s="15" t="str">
        <f>VLOOKUP(C1102,Общий!$A$2:$D$2655,2,FALSE)</f>
        <v>Заглушка для демпфера WA2/4</v>
      </c>
      <c r="E1102" s="125">
        <f>VLOOKUP(C1102,Общий!$A$2:$D$2655,4,FALSE)</f>
        <v>900</v>
      </c>
      <c r="F1102" s="123">
        <v>-0.25</v>
      </c>
    </row>
    <row r="1103" spans="1:6" x14ac:dyDescent="0.25">
      <c r="A1103" s="2" t="s">
        <v>756</v>
      </c>
      <c r="B1103" s="3" t="s">
        <v>1270</v>
      </c>
      <c r="C1103" s="2" t="s">
        <v>1625</v>
      </c>
      <c r="D1103" s="15" t="str">
        <f>VLOOKUP(C1103,Общий!$A$2:$D$2655,2,FALSE)</f>
        <v>Электродвигатель WALKY</v>
      </c>
      <c r="E1103" s="125">
        <f>VLOOKUP(C1103,Общий!$A$2:$D$2655,4,FALSE)</f>
        <v>14900</v>
      </c>
      <c r="F1103" s="123">
        <v>-0.25</v>
      </c>
    </row>
    <row r="1104" spans="1:6" x14ac:dyDescent="0.25">
      <c r="A1104" s="2" t="s">
        <v>756</v>
      </c>
      <c r="B1104" s="3" t="s">
        <v>1270</v>
      </c>
      <c r="C1104" s="2" t="s">
        <v>1631</v>
      </c>
      <c r="D1104" s="15" t="str">
        <f>VLOOKUP(C1104,Общий!$A$2:$D$2655,2,FALSE)</f>
        <v xml:space="preserve">Удлинитель вала электродвигателя WALKY </v>
      </c>
      <c r="E1104" s="125">
        <f>VLOOKUP(C1104,Общий!$A$2:$D$2655,4,FALSE)</f>
        <v>900</v>
      </c>
      <c r="F1104" s="123">
        <v>-0.25</v>
      </c>
    </row>
    <row r="1105" spans="1:6" x14ac:dyDescent="0.25">
      <c r="A1105" s="2" t="s">
        <v>756</v>
      </c>
      <c r="B1105" s="3" t="s">
        <v>1270</v>
      </c>
      <c r="C1105" s="2" t="s">
        <v>1716</v>
      </c>
      <c r="D1105" s="15" t="str">
        <f>VLOOKUP(C1105,Общий!$A$2:$D$2655,2,FALSE)</f>
        <v>Вкладыш WL1024</v>
      </c>
      <c r="E1105" s="125">
        <f>VLOOKUP(C1105,Общий!$A$2:$D$2655,4,FALSE)</f>
        <v>900</v>
      </c>
      <c r="F1105" s="123">
        <v>-0.25</v>
      </c>
    </row>
    <row r="1106" spans="1:6" x14ac:dyDescent="0.25">
      <c r="A1106" s="2" t="s">
        <v>756</v>
      </c>
      <c r="B1106" s="3" t="s">
        <v>1270</v>
      </c>
      <c r="C1106" s="2" t="s">
        <v>1778</v>
      </c>
      <c r="D1106" s="15" t="str">
        <f>VLOOKUP(C1106,Общий!$A$2:$D$2655,2,FALSE)</f>
        <v>Штифт разблокировки WALKY</v>
      </c>
      <c r="E1106" s="125">
        <f>VLOOKUP(C1106,Общий!$A$2:$D$2655,4,FALSE)</f>
        <v>900</v>
      </c>
      <c r="F1106" s="123">
        <v>-0.25</v>
      </c>
    </row>
    <row r="1107" spans="1:6" x14ac:dyDescent="0.25">
      <c r="A1107" s="2" t="s">
        <v>756</v>
      </c>
      <c r="B1107" s="3" t="s">
        <v>1270</v>
      </c>
      <c r="C1107" s="2" t="s">
        <v>1783</v>
      </c>
      <c r="D1107" s="15" t="str">
        <f>VLOOKUP(C1107,Общий!$A$2:$D$2655,2,FALSE)</f>
        <v>Комплект шестерен WALKY</v>
      </c>
      <c r="E1107" s="125">
        <f>VLOOKUP(C1107,Общий!$A$2:$D$2655,4,FALSE)</f>
        <v>1900</v>
      </c>
      <c r="F1107" s="123">
        <v>-0.25</v>
      </c>
    </row>
    <row r="1108" spans="1:6" x14ac:dyDescent="0.25">
      <c r="A1108" s="2" t="s">
        <v>756</v>
      </c>
      <c r="B1108" s="3" t="s">
        <v>1270</v>
      </c>
      <c r="C1108" s="2" t="s">
        <v>2063</v>
      </c>
      <c r="D1108" s="15" t="str">
        <f>VLOOKUP(C1108,Общий!$A$2:$D$2655,2,FALSE)</f>
        <v>Редуктор WALKY</v>
      </c>
      <c r="E1108" s="125">
        <f>VLOOKUP(C1108,Общий!$A$2:$D$2655,4,FALSE)</f>
        <v>4900</v>
      </c>
      <c r="F1108" s="123">
        <v>-0.25</v>
      </c>
    </row>
    <row r="1109" spans="1:6" x14ac:dyDescent="0.25">
      <c r="A1109" s="2" t="s">
        <v>756</v>
      </c>
      <c r="B1109" s="3" t="s">
        <v>1270</v>
      </c>
      <c r="C1109" s="2" t="s">
        <v>2104</v>
      </c>
      <c r="D1109" s="15" t="str">
        <f>VLOOKUP(C1109,Общий!$A$2:$D$2655,2,FALSE)</f>
        <v>Стопорное кольцо WALKY/HYKE/POP/HOPP</v>
      </c>
      <c r="E1109" s="125">
        <f>VLOOKUP(C1109,Общий!$A$2:$D$2655,4,FALSE)</f>
        <v>900</v>
      </c>
      <c r="F1109" s="123">
        <v>-0.25</v>
      </c>
    </row>
    <row r="1110" spans="1:6" x14ac:dyDescent="0.25">
      <c r="A1110" s="2" t="s">
        <v>756</v>
      </c>
      <c r="B1110" s="3" t="s">
        <v>1270</v>
      </c>
      <c r="C1110" s="2" t="s">
        <v>2107</v>
      </c>
      <c r="D1110" s="15" t="str">
        <f>VLOOKUP(C1110,Общий!$A$2:$D$2655,2,FALSE)</f>
        <v>Вкладыш распорный WALKY</v>
      </c>
      <c r="E1110" s="125">
        <f>VLOOKUP(C1110,Общий!$A$2:$D$2655,4,FALSE)</f>
        <v>900</v>
      </c>
      <c r="F1110" s="123">
        <v>-0.25</v>
      </c>
    </row>
    <row r="1111" spans="1:6" x14ac:dyDescent="0.25">
      <c r="A1111" s="2" t="s">
        <v>756</v>
      </c>
      <c r="B1111" s="3">
        <v>1</v>
      </c>
      <c r="C1111" s="2" t="s">
        <v>757</v>
      </c>
      <c r="D1111" s="15" t="str">
        <f>VLOOKUP(C1111,Общий!$A$2:$D$2655,2,FALSE)</f>
        <v>Кронштейн крепления к створке HYKE/HOPP/POP/WALKY</v>
      </c>
      <c r="E1111" s="125">
        <f>VLOOKUP(C1111,Общий!$A$2:$D$2655,4,FALSE)</f>
        <v>1900</v>
      </c>
      <c r="F1111" s="123">
        <v>-0.25</v>
      </c>
    </row>
    <row r="1112" spans="1:6" x14ac:dyDescent="0.25">
      <c r="A1112" s="2" t="s">
        <v>756</v>
      </c>
      <c r="B1112" s="3" t="s">
        <v>9</v>
      </c>
      <c r="C1112" s="2" t="s">
        <v>771</v>
      </c>
      <c r="D1112" s="15" t="str">
        <f>VLOOKUP(C1112,Общий!$A$2:$D$2655,2,FALSE)</f>
        <v xml:space="preserve">Редуктор WALKY </v>
      </c>
      <c r="E1112" s="125">
        <f>VLOOKUP(C1112,Общий!$A$2:$D$2655,4,FALSE)</f>
        <v>8900</v>
      </c>
      <c r="F1112" s="123">
        <v>-0.25</v>
      </c>
    </row>
    <row r="1113" spans="1:6" x14ac:dyDescent="0.25">
      <c r="A1113" s="2" t="s">
        <v>756</v>
      </c>
      <c r="B1113" s="3" t="s">
        <v>10</v>
      </c>
      <c r="C1113" s="2" t="s">
        <v>773</v>
      </c>
      <c r="D1113" s="15" t="str">
        <f>VLOOKUP(C1113,Общий!$A$2:$D$2655,2,FALSE)</f>
        <v xml:space="preserve">Комплект крышек WALKY </v>
      </c>
      <c r="E1113" s="125">
        <f>VLOOKUP(C1113,Общий!$A$2:$D$2655,4,FALSE)</f>
        <v>5900</v>
      </c>
      <c r="F1113" s="123">
        <v>-0.25</v>
      </c>
    </row>
    <row r="1114" spans="1:6" x14ac:dyDescent="0.25">
      <c r="A1114" s="2" t="s">
        <v>756</v>
      </c>
      <c r="B1114" s="3" t="s">
        <v>44</v>
      </c>
      <c r="C1114" s="2" t="s">
        <v>774</v>
      </c>
      <c r="D1114" s="15" t="str">
        <f>VLOOKUP(C1114,Общий!$A$2:$D$2655,2,FALSE)</f>
        <v>Комплект электродвигателя WALKY</v>
      </c>
      <c r="E1114" s="125">
        <f>VLOOKUP(C1114,Общий!$A$2:$D$2655,4,FALSE)</f>
        <v>15900</v>
      </c>
      <c r="F1114" s="123">
        <v>-0.25</v>
      </c>
    </row>
    <row r="1115" spans="1:6" x14ac:dyDescent="0.25">
      <c r="A1115" s="2" t="s">
        <v>665</v>
      </c>
      <c r="B1115" s="3" t="s">
        <v>1270</v>
      </c>
      <c r="C1115" s="2" t="s">
        <v>1525</v>
      </c>
      <c r="D1115" s="15" t="str">
        <f>VLOOKUP(C1115,Общий!$A$2:$D$2655,2,FALSE)</f>
        <v>Шестерня WG4000,5000,4024,5024,3524HS</v>
      </c>
      <c r="E1115" s="125">
        <f>VLOOKUP(C1115,Общий!$A$2:$D$2655,4,FALSE)</f>
        <v>2900</v>
      </c>
      <c r="F1115" s="123">
        <v>-0.25</v>
      </c>
    </row>
    <row r="1116" spans="1:6" ht="36" x14ac:dyDescent="0.25">
      <c r="A1116" s="2" t="s">
        <v>665</v>
      </c>
      <c r="B1116" s="3" t="s">
        <v>1270</v>
      </c>
      <c r="C1116" s="2" t="s">
        <v>2260</v>
      </c>
      <c r="D1116" s="15" t="str">
        <f>VLOOKUP(C1116,Общий!$A$2:$D$2655,2,FALSE)</f>
        <v>Фиксатор крышки WG2024, MB4015, MB5024, WG3524HS, WG4024KCE, WG5024KCE, WINGO5KCE, WINGOKCER01, МВ4005, МВ4006, МВ4024, МВ5015, МВ5016</v>
      </c>
      <c r="E1116" s="125">
        <f>VLOOKUP(C1116,Общий!$A$2:$D$2655,4,FALSE)</f>
        <v>900</v>
      </c>
      <c r="F1116" s="123">
        <v>-0.25</v>
      </c>
    </row>
    <row r="1117" spans="1:6" ht="36" x14ac:dyDescent="0.25">
      <c r="A1117" s="2" t="s">
        <v>665</v>
      </c>
      <c r="B1117" s="3" t="s">
        <v>1270</v>
      </c>
      <c r="C1117" s="2" t="s">
        <v>1937</v>
      </c>
      <c r="D1117" s="15" t="str">
        <f>VLOOKUP(C1117,Общий!$A$2:$D$2655,2,FALSE)</f>
        <v>Наконечник для провода с круглой клеммой CR2124/HYPPO/SUMO/RO300,500,1000/ТН1551,1561,2251,2261/WG4,5/TOO3024/ТО7024/WG3524HS</v>
      </c>
      <c r="E1117" s="125">
        <f>VLOOKUP(C1117,Общий!$A$2:$D$2655,4,FALSE)</f>
        <v>900</v>
      </c>
      <c r="F1117" s="123">
        <v>-0.25</v>
      </c>
    </row>
    <row r="1118" spans="1:6" x14ac:dyDescent="0.25">
      <c r="A1118" s="2" t="s">
        <v>665</v>
      </c>
      <c r="B1118" s="3" t="s">
        <v>1270</v>
      </c>
      <c r="C1118" s="2" t="s">
        <v>2166</v>
      </c>
      <c r="D1118" s="15" t="str">
        <f>VLOOKUP(C1118,Общий!$A$2:$D$2655,2,FALSE)</f>
        <v>Основание инкодера WINGO 24 B/TOONA 24 B/XMETRO</v>
      </c>
      <c r="E1118" s="125">
        <f>VLOOKUP(C1118,Общий!$A$2:$D$2655,4,FALSE)</f>
        <v>900</v>
      </c>
      <c r="F1118" s="123">
        <v>-0.25</v>
      </c>
    </row>
    <row r="1119" spans="1:6" x14ac:dyDescent="0.25">
      <c r="A1119" s="2" t="s">
        <v>665</v>
      </c>
      <c r="B1119" s="3" t="s">
        <v>1270</v>
      </c>
      <c r="C1119" s="2" t="s">
        <v>2168</v>
      </c>
      <c r="D1119" s="15" t="str">
        <f>VLOOKUP(C1119,Общий!$A$2:$D$2655,2,FALSE)</f>
        <v>Крышка инкодера TOONA 24 B/WG3524HS</v>
      </c>
      <c r="E1119" s="125">
        <f>VLOOKUP(C1119,Общий!$A$2:$D$2655,4,FALSE)</f>
        <v>900</v>
      </c>
      <c r="F1119" s="123">
        <v>-0.25</v>
      </c>
    </row>
    <row r="1120" spans="1:6" x14ac:dyDescent="0.25">
      <c r="A1120" s="2" t="s">
        <v>665</v>
      </c>
      <c r="B1120" s="3" t="s">
        <v>1270</v>
      </c>
      <c r="C1120" s="2" t="s">
        <v>2257</v>
      </c>
      <c r="D1120" s="15" t="str">
        <f>VLOOKUP(C1120,Общий!$A$2:$D$2655,2,FALSE)</f>
        <v>Втулка POP/XMETRO/SO2000/PLUTO/WINGO</v>
      </c>
      <c r="E1120" s="125">
        <f>VLOOKUP(C1120,Общий!$A$2:$D$2655,4,FALSE)</f>
        <v>900</v>
      </c>
      <c r="F1120" s="123">
        <v>-0.25</v>
      </c>
    </row>
    <row r="1121" spans="1:6" x14ac:dyDescent="0.25">
      <c r="A1121" s="2" t="s">
        <v>665</v>
      </c>
      <c r="B1121" s="3" t="s">
        <v>1270</v>
      </c>
      <c r="C1121" s="2" t="s">
        <v>1581</v>
      </c>
      <c r="D1121" s="15" t="str">
        <f>VLOOKUP(C1121,Общий!$A$2:$D$2655,2,FALSE)</f>
        <v>Палец червячного винта WINGO/MOBY</v>
      </c>
      <c r="E1121" s="125">
        <f>VLOOKUP(C1121,Общий!$A$2:$D$2655,4,FALSE)</f>
        <v>900</v>
      </c>
      <c r="F1121" s="123">
        <v>-0.25</v>
      </c>
    </row>
    <row r="1122" spans="1:6" ht="36" x14ac:dyDescent="0.25">
      <c r="A1122" s="2" t="s">
        <v>658</v>
      </c>
      <c r="B1122" s="3" t="s">
        <v>1270</v>
      </c>
      <c r="C1122" s="2" t="s">
        <v>2260</v>
      </c>
      <c r="D1122" s="15" t="str">
        <f>VLOOKUP(C1122,Общий!$A$2:$D$2655,2,FALSE)</f>
        <v>Фиксатор крышки WG2024, MB4015, MB5024, WG3524HS, WG4024KCE, WG5024KCE, WINGO5KCE, WINGOKCER01, МВ4005, МВ4006, МВ4024, МВ5015, МВ5016</v>
      </c>
      <c r="E1122" s="125">
        <f>VLOOKUP(C1122,Общий!$A$2:$D$2655,4,FALSE)</f>
        <v>900</v>
      </c>
      <c r="F1122" s="123">
        <v>-0.25</v>
      </c>
    </row>
    <row r="1123" spans="1:6" x14ac:dyDescent="0.25">
      <c r="A1123" s="2" t="s">
        <v>658</v>
      </c>
      <c r="B1123" s="3" t="s">
        <v>1270</v>
      </c>
      <c r="C1123" s="2" t="s">
        <v>1525</v>
      </c>
      <c r="D1123" s="15" t="str">
        <f>VLOOKUP(C1123,Общий!$A$2:$D$2655,2,FALSE)</f>
        <v>Шестерня WG4000,5000,4024,5024,3524HS</v>
      </c>
      <c r="E1123" s="125">
        <f>VLOOKUP(C1123,Общий!$A$2:$D$2655,4,FALSE)</f>
        <v>2900</v>
      </c>
      <c r="F1123" s="123">
        <v>-0.25</v>
      </c>
    </row>
    <row r="1124" spans="1:6" x14ac:dyDescent="0.25">
      <c r="A1124" s="2" t="s">
        <v>658</v>
      </c>
      <c r="B1124" s="3" t="s">
        <v>1270</v>
      </c>
      <c r="C1124" s="2" t="s">
        <v>1581</v>
      </c>
      <c r="D1124" s="15" t="str">
        <f>VLOOKUP(C1124,Общий!$A$2:$D$2655,2,FALSE)</f>
        <v>Палец червячного винта WINGO/MOBY</v>
      </c>
      <c r="E1124" s="125">
        <f>VLOOKUP(C1124,Общий!$A$2:$D$2655,4,FALSE)</f>
        <v>900</v>
      </c>
      <c r="F1124" s="123">
        <v>-0.25</v>
      </c>
    </row>
    <row r="1125" spans="1:6" x14ac:dyDescent="0.25">
      <c r="A1125" s="2" t="s">
        <v>658</v>
      </c>
      <c r="B1125" s="3" t="s">
        <v>1270</v>
      </c>
      <c r="C1125" s="2" t="s">
        <v>1606</v>
      </c>
      <c r="D1125" s="15" t="str">
        <f>VLOOKUP(C1125,Общий!$A$2:$D$2655,2,FALSE)</f>
        <v>Кронштейн WG4024/TO4016P,4024/MB4005</v>
      </c>
      <c r="E1125" s="125">
        <f>VLOOKUP(C1125,Общий!$A$2:$D$2655,4,FALSE)</f>
        <v>1900</v>
      </c>
      <c r="F1125" s="123">
        <v>-0.25</v>
      </c>
    </row>
    <row r="1126" spans="1:6" x14ac:dyDescent="0.25">
      <c r="A1126" s="2" t="s">
        <v>658</v>
      </c>
      <c r="B1126" s="3" t="s">
        <v>1270</v>
      </c>
      <c r="C1126" s="2" t="s">
        <v>1744</v>
      </c>
      <c r="D1126" s="15" t="str">
        <f>VLOOKUP(C1126,Общий!$A$2:$D$2655,2,FALSE)</f>
        <v>Штифт разблокировки WINGO 4,5</v>
      </c>
      <c r="E1126" s="125">
        <f>VLOOKUP(C1126,Общий!$A$2:$D$2655,4,FALSE)</f>
        <v>900</v>
      </c>
      <c r="F1126" s="123">
        <v>-0.25</v>
      </c>
    </row>
    <row r="1127" spans="1:6" ht="24" x14ac:dyDescent="0.25">
      <c r="A1127" s="2" t="s">
        <v>658</v>
      </c>
      <c r="B1127" s="3" t="s">
        <v>1270</v>
      </c>
      <c r="C1127" s="2" t="s">
        <v>1828</v>
      </c>
      <c r="D1127" s="15" t="str">
        <f>VLOOKUP(C1127,Общий!$A$2:$D$2655,2,FALSE)</f>
        <v>Пружина SO2000/WINGO 4,5/MOBY/TO4016P,5016P,4024,5024,7024/HK7024</v>
      </c>
      <c r="E1127" s="125">
        <f>VLOOKUP(C1127,Общий!$A$2:$D$2655,4,FALSE)</f>
        <v>900</v>
      </c>
      <c r="F1127" s="123">
        <v>-0.25</v>
      </c>
    </row>
    <row r="1128" spans="1:6" x14ac:dyDescent="0.25">
      <c r="A1128" s="2" t="s">
        <v>658</v>
      </c>
      <c r="B1128" s="3" t="s">
        <v>1270</v>
      </c>
      <c r="C1128" s="2" t="s">
        <v>1845</v>
      </c>
      <c r="D1128" s="15" t="str">
        <f>VLOOKUP(C1128,Общий!$A$2:$D$2655,2,FALSE)</f>
        <v>Корпус WG4024,5024</v>
      </c>
      <c r="E1128" s="125">
        <f>VLOOKUP(C1128,Общий!$A$2:$D$2655,4,FALSE)</f>
        <v>2900</v>
      </c>
      <c r="F1128" s="123">
        <v>-0.25</v>
      </c>
    </row>
    <row r="1129" spans="1:6" ht="36" x14ac:dyDescent="0.25">
      <c r="A1129" s="2" t="s">
        <v>658</v>
      </c>
      <c r="B1129" s="3" t="s">
        <v>1270</v>
      </c>
      <c r="C1129" s="2" t="s">
        <v>1937</v>
      </c>
      <c r="D1129" s="15" t="str">
        <f>VLOOKUP(C1129,Общий!$A$2:$D$2655,2,FALSE)</f>
        <v>Наконечник для провода с круглой клеммой CR2124/HYPPO/SUMO/RO300,500,1000/ТН1551,1561,2251,2261/WG4,5/TOO3024/ТО7024/WG3524HS</v>
      </c>
      <c r="E1129" s="125">
        <f>VLOOKUP(C1129,Общий!$A$2:$D$2655,4,FALSE)</f>
        <v>900</v>
      </c>
      <c r="F1129" s="123">
        <v>-0.25</v>
      </c>
    </row>
    <row r="1130" spans="1:6" x14ac:dyDescent="0.25">
      <c r="A1130" s="2" t="s">
        <v>658</v>
      </c>
      <c r="B1130" s="3" t="s">
        <v>1270</v>
      </c>
      <c r="C1130" s="2" t="s">
        <v>2019</v>
      </c>
      <c r="D1130" s="15" t="str">
        <f>VLOOKUP(C1130,Общий!$A$2:$D$2655,2,FALSE)</f>
        <v>Втулка WG4024</v>
      </c>
      <c r="E1130" s="125">
        <f>VLOOKUP(C1130,Общий!$A$2:$D$2655,4,FALSE)</f>
        <v>900</v>
      </c>
      <c r="F1130" s="123">
        <v>-0.25</v>
      </c>
    </row>
    <row r="1131" spans="1:6" x14ac:dyDescent="0.25">
      <c r="A1131" s="2" t="s">
        <v>658</v>
      </c>
      <c r="B1131" s="3" t="s">
        <v>1270</v>
      </c>
      <c r="C1131" s="2" t="s">
        <v>2047</v>
      </c>
      <c r="D1131" s="15" t="str">
        <f>VLOOKUP(C1131,Общий!$A$2:$D$2655,2,FALSE)</f>
        <v>Корпус MOBY4/WINGO4</v>
      </c>
      <c r="E1131" s="125">
        <f>VLOOKUP(C1131,Общий!$A$2:$D$2655,4,FALSE)</f>
        <v>3900</v>
      </c>
      <c r="F1131" s="123">
        <v>-0.25</v>
      </c>
    </row>
    <row r="1132" spans="1:6" x14ac:dyDescent="0.25">
      <c r="A1132" s="2" t="s">
        <v>658</v>
      </c>
      <c r="B1132" s="3" t="s">
        <v>1270</v>
      </c>
      <c r="C1132" s="2" t="s">
        <v>2049</v>
      </c>
      <c r="D1132" s="15" t="str">
        <f>VLOOKUP(C1132,Общий!$A$2:$D$2655,2,FALSE)</f>
        <v>Коннектор MOBY4,5/WINGO4,5</v>
      </c>
      <c r="E1132" s="125">
        <f>VLOOKUP(C1132,Общий!$A$2:$D$2655,4,FALSE)</f>
        <v>1900</v>
      </c>
      <c r="F1132" s="123">
        <v>-0.25</v>
      </c>
    </row>
    <row r="1133" spans="1:6" x14ac:dyDescent="0.25">
      <c r="A1133" s="2" t="s">
        <v>658</v>
      </c>
      <c r="B1133" s="3" t="s">
        <v>1270</v>
      </c>
      <c r="C1133" s="2" t="s">
        <v>2166</v>
      </c>
      <c r="D1133" s="15" t="str">
        <f>VLOOKUP(C1133,Общий!$A$2:$D$2655,2,FALSE)</f>
        <v>Основание инкодера WINGO 24 B/TOONA 24 B/XMETRO</v>
      </c>
      <c r="E1133" s="125">
        <f>VLOOKUP(C1133,Общий!$A$2:$D$2655,4,FALSE)</f>
        <v>900</v>
      </c>
      <c r="F1133" s="123">
        <v>-0.25</v>
      </c>
    </row>
    <row r="1134" spans="1:6" ht="24" x14ac:dyDescent="0.25">
      <c r="A1134" s="2" t="s">
        <v>658</v>
      </c>
      <c r="B1134" s="3" t="s">
        <v>1270</v>
      </c>
      <c r="C1134" s="2" t="s">
        <v>2180</v>
      </c>
      <c r="D1134" s="15" t="str">
        <f>VLOOKUP(C1134,Общий!$A$2:$D$2655,2,FALSE)</f>
        <v>Кронштейн задний PLUTO/MB4005/WG4024/TO4005,4006,4016P,4024</v>
      </c>
      <c r="E1134" s="125">
        <f>VLOOKUP(C1134,Общий!$A$2:$D$2655,4,FALSE)</f>
        <v>900</v>
      </c>
      <c r="F1134" s="123">
        <v>-0.25</v>
      </c>
    </row>
    <row r="1135" spans="1:6" x14ac:dyDescent="0.25">
      <c r="A1135" s="2" t="s">
        <v>658</v>
      </c>
      <c r="B1135" s="3" t="s">
        <v>1270</v>
      </c>
      <c r="C1135" s="2" t="s">
        <v>2257</v>
      </c>
      <c r="D1135" s="15" t="str">
        <f>VLOOKUP(C1135,Общий!$A$2:$D$2655,2,FALSE)</f>
        <v>Втулка POP/XMETRO/SO2000/PLUTO/WINGO</v>
      </c>
      <c r="E1135" s="125">
        <f>VLOOKUP(C1135,Общий!$A$2:$D$2655,4,FALSE)</f>
        <v>900</v>
      </c>
      <c r="F1135" s="123">
        <v>-0.25</v>
      </c>
    </row>
    <row r="1136" spans="1:6" x14ac:dyDescent="0.25">
      <c r="A1136" s="2" t="s">
        <v>664</v>
      </c>
      <c r="B1136" s="3" t="s">
        <v>1270</v>
      </c>
      <c r="C1136" s="2" t="s">
        <v>1525</v>
      </c>
      <c r="D1136" s="15" t="str">
        <f>VLOOKUP(C1136,Общий!$A$2:$D$2655,2,FALSE)</f>
        <v>Шестерня WG4000,5000,4024,5024,3524HS</v>
      </c>
      <c r="E1136" s="125">
        <f>VLOOKUP(C1136,Общий!$A$2:$D$2655,4,FALSE)</f>
        <v>2900</v>
      </c>
      <c r="F1136" s="123">
        <v>-0.25</v>
      </c>
    </row>
    <row r="1137" spans="1:6" x14ac:dyDescent="0.25">
      <c r="A1137" s="2" t="s">
        <v>664</v>
      </c>
      <c r="B1137" s="3" t="s">
        <v>1270</v>
      </c>
      <c r="C1137" s="2" t="s">
        <v>1581</v>
      </c>
      <c r="D1137" s="15" t="str">
        <f>VLOOKUP(C1137,Общий!$A$2:$D$2655,2,FALSE)</f>
        <v>Палец червячного винта WINGO/MOBY</v>
      </c>
      <c r="E1137" s="125">
        <f>VLOOKUP(C1137,Общий!$A$2:$D$2655,4,FALSE)</f>
        <v>900</v>
      </c>
      <c r="F1137" s="123">
        <v>-0.25</v>
      </c>
    </row>
    <row r="1138" spans="1:6" ht="36" x14ac:dyDescent="0.25">
      <c r="A1138" s="2" t="s">
        <v>664</v>
      </c>
      <c r="B1138" s="3" t="s">
        <v>1270</v>
      </c>
      <c r="C1138" s="2" t="s">
        <v>2260</v>
      </c>
      <c r="D1138" s="15" t="str">
        <f>VLOOKUP(C1138,Общий!$A$2:$D$2655,2,FALSE)</f>
        <v>Фиксатор крышки WG2024, MB4015, MB5024, WG3524HS, WG4024KCE, WG5024KCE, WINGO5KCE, WINGOKCER01, МВ4005, МВ4006, МВ4024, МВ5015, МВ5016</v>
      </c>
      <c r="E1138" s="125">
        <f>VLOOKUP(C1138,Общий!$A$2:$D$2655,4,FALSE)</f>
        <v>900</v>
      </c>
      <c r="F1138" s="123">
        <v>-0.25</v>
      </c>
    </row>
    <row r="1139" spans="1:6" x14ac:dyDescent="0.25">
      <c r="A1139" s="2" t="s">
        <v>664</v>
      </c>
      <c r="B1139" s="3" t="s">
        <v>1270</v>
      </c>
      <c r="C1139" s="2" t="s">
        <v>1744</v>
      </c>
      <c r="D1139" s="15" t="str">
        <f>VLOOKUP(C1139,Общий!$A$2:$D$2655,2,FALSE)</f>
        <v>Штифт разблокировки WINGO 4,5</v>
      </c>
      <c r="E1139" s="125">
        <f>VLOOKUP(C1139,Общий!$A$2:$D$2655,4,FALSE)</f>
        <v>900</v>
      </c>
      <c r="F1139" s="123">
        <v>-0.25</v>
      </c>
    </row>
    <row r="1140" spans="1:6" ht="24" x14ac:dyDescent="0.25">
      <c r="A1140" s="2" t="s">
        <v>664</v>
      </c>
      <c r="B1140" s="3" t="s">
        <v>1270</v>
      </c>
      <c r="C1140" s="2" t="s">
        <v>1828</v>
      </c>
      <c r="D1140" s="15" t="str">
        <f>VLOOKUP(C1140,Общий!$A$2:$D$2655,2,FALSE)</f>
        <v>Пружина SO2000/WINGO 4,5/MOBY/TO4016P,5016P,4024,5024,7024/HK7024</v>
      </c>
      <c r="E1140" s="125">
        <f>VLOOKUP(C1140,Общий!$A$2:$D$2655,4,FALSE)</f>
        <v>900</v>
      </c>
      <c r="F1140" s="123">
        <v>-0.25</v>
      </c>
    </row>
    <row r="1141" spans="1:6" x14ac:dyDescent="0.25">
      <c r="A1141" s="2" t="s">
        <v>664</v>
      </c>
      <c r="B1141" s="3" t="s">
        <v>1270</v>
      </c>
      <c r="C1141" s="2" t="s">
        <v>1845</v>
      </c>
      <c r="D1141" s="15" t="str">
        <f>VLOOKUP(C1141,Общий!$A$2:$D$2655,2,FALSE)</f>
        <v>Корпус WG4024,5024</v>
      </c>
      <c r="E1141" s="125">
        <f>VLOOKUP(C1141,Общий!$A$2:$D$2655,4,FALSE)</f>
        <v>2900</v>
      </c>
      <c r="F1141" s="123">
        <v>-0.25</v>
      </c>
    </row>
    <row r="1142" spans="1:6" ht="36" x14ac:dyDescent="0.25">
      <c r="A1142" s="2" t="s">
        <v>664</v>
      </c>
      <c r="B1142" s="3" t="s">
        <v>1270</v>
      </c>
      <c r="C1142" s="2" t="s">
        <v>1937</v>
      </c>
      <c r="D1142" s="15" t="str">
        <f>VLOOKUP(C1142,Общий!$A$2:$D$2655,2,FALSE)</f>
        <v>Наконечник для провода с круглой клеммой CR2124/HYPPO/SUMO/RO300,500,1000/ТН1551,1561,2251,2261/WG4,5/TOO3024/ТО7024/WG3524HS</v>
      </c>
      <c r="E1142" s="125">
        <f>VLOOKUP(C1142,Общий!$A$2:$D$2655,4,FALSE)</f>
        <v>900</v>
      </c>
      <c r="F1142" s="123">
        <v>-0.25</v>
      </c>
    </row>
    <row r="1143" spans="1:6" x14ac:dyDescent="0.25">
      <c r="A1143" s="2" t="s">
        <v>664</v>
      </c>
      <c r="B1143" s="3" t="s">
        <v>1270</v>
      </c>
      <c r="C1143" s="2" t="s">
        <v>2049</v>
      </c>
      <c r="D1143" s="15" t="str">
        <f>VLOOKUP(C1143,Общий!$A$2:$D$2655,2,FALSE)</f>
        <v>Коннектор MOBY4,5/WINGO4,5</v>
      </c>
      <c r="E1143" s="125">
        <f>VLOOKUP(C1143,Общий!$A$2:$D$2655,4,FALSE)</f>
        <v>1900</v>
      </c>
      <c r="F1143" s="123">
        <v>-0.25</v>
      </c>
    </row>
    <row r="1144" spans="1:6" x14ac:dyDescent="0.25">
      <c r="A1144" s="2" t="s">
        <v>664</v>
      </c>
      <c r="B1144" s="3" t="s">
        <v>1270</v>
      </c>
      <c r="C1144" s="2" t="s">
        <v>2166</v>
      </c>
      <c r="D1144" s="15" t="str">
        <f>VLOOKUP(C1144,Общий!$A$2:$D$2655,2,FALSE)</f>
        <v>Основание инкодера WINGO 24 B/TOONA 24 B/XMETRO</v>
      </c>
      <c r="E1144" s="125">
        <f>VLOOKUP(C1144,Общий!$A$2:$D$2655,4,FALSE)</f>
        <v>900</v>
      </c>
      <c r="F1144" s="123">
        <v>-0.25</v>
      </c>
    </row>
    <row r="1145" spans="1:6" x14ac:dyDescent="0.25">
      <c r="A1145" s="2" t="s">
        <v>664</v>
      </c>
      <c r="B1145" s="3" t="s">
        <v>1270</v>
      </c>
      <c r="C1145" s="2" t="s">
        <v>2257</v>
      </c>
      <c r="D1145" s="15" t="str">
        <f>VLOOKUP(C1145,Общий!$A$2:$D$2655,2,FALSE)</f>
        <v>Втулка POP/XMETRO/SO2000/PLUTO/WINGO</v>
      </c>
      <c r="E1145" s="125">
        <f>VLOOKUP(C1145,Общий!$A$2:$D$2655,4,FALSE)</f>
        <v>900</v>
      </c>
      <c r="F1145" s="123">
        <v>-0.25</v>
      </c>
    </row>
    <row r="1146" spans="1:6" x14ac:dyDescent="0.25">
      <c r="A1146" s="2" t="s">
        <v>1118</v>
      </c>
      <c r="B1146" s="3" t="s">
        <v>1270</v>
      </c>
      <c r="C1146" s="2" t="s">
        <v>1535</v>
      </c>
      <c r="D1146" s="15" t="str">
        <f>VLOOKUP(C1146,Общий!$A$2:$D$2655,2,FALSE)</f>
        <v>Крышка крепления стрелы WIDEL</v>
      </c>
      <c r="E1146" s="125">
        <f>VLOOKUP(C1146,Общий!$A$2:$D$2655,4,FALSE)</f>
        <v>9900</v>
      </c>
      <c r="F1146" s="123">
        <v>-0.25</v>
      </c>
    </row>
    <row r="1147" spans="1:6" x14ac:dyDescent="0.25">
      <c r="A1147" s="2" t="s">
        <v>1118</v>
      </c>
      <c r="B1147" s="3" t="s">
        <v>1270</v>
      </c>
      <c r="C1147" s="2" t="s">
        <v>1979</v>
      </c>
      <c r="D1147" s="15" t="str">
        <f>VLOOKUP(C1147,Общий!$A$2:$D$2655,2,FALSE)</f>
        <v>Прокладка корпуса привода METRO/WIDEM,L/WIL4</v>
      </c>
      <c r="E1147" s="125">
        <f>VLOOKUP(C1147,Общий!$A$2:$D$2655,4,FALSE)</f>
        <v>900</v>
      </c>
      <c r="F1147" s="123">
        <v>-0.25</v>
      </c>
    </row>
    <row r="1148" spans="1:6" x14ac:dyDescent="0.25">
      <c r="A1148" s="2" t="s">
        <v>1118</v>
      </c>
      <c r="B1148" s="3" t="s">
        <v>1270</v>
      </c>
      <c r="C1148" s="2" t="s">
        <v>1981</v>
      </c>
      <c r="D1148" s="15" t="str">
        <f>VLOOKUP(C1148,Общий!$A$2:$D$2655,2,FALSE)</f>
        <v>Втулка редуктора WIL/WIDEM,L</v>
      </c>
      <c r="E1148" s="125">
        <f>VLOOKUP(C1148,Общий!$A$2:$D$2655,4,FALSE)</f>
        <v>900</v>
      </c>
      <c r="F1148" s="123">
        <v>-0.25</v>
      </c>
    </row>
    <row r="1149" spans="1:6" x14ac:dyDescent="0.25">
      <c r="A1149" s="2" t="s">
        <v>1118</v>
      </c>
      <c r="B1149" s="3" t="s">
        <v>1270</v>
      </c>
      <c r="C1149" s="2" t="s">
        <v>2014</v>
      </c>
      <c r="D1149" s="15" t="str">
        <f>VLOOKUP(C1149,Общий!$A$2:$D$2655,2,FALSE)</f>
        <v>Вывод кабеля WIL/WIDEM,L/TUB3500</v>
      </c>
      <c r="E1149" s="125">
        <f>VLOOKUP(C1149,Общий!$A$2:$D$2655,4,FALSE)</f>
        <v>900</v>
      </c>
      <c r="F1149" s="123">
        <v>-0.25</v>
      </c>
    </row>
    <row r="1150" spans="1:6" x14ac:dyDescent="0.25">
      <c r="A1150" s="2" t="s">
        <v>1118</v>
      </c>
      <c r="B1150" s="3" t="s">
        <v>1270</v>
      </c>
      <c r="C1150" s="2" t="s">
        <v>2072</v>
      </c>
      <c r="D1150" s="15" t="str">
        <f>VLOOKUP(C1150,Общий!$A$2:$D$2655,2,FALSE)</f>
        <v>Крышка кронштейна крепления стрелы WIDEL</v>
      </c>
      <c r="E1150" s="125">
        <f>VLOOKUP(C1150,Общий!$A$2:$D$2655,4,FALSE)</f>
        <v>9900</v>
      </c>
      <c r="F1150" s="123">
        <v>-0.25</v>
      </c>
    </row>
    <row r="1151" spans="1:6" x14ac:dyDescent="0.25">
      <c r="A1151" s="2" t="s">
        <v>1118</v>
      </c>
      <c r="B1151" s="3" t="s">
        <v>1270</v>
      </c>
      <c r="C1151" s="2" t="s">
        <v>2122</v>
      </c>
      <c r="D1151" s="15" t="str">
        <f>VLOOKUP(C1151,Общий!$A$2:$D$2655,2,FALSE)</f>
        <v>Микровыключатель WIL/WIDE/SIGNO/MOBY 230В</v>
      </c>
      <c r="E1151" s="125">
        <f>VLOOKUP(C1151,Общий!$A$2:$D$2655,4,FALSE)</f>
        <v>900</v>
      </c>
      <c r="F1151" s="123">
        <v>-0.25</v>
      </c>
    </row>
    <row r="1152" spans="1:6" x14ac:dyDescent="0.25">
      <c r="A1152" s="2" t="s">
        <v>1118</v>
      </c>
      <c r="B1152" s="3">
        <v>62</v>
      </c>
      <c r="C1152" s="2" t="s">
        <v>1131</v>
      </c>
      <c r="D1152" s="15" t="str">
        <f>VLOOKUP(C1152,Общий!$A$2:$D$2655,2,FALSE)</f>
        <v>Проводка концевых выключателей WIDE</v>
      </c>
      <c r="E1152" s="125">
        <f>VLOOKUP(C1152,Общий!$A$2:$D$2655,4,FALSE)</f>
        <v>1900</v>
      </c>
      <c r="F1152" s="123">
        <v>-0.25</v>
      </c>
    </row>
    <row r="1153" spans="1:6" ht="24" x14ac:dyDescent="0.25">
      <c r="A1153" s="2" t="s">
        <v>1118</v>
      </c>
      <c r="B1153" s="3" t="s">
        <v>385</v>
      </c>
      <c r="C1153" s="2" t="s">
        <v>1018</v>
      </c>
      <c r="D1153" s="15" t="str">
        <f>VLOOKUP(C1153,Общий!$A$2:$D$2655,2,FALSE)</f>
        <v>Комплект для установки фотоэлемента SBAR/MBAR/LBAR/WIDE</v>
      </c>
      <c r="E1153" s="125">
        <f>VLOOKUP(C1153,Общий!$A$2:$D$2655,4,FALSE)</f>
        <v>900</v>
      </c>
      <c r="F1153" s="123">
        <v>-0.25</v>
      </c>
    </row>
    <row r="1154" spans="1:6" x14ac:dyDescent="0.25">
      <c r="A1154" s="2" t="s">
        <v>1118</v>
      </c>
      <c r="B1154" s="3">
        <v>9</v>
      </c>
      <c r="C1154" s="2" t="s">
        <v>1034</v>
      </c>
      <c r="D1154" s="15" t="str">
        <f>VLOOKUP(C1154,Общий!$A$2:$D$2655,2,FALSE)</f>
        <v>Пластина рычага разблокировки нижняя WIL/WIDEL,M</v>
      </c>
      <c r="E1154" s="125">
        <f>VLOOKUP(C1154,Общий!$A$2:$D$2655,4,FALSE)</f>
        <v>900</v>
      </c>
      <c r="F1154" s="123">
        <v>-0.25</v>
      </c>
    </row>
    <row r="1155" spans="1:6" x14ac:dyDescent="0.25">
      <c r="A1155" s="2" t="s">
        <v>1118</v>
      </c>
      <c r="B1155" s="3">
        <v>7</v>
      </c>
      <c r="C1155" s="2" t="s">
        <v>1032</v>
      </c>
      <c r="D1155" s="15" t="str">
        <f>VLOOKUP(C1155,Общий!$A$2:$D$2655,2,FALSE)</f>
        <v>Пластина рычага разблокировки верхняя WIL/WIDEM,L</v>
      </c>
      <c r="E1155" s="125">
        <f>VLOOKUP(C1155,Общий!$A$2:$D$2655,4,FALSE)</f>
        <v>900</v>
      </c>
      <c r="F1155" s="123">
        <v>-0.25</v>
      </c>
    </row>
    <row r="1156" spans="1:6" x14ac:dyDescent="0.25">
      <c r="A1156" s="2" t="s">
        <v>1118</v>
      </c>
      <c r="B1156" s="3">
        <v>8</v>
      </c>
      <c r="C1156" s="2" t="s">
        <v>1033</v>
      </c>
      <c r="D1156" s="15" t="str">
        <f>VLOOKUP(C1156,Общий!$A$2:$D$2655,2,FALSE)</f>
        <v>Тяга рычага разблокировки WIL</v>
      </c>
      <c r="E1156" s="125">
        <f>VLOOKUP(C1156,Общий!$A$2:$D$2655,4,FALSE)</f>
        <v>900</v>
      </c>
      <c r="F1156" s="123">
        <v>-0.25</v>
      </c>
    </row>
    <row r="1157" spans="1:6" ht="24" x14ac:dyDescent="0.25">
      <c r="A1157" s="2" t="s">
        <v>1141</v>
      </c>
      <c r="B1157" s="3" t="s">
        <v>385</v>
      </c>
      <c r="C1157" s="2" t="s">
        <v>1018</v>
      </c>
      <c r="D1157" s="15" t="str">
        <f>VLOOKUP(C1157,Общий!$A$2:$D$2655,2,FALSE)</f>
        <v>Комплект для установки фотоэлемента SBAR/MBAR/LBAR/WIDE</v>
      </c>
      <c r="E1157" s="125">
        <f>VLOOKUP(C1157,Общий!$A$2:$D$2655,4,FALSE)</f>
        <v>900</v>
      </c>
      <c r="F1157" s="123">
        <v>-0.25</v>
      </c>
    </row>
    <row r="1158" spans="1:6" x14ac:dyDescent="0.25">
      <c r="A1158" s="2" t="s">
        <v>1141</v>
      </c>
      <c r="B1158" s="3">
        <v>9</v>
      </c>
      <c r="C1158" s="2" t="s">
        <v>1034</v>
      </c>
      <c r="D1158" s="15" t="str">
        <f>VLOOKUP(C1158,Общий!$A$2:$D$2655,2,FALSE)</f>
        <v>Пластина рычага разблокировки нижняя WIL/WIDEL,M</v>
      </c>
      <c r="E1158" s="125">
        <f>VLOOKUP(C1158,Общий!$A$2:$D$2655,4,FALSE)</f>
        <v>900</v>
      </c>
      <c r="F1158" s="123">
        <v>-0.25</v>
      </c>
    </row>
    <row r="1159" spans="1:6" x14ac:dyDescent="0.25">
      <c r="A1159" s="2" t="s">
        <v>1141</v>
      </c>
      <c r="B1159" s="3">
        <v>7</v>
      </c>
      <c r="C1159" s="2" t="s">
        <v>1032</v>
      </c>
      <c r="D1159" s="15" t="str">
        <f>VLOOKUP(C1159,Общий!$A$2:$D$2655,2,FALSE)</f>
        <v>Пластина рычага разблокировки верхняя WIL/WIDEM,L</v>
      </c>
      <c r="E1159" s="125">
        <f>VLOOKUP(C1159,Общий!$A$2:$D$2655,4,FALSE)</f>
        <v>900</v>
      </c>
      <c r="F1159" s="123">
        <v>-0.25</v>
      </c>
    </row>
    <row r="1160" spans="1:6" x14ac:dyDescent="0.25">
      <c r="A1160" s="2" t="s">
        <v>1141</v>
      </c>
      <c r="B1160" s="3">
        <v>8</v>
      </c>
      <c r="C1160" s="2" t="s">
        <v>1033</v>
      </c>
      <c r="D1160" s="15" t="str">
        <f>VLOOKUP(C1160,Общий!$A$2:$D$2655,2,FALSE)</f>
        <v>Тяга рычага разблокировки WIL</v>
      </c>
      <c r="E1160" s="125">
        <f>VLOOKUP(C1160,Общий!$A$2:$D$2655,4,FALSE)</f>
        <v>900</v>
      </c>
      <c r="F1160" s="123">
        <v>-0.25</v>
      </c>
    </row>
    <row r="1161" spans="1:6" x14ac:dyDescent="0.25">
      <c r="A1161" s="2" t="s">
        <v>1144</v>
      </c>
      <c r="B1161" s="3" t="s">
        <v>1270</v>
      </c>
      <c r="C1161" s="2" t="s">
        <v>1593</v>
      </c>
      <c r="D1161" s="15" t="str">
        <f>VLOOKUP(C1161,Общий!$A$2:$D$2655,2,FALSE)</f>
        <v>Выходной вал редуктора WIDEM,L</v>
      </c>
      <c r="E1161" s="125">
        <f>VLOOKUP(C1161,Общий!$A$2:$D$2655,4,FALSE)</f>
        <v>19900</v>
      </c>
      <c r="F1161" s="123">
        <v>-0.25</v>
      </c>
    </row>
    <row r="1162" spans="1:6" x14ac:dyDescent="0.25">
      <c r="A1162" s="2" t="s">
        <v>1144</v>
      </c>
      <c r="B1162" s="3" t="s">
        <v>1270</v>
      </c>
      <c r="C1162" s="2" t="s">
        <v>1598</v>
      </c>
      <c r="D1162" s="15" t="str">
        <f>VLOOKUP(C1162,Общий!$A$2:$D$2655,2,FALSE)</f>
        <v xml:space="preserve">Кронштейн верхний крепления стрелы WIDEM  </v>
      </c>
      <c r="E1162" s="125">
        <f>VLOOKUP(C1162,Общий!$A$2:$D$2655,4,FALSE)</f>
        <v>3900</v>
      </c>
      <c r="F1162" s="123">
        <v>-0.25</v>
      </c>
    </row>
    <row r="1163" spans="1:6" x14ac:dyDescent="0.25">
      <c r="A1163" s="2" t="s">
        <v>1144</v>
      </c>
      <c r="B1163" s="3" t="s">
        <v>1270</v>
      </c>
      <c r="C1163" s="2" t="s">
        <v>1913</v>
      </c>
      <c r="D1163" s="15" t="str">
        <f>VLOOKUP(C1163,Общий!$A$2:$D$2655,2,FALSE)</f>
        <v>Основание монтажное WIDES/WIDEM/SIGNO3,4</v>
      </c>
      <c r="E1163" s="125">
        <f>VLOOKUP(C1163,Общий!$A$2:$D$2655,4,FALSE)</f>
        <v>2900</v>
      </c>
      <c r="F1163" s="123">
        <v>-0.25</v>
      </c>
    </row>
    <row r="1164" spans="1:6" x14ac:dyDescent="0.25">
      <c r="A1164" s="2" t="s">
        <v>1144</v>
      </c>
      <c r="B1164" s="3" t="s">
        <v>1270</v>
      </c>
      <c r="C1164" s="2" t="s">
        <v>1979</v>
      </c>
      <c r="D1164" s="15" t="str">
        <f>VLOOKUP(C1164,Общий!$A$2:$D$2655,2,FALSE)</f>
        <v>Прокладка корпуса привода METRO/WIDEM,L/WIL4</v>
      </c>
      <c r="E1164" s="125">
        <f>VLOOKUP(C1164,Общий!$A$2:$D$2655,4,FALSE)</f>
        <v>900</v>
      </c>
      <c r="F1164" s="123">
        <v>-0.25</v>
      </c>
    </row>
    <row r="1165" spans="1:6" x14ac:dyDescent="0.25">
      <c r="A1165" s="2" t="s">
        <v>1144</v>
      </c>
      <c r="B1165" s="3" t="s">
        <v>1270</v>
      </c>
      <c r="C1165" s="2" t="s">
        <v>1981</v>
      </c>
      <c r="D1165" s="15" t="str">
        <f>VLOOKUP(C1165,Общий!$A$2:$D$2655,2,FALSE)</f>
        <v>Втулка редуктора WIL/WIDEM,L</v>
      </c>
      <c r="E1165" s="125">
        <f>VLOOKUP(C1165,Общий!$A$2:$D$2655,4,FALSE)</f>
        <v>900</v>
      </c>
      <c r="F1165" s="123">
        <v>-0.25</v>
      </c>
    </row>
    <row r="1166" spans="1:6" x14ac:dyDescent="0.25">
      <c r="A1166" s="2" t="s">
        <v>1144</v>
      </c>
      <c r="B1166" s="3">
        <v>32</v>
      </c>
      <c r="C1166" s="2" t="s">
        <v>2001</v>
      </c>
      <c r="D1166" s="15" t="str">
        <f>VLOOKUP(C1166,Общий!$A$2:$D$2655,2,FALSE)</f>
        <v>Коромысло WIDEM</v>
      </c>
      <c r="E1166" s="125">
        <f>VLOOKUP(C1166,Общий!$A$2:$D$2655,4,FALSE)</f>
        <v>11900</v>
      </c>
      <c r="F1166" s="123">
        <v>-0.25</v>
      </c>
    </row>
    <row r="1167" spans="1:6" x14ac:dyDescent="0.25">
      <c r="A1167" s="2" t="s">
        <v>1144</v>
      </c>
      <c r="B1167" s="3" t="s">
        <v>1270</v>
      </c>
      <c r="C1167" s="2" t="s">
        <v>2014</v>
      </c>
      <c r="D1167" s="15" t="str">
        <f>VLOOKUP(C1167,Общий!$A$2:$D$2655,2,FALSE)</f>
        <v>Вывод кабеля WIL/WIDEM,L/TUB3500</v>
      </c>
      <c r="E1167" s="125">
        <f>VLOOKUP(C1167,Общий!$A$2:$D$2655,4,FALSE)</f>
        <v>900</v>
      </c>
      <c r="F1167" s="123">
        <v>-0.25</v>
      </c>
    </row>
    <row r="1168" spans="1:6" x14ac:dyDescent="0.25">
      <c r="A1168" s="2" t="s">
        <v>1144</v>
      </c>
      <c r="B1168" s="3" t="s">
        <v>1270</v>
      </c>
      <c r="C1168" s="2" t="s">
        <v>2122</v>
      </c>
      <c r="D1168" s="15" t="str">
        <f>VLOOKUP(C1168,Общий!$A$2:$D$2655,2,FALSE)</f>
        <v>Микровыключатель WIL/WIDE/SIGNO/MOBY 230В</v>
      </c>
      <c r="E1168" s="125">
        <f>VLOOKUP(C1168,Общий!$A$2:$D$2655,4,FALSE)</f>
        <v>900</v>
      </c>
      <c r="F1168" s="123">
        <v>-0.25</v>
      </c>
    </row>
    <row r="1169" spans="1:6" x14ac:dyDescent="0.25">
      <c r="A1169" s="2" t="s">
        <v>1144</v>
      </c>
      <c r="B1169" s="3">
        <v>62</v>
      </c>
      <c r="C1169" s="2" t="s">
        <v>1131</v>
      </c>
      <c r="D1169" s="15" t="str">
        <f>VLOOKUP(C1169,Общий!$A$2:$D$2655,2,FALSE)</f>
        <v>Проводка концевых выключателей WIDE</v>
      </c>
      <c r="E1169" s="125">
        <f>VLOOKUP(C1169,Общий!$A$2:$D$2655,4,FALSE)</f>
        <v>1900</v>
      </c>
      <c r="F1169" s="123">
        <v>-0.25</v>
      </c>
    </row>
    <row r="1170" spans="1:6" ht="24" x14ac:dyDescent="0.25">
      <c r="A1170" s="2" t="s">
        <v>1144</v>
      </c>
      <c r="B1170" s="3" t="s">
        <v>385</v>
      </c>
      <c r="C1170" s="2" t="s">
        <v>1018</v>
      </c>
      <c r="D1170" s="15" t="str">
        <f>VLOOKUP(C1170,Общий!$A$2:$D$2655,2,FALSE)</f>
        <v>Комплект для установки фотоэлемента SBAR/MBAR/LBAR/WIDE</v>
      </c>
      <c r="E1170" s="125">
        <f>VLOOKUP(C1170,Общий!$A$2:$D$2655,4,FALSE)</f>
        <v>900</v>
      </c>
      <c r="F1170" s="123">
        <v>-0.25</v>
      </c>
    </row>
    <row r="1171" spans="1:6" x14ac:dyDescent="0.25">
      <c r="A1171" s="2" t="s">
        <v>1144</v>
      </c>
      <c r="B1171" s="3">
        <v>2</v>
      </c>
      <c r="C1171" s="2" t="s">
        <v>1145</v>
      </c>
      <c r="D1171" s="15" t="str">
        <f>VLOOKUP(C1171,Общий!$A$2:$D$2655,2,FALSE)</f>
        <v>Крышка корпуса WIDEM</v>
      </c>
      <c r="E1171" s="125">
        <f>VLOOKUP(C1171,Общий!$A$2:$D$2655,4,FALSE)</f>
        <v>15900</v>
      </c>
      <c r="F1171" s="123">
        <v>-0.25</v>
      </c>
    </row>
    <row r="1172" spans="1:6" x14ac:dyDescent="0.25">
      <c r="A1172" s="2" t="s">
        <v>1144</v>
      </c>
      <c r="B1172" s="3">
        <v>9</v>
      </c>
      <c r="C1172" s="2" t="s">
        <v>1034</v>
      </c>
      <c r="D1172" s="15" t="str">
        <f>VLOOKUP(C1172,Общий!$A$2:$D$2655,2,FALSE)</f>
        <v>Пластина рычага разблокировки нижняя WIL/WIDEL,M</v>
      </c>
      <c r="E1172" s="125">
        <f>VLOOKUP(C1172,Общий!$A$2:$D$2655,4,FALSE)</f>
        <v>900</v>
      </c>
      <c r="F1172" s="123">
        <v>-0.25</v>
      </c>
    </row>
    <row r="1173" spans="1:6" x14ac:dyDescent="0.25">
      <c r="A1173" s="2" t="s">
        <v>1144</v>
      </c>
      <c r="B1173" s="3">
        <v>7</v>
      </c>
      <c r="C1173" s="2" t="s">
        <v>1032</v>
      </c>
      <c r="D1173" s="15" t="str">
        <f>VLOOKUP(C1173,Общий!$A$2:$D$2655,2,FALSE)</f>
        <v>Пластина рычага разблокировки верхняя WIL/WIDEM,L</v>
      </c>
      <c r="E1173" s="125">
        <f>VLOOKUP(C1173,Общий!$A$2:$D$2655,4,FALSE)</f>
        <v>900</v>
      </c>
      <c r="F1173" s="123">
        <v>-0.25</v>
      </c>
    </row>
    <row r="1174" spans="1:6" x14ac:dyDescent="0.25">
      <c r="A1174" s="2" t="s">
        <v>1144</v>
      </c>
      <c r="B1174" s="3">
        <v>8</v>
      </c>
      <c r="C1174" s="2" t="s">
        <v>1033</v>
      </c>
      <c r="D1174" s="15" t="str">
        <f>VLOOKUP(C1174,Общий!$A$2:$D$2655,2,FALSE)</f>
        <v>Тяга рычага разблокировки WIL</v>
      </c>
      <c r="E1174" s="125">
        <f>VLOOKUP(C1174,Общий!$A$2:$D$2655,4,FALSE)</f>
        <v>900</v>
      </c>
      <c r="F1174" s="123">
        <v>-0.25</v>
      </c>
    </row>
    <row r="1175" spans="1:6" x14ac:dyDescent="0.25">
      <c r="A1175" s="2" t="s">
        <v>1152</v>
      </c>
      <c r="B1175" s="3">
        <v>62</v>
      </c>
      <c r="C1175" s="2" t="s">
        <v>1131</v>
      </c>
      <c r="D1175" s="15" t="str">
        <f>VLOOKUP(C1175,Общий!$A$2:$D$2655,2,FALSE)</f>
        <v>Проводка концевых выключателей WIDE</v>
      </c>
      <c r="E1175" s="125">
        <f>VLOOKUP(C1175,Общий!$A$2:$D$2655,4,FALSE)</f>
        <v>1900</v>
      </c>
      <c r="F1175" s="123">
        <v>-0.25</v>
      </c>
    </row>
    <row r="1176" spans="1:6" ht="24" x14ac:dyDescent="0.25">
      <c r="A1176" s="2" t="s">
        <v>1152</v>
      </c>
      <c r="B1176" s="3" t="s">
        <v>385</v>
      </c>
      <c r="C1176" s="2" t="s">
        <v>1018</v>
      </c>
      <c r="D1176" s="15" t="str">
        <f>VLOOKUP(C1176,Общий!$A$2:$D$2655,2,FALSE)</f>
        <v>Комплект для установки фотоэлемента SBAR/MBAR/LBAR/WIDE</v>
      </c>
      <c r="E1176" s="125">
        <f>VLOOKUP(C1176,Общий!$A$2:$D$2655,4,FALSE)</f>
        <v>900</v>
      </c>
      <c r="F1176" s="123">
        <v>-0.25</v>
      </c>
    </row>
    <row r="1177" spans="1:6" x14ac:dyDescent="0.25">
      <c r="A1177" s="2" t="s">
        <v>1152</v>
      </c>
      <c r="B1177" s="3">
        <v>2</v>
      </c>
      <c r="C1177" s="2" t="s">
        <v>1145</v>
      </c>
      <c r="D1177" s="15" t="str">
        <f>VLOOKUP(C1177,Общий!$A$2:$D$2655,2,FALSE)</f>
        <v>Крышка корпуса WIDEM</v>
      </c>
      <c r="E1177" s="125">
        <f>VLOOKUP(C1177,Общий!$A$2:$D$2655,4,FALSE)</f>
        <v>15900</v>
      </c>
      <c r="F1177" s="123">
        <v>-0.25</v>
      </c>
    </row>
    <row r="1178" spans="1:6" x14ac:dyDescent="0.25">
      <c r="A1178" s="2" t="s">
        <v>1152</v>
      </c>
      <c r="B1178" s="3">
        <v>9</v>
      </c>
      <c r="C1178" s="2" t="s">
        <v>1034</v>
      </c>
      <c r="D1178" s="15" t="str">
        <f>VLOOKUP(C1178,Общий!$A$2:$D$2655,2,FALSE)</f>
        <v>Пластина рычага разблокировки нижняя WIL/WIDEL,M</v>
      </c>
      <c r="E1178" s="125">
        <f>VLOOKUP(C1178,Общий!$A$2:$D$2655,4,FALSE)</f>
        <v>900</v>
      </c>
      <c r="F1178" s="123">
        <v>-0.25</v>
      </c>
    </row>
    <row r="1179" spans="1:6" x14ac:dyDescent="0.25">
      <c r="A1179" s="2" t="s">
        <v>1152</v>
      </c>
      <c r="B1179" s="3">
        <v>7</v>
      </c>
      <c r="C1179" s="2" t="s">
        <v>1032</v>
      </c>
      <c r="D1179" s="15" t="str">
        <f>VLOOKUP(C1179,Общий!$A$2:$D$2655,2,FALSE)</f>
        <v>Пластина рычага разблокировки верхняя WIL/WIDEM,L</v>
      </c>
      <c r="E1179" s="125">
        <f>VLOOKUP(C1179,Общий!$A$2:$D$2655,4,FALSE)</f>
        <v>900</v>
      </c>
      <c r="F1179" s="123">
        <v>-0.25</v>
      </c>
    </row>
    <row r="1180" spans="1:6" x14ac:dyDescent="0.25">
      <c r="A1180" s="2" t="s">
        <v>1152</v>
      </c>
      <c r="B1180" s="3">
        <v>8</v>
      </c>
      <c r="C1180" s="2" t="s">
        <v>1033</v>
      </c>
      <c r="D1180" s="15" t="str">
        <f>VLOOKUP(C1180,Общий!$A$2:$D$2655,2,FALSE)</f>
        <v>Тяга рычага разблокировки WIL</v>
      </c>
      <c r="E1180" s="125">
        <f>VLOOKUP(C1180,Общий!$A$2:$D$2655,4,FALSE)</f>
        <v>900</v>
      </c>
      <c r="F1180" s="123">
        <v>-0.25</v>
      </c>
    </row>
    <row r="1181" spans="1:6" x14ac:dyDescent="0.25">
      <c r="A1181" s="2" t="s">
        <v>1153</v>
      </c>
      <c r="B1181" s="3" t="s">
        <v>1270</v>
      </c>
      <c r="C1181" s="2" t="s">
        <v>1905</v>
      </c>
      <c r="D1181" s="15" t="str">
        <f>VLOOKUP(C1181,Общий!$A$2:$D$2655,2,FALSE)</f>
        <v>Стопорное кольцо XMETRO2024,2124/WIDES/SUMO</v>
      </c>
      <c r="E1181" s="125">
        <f>VLOOKUP(C1181,Общий!$A$2:$D$2655,4,FALSE)</f>
        <v>900</v>
      </c>
      <c r="F1181" s="123">
        <v>-0.25</v>
      </c>
    </row>
    <row r="1182" spans="1:6" x14ac:dyDescent="0.25">
      <c r="A1182" s="2" t="s">
        <v>1153</v>
      </c>
      <c r="B1182" s="3" t="s">
        <v>1270</v>
      </c>
      <c r="C1182" s="2" t="s">
        <v>1913</v>
      </c>
      <c r="D1182" s="15" t="str">
        <f>VLOOKUP(C1182,Общий!$A$2:$D$2655,2,FALSE)</f>
        <v>Основание монтажное WIDES/WIDEM/SIGNO3,4</v>
      </c>
      <c r="E1182" s="125">
        <f>VLOOKUP(C1182,Общий!$A$2:$D$2655,4,FALSE)</f>
        <v>2900</v>
      </c>
      <c r="F1182" s="123">
        <v>-0.25</v>
      </c>
    </row>
    <row r="1183" spans="1:6" x14ac:dyDescent="0.25">
      <c r="A1183" s="2" t="s">
        <v>1153</v>
      </c>
      <c r="B1183" s="3" t="s">
        <v>1270</v>
      </c>
      <c r="C1183" s="2" t="s">
        <v>2122</v>
      </c>
      <c r="D1183" s="15" t="str">
        <f>VLOOKUP(C1183,Общий!$A$2:$D$2655,2,FALSE)</f>
        <v>Микровыключатель WIL/WIDE/SIGNO/MOBY 230В</v>
      </c>
      <c r="E1183" s="125">
        <f>VLOOKUP(C1183,Общий!$A$2:$D$2655,4,FALSE)</f>
        <v>900</v>
      </c>
      <c r="F1183" s="123">
        <v>-0.25</v>
      </c>
    </row>
    <row r="1184" spans="1:6" x14ac:dyDescent="0.25">
      <c r="A1184" s="2" t="s">
        <v>1153</v>
      </c>
      <c r="B1184" s="3" t="s">
        <v>1270</v>
      </c>
      <c r="C1184" s="2" t="s">
        <v>2226</v>
      </c>
      <c r="D1184" s="15" t="str">
        <f>VLOOKUP(C1184,Общий!$A$2:$D$2655,2,FALSE)</f>
        <v>Промежуточная шестерня XBAR/SBAR/WIDES/HYPPO</v>
      </c>
      <c r="E1184" s="125">
        <f>VLOOKUP(C1184,Общий!$A$2:$D$2655,4,FALSE)</f>
        <v>7900</v>
      </c>
      <c r="F1184" s="123">
        <v>-0.25</v>
      </c>
    </row>
    <row r="1185" spans="1:6" x14ac:dyDescent="0.25">
      <c r="A1185" s="2" t="s">
        <v>1153</v>
      </c>
      <c r="B1185" s="3">
        <v>62</v>
      </c>
      <c r="C1185" s="2" t="s">
        <v>1131</v>
      </c>
      <c r="D1185" s="15" t="str">
        <f>VLOOKUP(C1185,Общий!$A$2:$D$2655,2,FALSE)</f>
        <v>Проводка концевых выключателей WIDE</v>
      </c>
      <c r="E1185" s="125">
        <f>VLOOKUP(C1185,Общий!$A$2:$D$2655,4,FALSE)</f>
        <v>1900</v>
      </c>
      <c r="F1185" s="123">
        <v>-0.25</v>
      </c>
    </row>
    <row r="1186" spans="1:6" ht="24" x14ac:dyDescent="0.25">
      <c r="A1186" s="2" t="s">
        <v>1153</v>
      </c>
      <c r="B1186" s="3" t="s">
        <v>185</v>
      </c>
      <c r="C1186" s="2" t="s">
        <v>1018</v>
      </c>
      <c r="D1186" s="15" t="str">
        <f>VLOOKUP(C1186,Общий!$A$2:$D$2655,2,FALSE)</f>
        <v>Комплект для установки фотоэлемента SBAR/MBAR/LBAR/WIDE</v>
      </c>
      <c r="E1186" s="125">
        <f>VLOOKUP(C1186,Общий!$A$2:$D$2655,4,FALSE)</f>
        <v>900</v>
      </c>
      <c r="F1186" s="123">
        <v>-0.25</v>
      </c>
    </row>
    <row r="1187" spans="1:6" x14ac:dyDescent="0.25">
      <c r="A1187" s="2" t="s">
        <v>1153</v>
      </c>
      <c r="B1187" s="3">
        <v>2</v>
      </c>
      <c r="C1187" s="2" t="s">
        <v>1154</v>
      </c>
      <c r="D1187" s="15" t="str">
        <f>VLOOKUP(C1187,Общий!$A$2:$D$2655,2,FALSE)</f>
        <v>Крышка корпуса WIDES</v>
      </c>
      <c r="E1187" s="125">
        <f>VLOOKUP(C1187,Общий!$A$2:$D$2655,4,FALSE)</f>
        <v>9900</v>
      </c>
      <c r="F1187" s="123">
        <v>-0.25</v>
      </c>
    </row>
    <row r="1188" spans="1:6" x14ac:dyDescent="0.25">
      <c r="A1188" s="2" t="s">
        <v>1167</v>
      </c>
      <c r="B1188" s="3">
        <v>71</v>
      </c>
      <c r="C1188" s="2" t="s">
        <v>1131</v>
      </c>
      <c r="D1188" s="15" t="str">
        <f>VLOOKUP(C1188,Общий!$A$2:$D$2655,2,FALSE)</f>
        <v>Проводка концевых выключателей WIDE</v>
      </c>
      <c r="E1188" s="125">
        <f>VLOOKUP(C1188,Общий!$A$2:$D$2655,4,FALSE)</f>
        <v>1900</v>
      </c>
      <c r="F1188" s="123">
        <v>-0.25</v>
      </c>
    </row>
    <row r="1189" spans="1:6" ht="24" x14ac:dyDescent="0.25">
      <c r="A1189" s="2" t="s">
        <v>1167</v>
      </c>
      <c r="B1189" s="3" t="s">
        <v>185</v>
      </c>
      <c r="C1189" s="2" t="s">
        <v>1018</v>
      </c>
      <c r="D1189" s="15" t="str">
        <f>VLOOKUP(C1189,Общий!$A$2:$D$2655,2,FALSE)</f>
        <v>Комплект для установки фотоэлемента SBAR/MBAR/LBAR/WIDE</v>
      </c>
      <c r="E1189" s="125">
        <f>VLOOKUP(C1189,Общий!$A$2:$D$2655,4,FALSE)</f>
        <v>900</v>
      </c>
      <c r="F1189" s="123">
        <v>-0.25</v>
      </c>
    </row>
    <row r="1190" spans="1:6" x14ac:dyDescent="0.25">
      <c r="A1190" s="2" t="s">
        <v>1167</v>
      </c>
      <c r="B1190" s="3">
        <v>2</v>
      </c>
      <c r="C1190" s="2" t="s">
        <v>1154</v>
      </c>
      <c r="D1190" s="15" t="str">
        <f>VLOOKUP(C1190,Общий!$A$2:$D$2655,2,FALSE)</f>
        <v>Крышка корпуса WIDES</v>
      </c>
      <c r="E1190" s="125">
        <f>VLOOKUP(C1190,Общий!$A$2:$D$2655,4,FALSE)</f>
        <v>9900</v>
      </c>
      <c r="F1190" s="123">
        <v>-0.25</v>
      </c>
    </row>
    <row r="1191" spans="1:6" x14ac:dyDescent="0.25">
      <c r="A1191" s="2" t="s">
        <v>1020</v>
      </c>
      <c r="B1191" s="3" t="s">
        <v>1270</v>
      </c>
      <c r="C1191" s="2" t="s">
        <v>1674</v>
      </c>
      <c r="D1191" s="15" t="str">
        <f>VLOOKUP(C1191,Общий!$A$2:$D$2655,2,FALSE)</f>
        <v>Крышка замка разблокировки WIL</v>
      </c>
      <c r="E1191" s="125">
        <f>VLOOKUP(C1191,Общий!$A$2:$D$2655,4,FALSE)</f>
        <v>900</v>
      </c>
      <c r="F1191" s="123">
        <v>-0.25</v>
      </c>
    </row>
    <row r="1192" spans="1:6" x14ac:dyDescent="0.25">
      <c r="A1192" s="2" t="s">
        <v>1020</v>
      </c>
      <c r="B1192" s="3" t="s">
        <v>1270</v>
      </c>
      <c r="C1192" s="2" t="s">
        <v>1979</v>
      </c>
      <c r="D1192" s="15" t="str">
        <f>VLOOKUP(C1192,Общий!$A$2:$D$2655,2,FALSE)</f>
        <v>Прокладка корпуса привода METRO/WIDEM,L/WIL4</v>
      </c>
      <c r="E1192" s="125">
        <f>VLOOKUP(C1192,Общий!$A$2:$D$2655,4,FALSE)</f>
        <v>900</v>
      </c>
      <c r="F1192" s="123">
        <v>-0.25</v>
      </c>
    </row>
    <row r="1193" spans="1:6" x14ac:dyDescent="0.25">
      <c r="A1193" s="2" t="s">
        <v>1020</v>
      </c>
      <c r="B1193" s="3" t="s">
        <v>1270</v>
      </c>
      <c r="C1193" s="2" t="s">
        <v>1915</v>
      </c>
      <c r="D1193" s="15" t="str">
        <f>VLOOKUP(C1193,Общий!$A$2:$D$2655,2,FALSE)</f>
        <v>Внешняя крышка редуктора WIL</v>
      </c>
      <c r="E1193" s="125">
        <f>VLOOKUP(C1193,Общий!$A$2:$D$2655,4,FALSE)</f>
        <v>9900</v>
      </c>
      <c r="F1193" s="123">
        <v>-0.25</v>
      </c>
    </row>
    <row r="1194" spans="1:6" x14ac:dyDescent="0.25">
      <c r="A1194" s="2" t="s">
        <v>1020</v>
      </c>
      <c r="B1194" s="3" t="s">
        <v>1270</v>
      </c>
      <c r="C1194" s="2" t="s">
        <v>1931</v>
      </c>
      <c r="D1194" s="15" t="str">
        <f>VLOOKUP(C1194,Общий!$A$2:$D$2655,2,FALSE)</f>
        <v>Кронштейн WIL</v>
      </c>
      <c r="E1194" s="125">
        <f>VLOOKUP(C1194,Общий!$A$2:$D$2655,4,FALSE)</f>
        <v>1900</v>
      </c>
      <c r="F1194" s="123">
        <v>-0.25</v>
      </c>
    </row>
    <row r="1195" spans="1:6" x14ac:dyDescent="0.25">
      <c r="A1195" s="2" t="s">
        <v>1020</v>
      </c>
      <c r="B1195" s="3" t="s">
        <v>1270</v>
      </c>
      <c r="C1195" s="2" t="s">
        <v>1981</v>
      </c>
      <c r="D1195" s="15" t="str">
        <f>VLOOKUP(C1195,Общий!$A$2:$D$2655,2,FALSE)</f>
        <v>Втулка редуктора WIL/WIDEM,L</v>
      </c>
      <c r="E1195" s="125">
        <f>VLOOKUP(C1195,Общий!$A$2:$D$2655,4,FALSE)</f>
        <v>900</v>
      </c>
      <c r="F1195" s="123">
        <v>-0.25</v>
      </c>
    </row>
    <row r="1196" spans="1:6" x14ac:dyDescent="0.25">
      <c r="A1196" s="2" t="s">
        <v>1020</v>
      </c>
      <c r="B1196" s="3" t="s">
        <v>1270</v>
      </c>
      <c r="C1196" s="2" t="s">
        <v>2014</v>
      </c>
      <c r="D1196" s="15" t="str">
        <f>VLOOKUP(C1196,Общий!$A$2:$D$2655,2,FALSE)</f>
        <v>Вывод кабеля WIL/WIDEM,L/TUB3500</v>
      </c>
      <c r="E1196" s="125">
        <f>VLOOKUP(C1196,Общий!$A$2:$D$2655,4,FALSE)</f>
        <v>900</v>
      </c>
      <c r="F1196" s="123">
        <v>-0.25</v>
      </c>
    </row>
    <row r="1197" spans="1:6" x14ac:dyDescent="0.25">
      <c r="A1197" s="2" t="s">
        <v>1020</v>
      </c>
      <c r="B1197" s="3" t="s">
        <v>1270</v>
      </c>
      <c r="C1197" s="2" t="s">
        <v>2122</v>
      </c>
      <c r="D1197" s="15" t="str">
        <f>VLOOKUP(C1197,Общий!$A$2:$D$2655,2,FALSE)</f>
        <v>Микровыключатель WIL/WIDE/SIGNO/MOBY 230В</v>
      </c>
      <c r="E1197" s="125">
        <f>VLOOKUP(C1197,Общий!$A$2:$D$2655,4,FALSE)</f>
        <v>900</v>
      </c>
      <c r="F1197" s="123">
        <v>-0.25</v>
      </c>
    </row>
    <row r="1198" spans="1:6" x14ac:dyDescent="0.25">
      <c r="A1198" s="2" t="s">
        <v>1020</v>
      </c>
      <c r="B1198" s="3">
        <v>59</v>
      </c>
      <c r="C1198" s="2" t="s">
        <v>1039</v>
      </c>
      <c r="D1198" s="15" t="str">
        <f>VLOOKUP(C1198,Общий!$A$2:$D$2655,2,FALSE)</f>
        <v>Проводка трансформатора WIL</v>
      </c>
      <c r="E1198" s="125">
        <f>VLOOKUP(C1198,Общий!$A$2:$D$2655,4,FALSE)</f>
        <v>900</v>
      </c>
      <c r="F1198" s="123">
        <v>-0.25</v>
      </c>
    </row>
    <row r="1199" spans="1:6" x14ac:dyDescent="0.25">
      <c r="A1199" s="2" t="s">
        <v>1020</v>
      </c>
      <c r="B1199" s="3">
        <v>74</v>
      </c>
      <c r="C1199" s="2" t="s">
        <v>1041</v>
      </c>
      <c r="D1199" s="15" t="str">
        <f>VLOOKUP(C1199,Общий!$A$2:$D$2655,2,FALSE)</f>
        <v>Рычаг HK7024HS/WIL</v>
      </c>
      <c r="E1199" s="125">
        <f>VLOOKUP(C1199,Общий!$A$2:$D$2655,4,FALSE)</f>
        <v>900</v>
      </c>
      <c r="F1199" s="123">
        <v>-0.25</v>
      </c>
    </row>
    <row r="1200" spans="1:6" x14ac:dyDescent="0.25">
      <c r="A1200" s="2" t="s">
        <v>1020</v>
      </c>
      <c r="B1200" s="3">
        <v>57</v>
      </c>
      <c r="C1200" s="2" t="s">
        <v>1038</v>
      </c>
      <c r="D1200" s="15" t="str">
        <f>VLOOKUP(C1200,Общий!$A$2:$D$2655,2,FALSE)</f>
        <v>Кабель заземления WIL</v>
      </c>
      <c r="E1200" s="125">
        <f>VLOOKUP(C1200,Общий!$A$2:$D$2655,4,FALSE)</f>
        <v>900</v>
      </c>
      <c r="F1200" s="123">
        <v>-0.25</v>
      </c>
    </row>
    <row r="1201" spans="1:6" x14ac:dyDescent="0.25">
      <c r="A1201" s="2" t="s">
        <v>1020</v>
      </c>
      <c r="B1201" s="3">
        <v>13</v>
      </c>
      <c r="C1201" s="2" t="s">
        <v>1026</v>
      </c>
      <c r="D1201" s="15" t="str">
        <f>VLOOKUP(C1201,Общий!$A$2:$D$2655,2,FALSE)</f>
        <v>Подшипник WIL</v>
      </c>
      <c r="E1201" s="125">
        <f>VLOOKUP(C1201,Общий!$A$2:$D$2655,4,FALSE)</f>
        <v>1900</v>
      </c>
      <c r="F1201" s="123">
        <v>-0.25</v>
      </c>
    </row>
    <row r="1202" spans="1:6" ht="36" x14ac:dyDescent="0.25">
      <c r="A1202" s="2" t="s">
        <v>1020</v>
      </c>
      <c r="B1202" s="3">
        <v>73</v>
      </c>
      <c r="C1202" s="2" t="s">
        <v>445</v>
      </c>
      <c r="D1202" s="15" t="str">
        <f>VLOOKUP(C1202,Общий!$A$2:$D$2655,2,FALSE)</f>
        <v>Кольцо ME3000/MB4005/WG4000,5000/TO4016P,5016P/RO500,1000/RUN1500,1800,2500/RUNHS/ROX/HY7005/WIL/TH1561,2251</v>
      </c>
      <c r="E1202" s="125">
        <f>VLOOKUP(C1202,Общий!$A$2:$D$2655,4,FALSE)</f>
        <v>900</v>
      </c>
      <c r="F1202" s="123">
        <v>-0.25</v>
      </c>
    </row>
    <row r="1203" spans="1:6" x14ac:dyDescent="0.25">
      <c r="A1203" s="2" t="s">
        <v>1020</v>
      </c>
      <c r="B1203" s="3">
        <v>11</v>
      </c>
      <c r="C1203" s="2" t="s">
        <v>1024</v>
      </c>
      <c r="D1203" s="15" t="str">
        <f>VLOOKUP(C1203,Общий!$A$2:$D$2655,2,FALSE)</f>
        <v>Подшипник WIL</v>
      </c>
      <c r="E1203" s="125">
        <f>VLOOKUP(C1203,Общий!$A$2:$D$2655,4,FALSE)</f>
        <v>1900</v>
      </c>
      <c r="F1203" s="123">
        <v>-0.25</v>
      </c>
    </row>
    <row r="1204" spans="1:6" x14ac:dyDescent="0.25">
      <c r="A1204" s="2" t="s">
        <v>1020</v>
      </c>
      <c r="B1204" s="3">
        <v>6</v>
      </c>
      <c r="C1204" s="2" t="s">
        <v>1022</v>
      </c>
      <c r="D1204" s="15" t="str">
        <f>VLOOKUP(C1204,Общий!$A$2:$D$2655,2,FALSE)</f>
        <v>Подшипник SUMO/TUB3500/ME3025,3010/XBAR/WIL/SIGNO</v>
      </c>
      <c r="E1204" s="125">
        <f>VLOOKUP(C1204,Общий!$A$2:$D$2655,4,FALSE)</f>
        <v>1900</v>
      </c>
      <c r="F1204" s="123">
        <v>-0.25</v>
      </c>
    </row>
    <row r="1205" spans="1:6" x14ac:dyDescent="0.25">
      <c r="A1205" s="2" t="s">
        <v>1020</v>
      </c>
      <c r="B1205" s="3">
        <v>8</v>
      </c>
      <c r="C1205" s="2" t="s">
        <v>1023</v>
      </c>
      <c r="D1205" s="15" t="str">
        <f>VLOOKUP(C1205,Общий!$A$2:$D$2655,2,FALSE)</f>
        <v>Шестерня передаточная WIL</v>
      </c>
      <c r="E1205" s="125">
        <f>VLOOKUP(C1205,Общий!$A$2:$D$2655,4,FALSE)</f>
        <v>7900</v>
      </c>
      <c r="F1205" s="123">
        <v>-0.25</v>
      </c>
    </row>
    <row r="1206" spans="1:6" x14ac:dyDescent="0.25">
      <c r="A1206" s="2" t="s">
        <v>1020</v>
      </c>
      <c r="B1206" s="3">
        <v>46</v>
      </c>
      <c r="C1206" s="2" t="s">
        <v>1034</v>
      </c>
      <c r="D1206" s="15" t="str">
        <f>VLOOKUP(C1206,Общий!$A$2:$D$2655,2,FALSE)</f>
        <v>Пластина рычага разблокировки нижняя WIL/WIDEL,M</v>
      </c>
      <c r="E1206" s="125">
        <f>VLOOKUP(C1206,Общий!$A$2:$D$2655,4,FALSE)</f>
        <v>900</v>
      </c>
      <c r="F1206" s="123">
        <v>-0.25</v>
      </c>
    </row>
    <row r="1207" spans="1:6" x14ac:dyDescent="0.25">
      <c r="A1207" s="2" t="s">
        <v>1020</v>
      </c>
      <c r="B1207" s="3">
        <v>44</v>
      </c>
      <c r="C1207" s="2" t="s">
        <v>1032</v>
      </c>
      <c r="D1207" s="15" t="str">
        <f>VLOOKUP(C1207,Общий!$A$2:$D$2655,2,FALSE)</f>
        <v>Пластина рычага разблокировки верхняя WIL/WIDEM,L</v>
      </c>
      <c r="E1207" s="125">
        <f>VLOOKUP(C1207,Общий!$A$2:$D$2655,4,FALSE)</f>
        <v>900</v>
      </c>
      <c r="F1207" s="123">
        <v>-0.25</v>
      </c>
    </row>
    <row r="1208" spans="1:6" x14ac:dyDescent="0.25">
      <c r="A1208" s="2" t="s">
        <v>1020</v>
      </c>
      <c r="B1208" s="3">
        <v>45</v>
      </c>
      <c r="C1208" s="2" t="s">
        <v>1033</v>
      </c>
      <c r="D1208" s="15" t="str">
        <f>VLOOKUP(C1208,Общий!$A$2:$D$2655,2,FALSE)</f>
        <v>Тяга рычага разблокировки WIL</v>
      </c>
      <c r="E1208" s="125">
        <f>VLOOKUP(C1208,Общий!$A$2:$D$2655,4,FALSE)</f>
        <v>900</v>
      </c>
      <c r="F1208" s="123">
        <v>-0.25</v>
      </c>
    </row>
    <row r="1209" spans="1:6" x14ac:dyDescent="0.25">
      <c r="A1209" s="2" t="s">
        <v>1020</v>
      </c>
      <c r="B1209" s="3">
        <v>54</v>
      </c>
      <c r="C1209" s="2" t="s">
        <v>1035</v>
      </c>
      <c r="D1209" s="15" t="str">
        <f>VLOOKUP(C1209,Общий!$A$2:$D$2655,2,FALSE)</f>
        <v>Кронштейн крепления стрелы SIGNO3,4/WIL4</v>
      </c>
      <c r="E1209" s="125">
        <f>VLOOKUP(C1209,Общий!$A$2:$D$2655,4,FALSE)</f>
        <v>3900</v>
      </c>
      <c r="F1209" s="123">
        <v>-0.25</v>
      </c>
    </row>
    <row r="1210" spans="1:6" x14ac:dyDescent="0.25">
      <c r="A1210" s="2" t="s">
        <v>3028</v>
      </c>
      <c r="B1210" s="3" t="s">
        <v>1270</v>
      </c>
      <c r="C1210" s="2" t="s">
        <v>3014</v>
      </c>
      <c r="D1210" s="15" t="str">
        <f>VLOOKUP(C1210,Общий!$A$2:$D$2655,2,FALSE)</f>
        <v>Шайба для  TO7024, TUB3500, SIGNO3,4,6, MBAR, LBAR, WIL6</v>
      </c>
      <c r="E1210" s="125">
        <f>VLOOKUP(C1210,Общий!$A$2:$D$2655,4,FALSE)</f>
        <v>500</v>
      </c>
      <c r="F1210" s="123">
        <v>-0.25</v>
      </c>
    </row>
    <row r="1211" spans="1:6" x14ac:dyDescent="0.25">
      <c r="A1211" s="2" t="s">
        <v>1057</v>
      </c>
      <c r="B1211" s="3" t="s">
        <v>1270</v>
      </c>
      <c r="C1211" s="2" t="s">
        <v>1841</v>
      </c>
      <c r="D1211" s="15" t="str">
        <f>VLOOKUP(C1211,Общий!$A$2:$D$2655,2,FALSE)</f>
        <v>Основание монтажное WIL6</v>
      </c>
      <c r="E1211" s="125">
        <f>VLOOKUP(C1211,Общий!$A$2:$D$2655,4,FALSE)</f>
        <v>2900</v>
      </c>
      <c r="F1211" s="123">
        <v>-0.25</v>
      </c>
    </row>
    <row r="1212" spans="1:6" x14ac:dyDescent="0.25">
      <c r="A1212" s="2" t="s">
        <v>1057</v>
      </c>
      <c r="B1212" s="3" t="s">
        <v>1270</v>
      </c>
      <c r="C1212" s="2" t="s">
        <v>1915</v>
      </c>
      <c r="D1212" s="15" t="str">
        <f>VLOOKUP(C1212,Общий!$A$2:$D$2655,2,FALSE)</f>
        <v>Внешняя крышка редуктора WIL</v>
      </c>
      <c r="E1212" s="125">
        <f>VLOOKUP(C1212,Общий!$A$2:$D$2655,4,FALSE)</f>
        <v>9900</v>
      </c>
      <c r="F1212" s="123">
        <v>-0.25</v>
      </c>
    </row>
    <row r="1213" spans="1:6" x14ac:dyDescent="0.25">
      <c r="A1213" s="2" t="s">
        <v>1057</v>
      </c>
      <c r="B1213" s="3" t="s">
        <v>1270</v>
      </c>
      <c r="C1213" s="2" t="s">
        <v>1931</v>
      </c>
      <c r="D1213" s="15" t="str">
        <f>VLOOKUP(C1213,Общий!$A$2:$D$2655,2,FALSE)</f>
        <v>Кронштейн WIL</v>
      </c>
      <c r="E1213" s="125">
        <f>VLOOKUP(C1213,Общий!$A$2:$D$2655,4,FALSE)</f>
        <v>1900</v>
      </c>
      <c r="F1213" s="123">
        <v>-0.25</v>
      </c>
    </row>
    <row r="1214" spans="1:6" x14ac:dyDescent="0.25">
      <c r="A1214" s="2" t="s">
        <v>1057</v>
      </c>
      <c r="B1214" s="3" t="s">
        <v>1270</v>
      </c>
      <c r="C1214" s="2" t="s">
        <v>1981</v>
      </c>
      <c r="D1214" s="15" t="str">
        <f>VLOOKUP(C1214,Общий!$A$2:$D$2655,2,FALSE)</f>
        <v>Втулка редуктора WIL/WIDEM,L</v>
      </c>
      <c r="E1214" s="125">
        <f>VLOOKUP(C1214,Общий!$A$2:$D$2655,4,FALSE)</f>
        <v>900</v>
      </c>
      <c r="F1214" s="123">
        <v>-0.25</v>
      </c>
    </row>
    <row r="1215" spans="1:6" x14ac:dyDescent="0.25">
      <c r="A1215" s="2" t="s">
        <v>1057</v>
      </c>
      <c r="B1215" s="3" t="s">
        <v>1270</v>
      </c>
      <c r="C1215" s="2" t="s">
        <v>2014</v>
      </c>
      <c r="D1215" s="15" t="str">
        <f>VLOOKUP(C1215,Общий!$A$2:$D$2655,2,FALSE)</f>
        <v>Вывод кабеля WIL/WIDEM,L/TUB3500</v>
      </c>
      <c r="E1215" s="125">
        <f>VLOOKUP(C1215,Общий!$A$2:$D$2655,4,FALSE)</f>
        <v>900</v>
      </c>
      <c r="F1215" s="123">
        <v>-0.25</v>
      </c>
    </row>
    <row r="1216" spans="1:6" x14ac:dyDescent="0.25">
      <c r="A1216" s="2" t="s">
        <v>1057</v>
      </c>
      <c r="B1216" s="3" t="s">
        <v>1270</v>
      </c>
      <c r="C1216" s="2" t="s">
        <v>2101</v>
      </c>
      <c r="D1216" s="15" t="str">
        <f>VLOOKUP(C1216,Общий!$A$2:$D$2655,2,FALSE)</f>
        <v>Пластина крепления</v>
      </c>
      <c r="E1216" s="125">
        <f>VLOOKUP(C1216,Общий!$A$2:$D$2655,4,FALSE)</f>
        <v>8900</v>
      </c>
      <c r="F1216" s="123">
        <v>-0.25</v>
      </c>
    </row>
    <row r="1217" spans="1:6" x14ac:dyDescent="0.25">
      <c r="A1217" s="2" t="s">
        <v>1057</v>
      </c>
      <c r="B1217" s="3" t="s">
        <v>1270</v>
      </c>
      <c r="C1217" s="2" t="s">
        <v>2122</v>
      </c>
      <c r="D1217" s="15" t="str">
        <f>VLOOKUP(C1217,Общий!$A$2:$D$2655,2,FALSE)</f>
        <v>Микровыключатель WIL/WIDE/SIGNO/MOBY 230В</v>
      </c>
      <c r="E1217" s="125">
        <f>VLOOKUP(C1217,Общий!$A$2:$D$2655,4,FALSE)</f>
        <v>900</v>
      </c>
      <c r="F1217" s="123">
        <v>-0.25</v>
      </c>
    </row>
    <row r="1218" spans="1:6" x14ac:dyDescent="0.25">
      <c r="A1218" s="2" t="s">
        <v>1057</v>
      </c>
      <c r="B1218" s="3" t="s">
        <v>1270</v>
      </c>
      <c r="C1218" s="2" t="s">
        <v>2215</v>
      </c>
      <c r="D1218" s="15" t="str">
        <f>VLOOKUP(C1218,Общий!$A$2:$D$2655,2,FALSE)</f>
        <v>Коромысло WIL6</v>
      </c>
      <c r="E1218" s="125">
        <f>VLOOKUP(C1218,Общий!$A$2:$D$2655,4,FALSE)</f>
        <v>9900</v>
      </c>
      <c r="F1218" s="123">
        <v>-0.25</v>
      </c>
    </row>
    <row r="1219" spans="1:6" x14ac:dyDescent="0.25">
      <c r="A1219" s="2" t="s">
        <v>1057</v>
      </c>
      <c r="B1219" s="3">
        <v>59</v>
      </c>
      <c r="C1219" s="2" t="s">
        <v>1039</v>
      </c>
      <c r="D1219" s="15" t="str">
        <f>VLOOKUP(C1219,Общий!$A$2:$D$2655,2,FALSE)</f>
        <v>Проводка трансформатора WIL</v>
      </c>
      <c r="E1219" s="125">
        <f>VLOOKUP(C1219,Общий!$A$2:$D$2655,4,FALSE)</f>
        <v>900</v>
      </c>
      <c r="F1219" s="123">
        <v>-0.25</v>
      </c>
    </row>
    <row r="1220" spans="1:6" x14ac:dyDescent="0.25">
      <c r="A1220" s="2" t="s">
        <v>1057</v>
      </c>
      <c r="B1220" s="3">
        <v>74</v>
      </c>
      <c r="C1220" s="2" t="s">
        <v>1041</v>
      </c>
      <c r="D1220" s="15" t="str">
        <f>VLOOKUP(C1220,Общий!$A$2:$D$2655,2,FALSE)</f>
        <v>Рычаг HK7024HS/WIL</v>
      </c>
      <c r="E1220" s="125">
        <f>VLOOKUP(C1220,Общий!$A$2:$D$2655,4,FALSE)</f>
        <v>900</v>
      </c>
      <c r="F1220" s="123">
        <v>-0.25</v>
      </c>
    </row>
    <row r="1221" spans="1:6" x14ac:dyDescent="0.25">
      <c r="A1221" s="2" t="s">
        <v>1057</v>
      </c>
      <c r="B1221" s="3">
        <v>57</v>
      </c>
      <c r="C1221" s="2" t="s">
        <v>1038</v>
      </c>
      <c r="D1221" s="15" t="str">
        <f>VLOOKUP(C1221,Общий!$A$2:$D$2655,2,FALSE)</f>
        <v>Кабель заземления WIL</v>
      </c>
      <c r="E1221" s="125">
        <f>VLOOKUP(C1221,Общий!$A$2:$D$2655,4,FALSE)</f>
        <v>900</v>
      </c>
      <c r="F1221" s="123">
        <v>-0.25</v>
      </c>
    </row>
    <row r="1222" spans="1:6" x14ac:dyDescent="0.25">
      <c r="A1222" s="2" t="s">
        <v>1057</v>
      </c>
      <c r="B1222" s="3">
        <v>13</v>
      </c>
      <c r="C1222" s="2" t="s">
        <v>1026</v>
      </c>
      <c r="D1222" s="15" t="str">
        <f>VLOOKUP(C1222,Общий!$A$2:$D$2655,2,FALSE)</f>
        <v>Подшипник WIL</v>
      </c>
      <c r="E1222" s="125">
        <f>VLOOKUP(C1222,Общий!$A$2:$D$2655,4,FALSE)</f>
        <v>1900</v>
      </c>
      <c r="F1222" s="123">
        <v>-0.25</v>
      </c>
    </row>
    <row r="1223" spans="1:6" x14ac:dyDescent="0.25">
      <c r="A1223" s="2" t="s">
        <v>1057</v>
      </c>
      <c r="B1223" s="3">
        <v>2</v>
      </c>
      <c r="C1223" s="2" t="s">
        <v>1058</v>
      </c>
      <c r="D1223" s="15" t="str">
        <f>VLOOKUP(C1223,Общий!$A$2:$D$2655,2,FALSE)</f>
        <v>Крышка корпуса WIL6</v>
      </c>
      <c r="E1223" s="125">
        <f>VLOOKUP(C1223,Общий!$A$2:$D$2655,4,FALSE)</f>
        <v>11900</v>
      </c>
      <c r="F1223" s="123">
        <v>-0.25</v>
      </c>
    </row>
    <row r="1224" spans="1:6" x14ac:dyDescent="0.25">
      <c r="A1224" s="2" t="s">
        <v>1057</v>
      </c>
      <c r="B1224" s="3">
        <v>8</v>
      </c>
      <c r="C1224" s="2" t="s">
        <v>1023</v>
      </c>
      <c r="D1224" s="15" t="str">
        <f>VLOOKUP(C1224,Общий!$A$2:$D$2655,2,FALSE)</f>
        <v>Шестерня передаточная WIL</v>
      </c>
      <c r="E1224" s="125">
        <f>VLOOKUP(C1224,Общий!$A$2:$D$2655,4,FALSE)</f>
        <v>7900</v>
      </c>
      <c r="F1224" s="123">
        <v>-0.25</v>
      </c>
    </row>
    <row r="1225" spans="1:6" x14ac:dyDescent="0.25">
      <c r="A1225" s="2" t="s">
        <v>653</v>
      </c>
      <c r="B1225" s="3" t="s">
        <v>1270</v>
      </c>
      <c r="C1225" s="2" t="s">
        <v>1503</v>
      </c>
      <c r="D1225" s="15" t="str">
        <f>VLOOKUP(C1225,Общий!$A$2:$D$2655,2,FALSE)</f>
        <v>Шестерня WG4000,5000</v>
      </c>
      <c r="E1225" s="125">
        <f>VLOOKUP(C1225,Общий!$A$2:$D$2655,4,FALSE)</f>
        <v>2900</v>
      </c>
      <c r="F1225" s="123">
        <v>-0.25</v>
      </c>
    </row>
    <row r="1226" spans="1:6" x14ac:dyDescent="0.25">
      <c r="A1226" s="2" t="s">
        <v>653</v>
      </c>
      <c r="B1226" s="3">
        <v>37</v>
      </c>
      <c r="C1226" s="2" t="s">
        <v>643</v>
      </c>
      <c r="D1226" s="15" t="str">
        <f>VLOOKUP(C1226,Общий!$A$2:$D$2655,2,FALSE)</f>
        <v>Конденсатор WG4000,5000</v>
      </c>
      <c r="E1226" s="125">
        <f>VLOOKUP(C1226,Общий!$A$2:$D$2655,4,FALSE)</f>
        <v>1900</v>
      </c>
      <c r="F1226" s="123">
        <v>-0.25</v>
      </c>
    </row>
    <row r="1227" spans="1:6" x14ac:dyDescent="0.25">
      <c r="A1227" s="2" t="s">
        <v>653</v>
      </c>
      <c r="B1227" s="3" t="s">
        <v>1270</v>
      </c>
      <c r="C1227" s="2" t="s">
        <v>1525</v>
      </c>
      <c r="D1227" s="15" t="str">
        <f>VLOOKUP(C1227,Общий!$A$2:$D$2655,2,FALSE)</f>
        <v>Шестерня WG4000,5000,4024,5024,3524HS</v>
      </c>
      <c r="E1227" s="125">
        <f>VLOOKUP(C1227,Общий!$A$2:$D$2655,4,FALSE)</f>
        <v>2900</v>
      </c>
      <c r="F1227" s="123">
        <v>-0.25</v>
      </c>
    </row>
    <row r="1228" spans="1:6" ht="36" x14ac:dyDescent="0.25">
      <c r="A1228" s="2" t="s">
        <v>653</v>
      </c>
      <c r="B1228" s="3" t="s">
        <v>1270</v>
      </c>
      <c r="C1228" s="2" t="s">
        <v>2260</v>
      </c>
      <c r="D1228" s="15" t="str">
        <f>VLOOKUP(C1228,Общий!$A$2:$D$2655,2,FALSE)</f>
        <v>Фиксатор крышки WG2024, MB4015, MB5024, WG3524HS, WG4024KCE, WG5024KCE, WINGO5KCE, WINGOKCER01, МВ4005, МВ4006, МВ4024, МВ5015, МВ5016</v>
      </c>
      <c r="E1228" s="125">
        <f>VLOOKUP(C1228,Общий!$A$2:$D$2655,4,FALSE)</f>
        <v>900</v>
      </c>
      <c r="F1228" s="123">
        <v>-0.25</v>
      </c>
    </row>
    <row r="1229" spans="1:6" x14ac:dyDescent="0.25">
      <c r="A1229" s="2" t="s">
        <v>653</v>
      </c>
      <c r="B1229" s="3" t="s">
        <v>1270</v>
      </c>
      <c r="C1229" s="2" t="s">
        <v>1581</v>
      </c>
      <c r="D1229" s="15" t="str">
        <f>VLOOKUP(C1229,Общий!$A$2:$D$2655,2,FALSE)</f>
        <v>Палец червячного винта WINGO/MOBY</v>
      </c>
      <c r="E1229" s="125">
        <f>VLOOKUP(C1229,Общий!$A$2:$D$2655,4,FALSE)</f>
        <v>900</v>
      </c>
      <c r="F1229" s="123">
        <v>-0.25</v>
      </c>
    </row>
    <row r="1230" spans="1:6" x14ac:dyDescent="0.25">
      <c r="A1230" s="2" t="s">
        <v>653</v>
      </c>
      <c r="B1230" s="3" t="s">
        <v>1270</v>
      </c>
      <c r="C1230" s="2" t="s">
        <v>1653</v>
      </c>
      <c r="D1230" s="15" t="str">
        <f>VLOOKUP(C1230,Общий!$A$2:$D$2655,2,FALSE)</f>
        <v>Корпус WG4000,5000</v>
      </c>
      <c r="E1230" s="125">
        <f>VLOOKUP(C1230,Общий!$A$2:$D$2655,4,FALSE)</f>
        <v>3900</v>
      </c>
      <c r="F1230" s="123">
        <v>-0.25</v>
      </c>
    </row>
    <row r="1231" spans="1:6" x14ac:dyDescent="0.25">
      <c r="A1231" s="2" t="s">
        <v>653</v>
      </c>
      <c r="B1231" s="3" t="s">
        <v>1270</v>
      </c>
      <c r="C1231" s="2" t="s">
        <v>1689</v>
      </c>
      <c r="D1231" s="15" t="str">
        <f>VLOOKUP(C1231,Общий!$A$2:$D$2655,2,FALSE)</f>
        <v>Подшипник MB4005,4006/WG4000,5000</v>
      </c>
      <c r="E1231" s="125">
        <f>VLOOKUP(C1231,Общий!$A$2:$D$2655,4,FALSE)</f>
        <v>1900</v>
      </c>
      <c r="F1231" s="123">
        <v>-0.25</v>
      </c>
    </row>
    <row r="1232" spans="1:6" x14ac:dyDescent="0.25">
      <c r="A1232" s="2" t="s">
        <v>653</v>
      </c>
      <c r="B1232" s="3" t="s">
        <v>1270</v>
      </c>
      <c r="C1232" s="2" t="s">
        <v>1744</v>
      </c>
      <c r="D1232" s="15" t="str">
        <f>VLOOKUP(C1232,Общий!$A$2:$D$2655,2,FALSE)</f>
        <v>Штифт разблокировки WINGO 4,5</v>
      </c>
      <c r="E1232" s="125">
        <f>VLOOKUP(C1232,Общий!$A$2:$D$2655,4,FALSE)</f>
        <v>900</v>
      </c>
      <c r="F1232" s="123">
        <v>-0.25</v>
      </c>
    </row>
    <row r="1233" spans="1:6" x14ac:dyDescent="0.25">
      <c r="A1233" s="2" t="s">
        <v>653</v>
      </c>
      <c r="B1233" s="3" t="s">
        <v>1270</v>
      </c>
      <c r="C1233" s="2" t="s">
        <v>1816</v>
      </c>
      <c r="D1233" s="15" t="str">
        <f>VLOOKUP(C1233,Общий!$A$2:$D$2655,2,FALSE)</f>
        <v>Корпус WG4000,5000</v>
      </c>
      <c r="E1233" s="125">
        <f>VLOOKUP(C1233,Общий!$A$2:$D$2655,4,FALSE)</f>
        <v>3900</v>
      </c>
      <c r="F1233" s="123">
        <v>-0.25</v>
      </c>
    </row>
    <row r="1234" spans="1:6" ht="24" x14ac:dyDescent="0.25">
      <c r="A1234" s="2" t="s">
        <v>653</v>
      </c>
      <c r="B1234" s="3" t="s">
        <v>1270</v>
      </c>
      <c r="C1234" s="2" t="s">
        <v>1828</v>
      </c>
      <c r="D1234" s="15" t="str">
        <f>VLOOKUP(C1234,Общий!$A$2:$D$2655,2,FALSE)</f>
        <v>Пружина SO2000/WINGO 4,5/MOBY/TO4016P,5016P,4024,5024,7024/HK7024</v>
      </c>
      <c r="E1234" s="125">
        <f>VLOOKUP(C1234,Общий!$A$2:$D$2655,4,FALSE)</f>
        <v>900</v>
      </c>
      <c r="F1234" s="123">
        <v>-0.25</v>
      </c>
    </row>
    <row r="1235" spans="1:6" ht="36" x14ac:dyDescent="0.25">
      <c r="A1235" s="2" t="s">
        <v>653</v>
      </c>
      <c r="B1235" s="3" t="s">
        <v>1270</v>
      </c>
      <c r="C1235" s="2" t="s">
        <v>1937</v>
      </c>
      <c r="D1235" s="15" t="str">
        <f>VLOOKUP(C1235,Общий!$A$2:$D$2655,2,FALSE)</f>
        <v>Наконечник для провода с круглой клеммой CR2124/HYPPO/SUMO/RO300,500,1000/ТН1551,1561,2251,2261/WG4,5/TOO3024/ТО7024/WG3524HS</v>
      </c>
      <c r="E1235" s="125">
        <f>VLOOKUP(C1235,Общий!$A$2:$D$2655,4,FALSE)</f>
        <v>900</v>
      </c>
      <c r="F1235" s="123">
        <v>-0.25</v>
      </c>
    </row>
    <row r="1236" spans="1:6" x14ac:dyDescent="0.25">
      <c r="A1236" s="2" t="s">
        <v>653</v>
      </c>
      <c r="B1236" s="3" t="s">
        <v>1270</v>
      </c>
      <c r="C1236" s="2" t="s">
        <v>2049</v>
      </c>
      <c r="D1236" s="15" t="str">
        <f>VLOOKUP(C1236,Общий!$A$2:$D$2655,2,FALSE)</f>
        <v>Коннектор MOBY4,5/WINGO4,5</v>
      </c>
      <c r="E1236" s="125">
        <f>VLOOKUP(C1236,Общий!$A$2:$D$2655,4,FALSE)</f>
        <v>1900</v>
      </c>
      <c r="F1236" s="123">
        <v>-0.25</v>
      </c>
    </row>
    <row r="1237" spans="1:6" ht="24" x14ac:dyDescent="0.25">
      <c r="A1237" s="2" t="s">
        <v>653</v>
      </c>
      <c r="B1237" s="3" t="s">
        <v>1270</v>
      </c>
      <c r="C1237" s="2" t="s">
        <v>2092</v>
      </c>
      <c r="D1237" s="15" t="str">
        <f>VLOOKUP(C1237,Общий!$A$2:$D$2655,2,FALSE)</f>
        <v>Подшипник МOBY 230 в/WINGO 230 в/TOONA 230 в/TOO3000,4500/ME3000,3000R01,3000L,3000LR01,3024,3010</v>
      </c>
      <c r="E1237" s="125">
        <f>VLOOKUP(C1237,Общий!$A$2:$D$2655,4,FALSE)</f>
        <v>1900</v>
      </c>
      <c r="F1237" s="123">
        <v>-0.25</v>
      </c>
    </row>
    <row r="1238" spans="1:6" x14ac:dyDescent="0.25">
      <c r="A1238" s="2" t="s">
        <v>653</v>
      </c>
      <c r="B1238" s="3" t="s">
        <v>1270</v>
      </c>
      <c r="C1238" s="2" t="s">
        <v>2257</v>
      </c>
      <c r="D1238" s="15" t="str">
        <f>VLOOKUP(C1238,Общий!$A$2:$D$2655,2,FALSE)</f>
        <v>Втулка POP/XMETRO/SO2000/PLUTO/WINGO</v>
      </c>
      <c r="E1238" s="125">
        <f>VLOOKUP(C1238,Общий!$A$2:$D$2655,4,FALSE)</f>
        <v>900</v>
      </c>
      <c r="F1238" s="123">
        <v>-0.25</v>
      </c>
    </row>
    <row r="1239" spans="1:6" x14ac:dyDescent="0.25">
      <c r="A1239" s="2" t="s">
        <v>640</v>
      </c>
      <c r="B1239" s="3" t="s">
        <v>1270</v>
      </c>
      <c r="C1239" s="2" t="s">
        <v>1503</v>
      </c>
      <c r="D1239" s="15" t="str">
        <f>VLOOKUP(C1239,Общий!$A$2:$D$2655,2,FALSE)</f>
        <v>Шестерня WG4000,5000</v>
      </c>
      <c r="E1239" s="125">
        <f>VLOOKUP(C1239,Общий!$A$2:$D$2655,4,FALSE)</f>
        <v>2900</v>
      </c>
      <c r="F1239" s="123">
        <v>-0.25</v>
      </c>
    </row>
    <row r="1240" spans="1:6" x14ac:dyDescent="0.25">
      <c r="A1240" s="2" t="s">
        <v>640</v>
      </c>
      <c r="B1240" s="3" t="s">
        <v>1270</v>
      </c>
      <c r="C1240" s="2" t="s">
        <v>643</v>
      </c>
      <c r="D1240" s="15" t="str">
        <f>VLOOKUP(C1240,Общий!$A$2:$D$2655,2,FALSE)</f>
        <v>Конденсатор WG4000,5000</v>
      </c>
      <c r="E1240" s="125">
        <f>VLOOKUP(C1240,Общий!$A$2:$D$2655,4,FALSE)</f>
        <v>1900</v>
      </c>
      <c r="F1240" s="123">
        <v>-0.25</v>
      </c>
    </row>
    <row r="1241" spans="1:6" x14ac:dyDescent="0.25">
      <c r="A1241" s="2" t="s">
        <v>640</v>
      </c>
      <c r="B1241" s="3" t="s">
        <v>1270</v>
      </c>
      <c r="C1241" s="2" t="s">
        <v>1525</v>
      </c>
      <c r="D1241" s="15" t="str">
        <f>VLOOKUP(C1241,Общий!$A$2:$D$2655,2,FALSE)</f>
        <v>Шестерня WG4000,5000,4024,5024,3524HS</v>
      </c>
      <c r="E1241" s="125">
        <f>VLOOKUP(C1241,Общий!$A$2:$D$2655,4,FALSE)</f>
        <v>2900</v>
      </c>
      <c r="F1241" s="123">
        <v>-0.25</v>
      </c>
    </row>
    <row r="1242" spans="1:6" ht="36" x14ac:dyDescent="0.25">
      <c r="A1242" s="2" t="s">
        <v>640</v>
      </c>
      <c r="B1242" s="3" t="s">
        <v>1270</v>
      </c>
      <c r="C1242" s="2" t="s">
        <v>2260</v>
      </c>
      <c r="D1242" s="15" t="str">
        <f>VLOOKUP(C1242,Общий!$A$2:$D$2655,2,FALSE)</f>
        <v>Фиксатор крышки WG2024, MB4015, MB5024, WG3524HS, WG4024KCE, WG5024KCE, WINGO5KCE, WINGOKCER01, МВ4005, МВ4006, МВ4024, МВ5015, МВ5016</v>
      </c>
      <c r="E1242" s="125">
        <f>VLOOKUP(C1242,Общий!$A$2:$D$2655,4,FALSE)</f>
        <v>900</v>
      </c>
      <c r="F1242" s="123">
        <v>-0.25</v>
      </c>
    </row>
    <row r="1243" spans="1:6" x14ac:dyDescent="0.25">
      <c r="A1243" s="2" t="s">
        <v>640</v>
      </c>
      <c r="B1243" s="3" t="s">
        <v>1270</v>
      </c>
      <c r="C1243" s="2" t="s">
        <v>1581</v>
      </c>
      <c r="D1243" s="15" t="str">
        <f>VLOOKUP(C1243,Общий!$A$2:$D$2655,2,FALSE)</f>
        <v>Палец червячного винта WINGO/MOBY</v>
      </c>
      <c r="E1243" s="125">
        <f>VLOOKUP(C1243,Общий!$A$2:$D$2655,4,FALSE)</f>
        <v>900</v>
      </c>
      <c r="F1243" s="123">
        <v>-0.25</v>
      </c>
    </row>
    <row r="1244" spans="1:6" x14ac:dyDescent="0.25">
      <c r="A1244" s="2" t="s">
        <v>640</v>
      </c>
      <c r="B1244" s="3" t="s">
        <v>1270</v>
      </c>
      <c r="C1244" s="2" t="s">
        <v>1653</v>
      </c>
      <c r="D1244" s="15" t="str">
        <f>VLOOKUP(C1244,Общий!$A$2:$D$2655,2,FALSE)</f>
        <v>Корпус WG4000,5000</v>
      </c>
      <c r="E1244" s="125">
        <f>VLOOKUP(C1244,Общий!$A$2:$D$2655,4,FALSE)</f>
        <v>3900</v>
      </c>
      <c r="F1244" s="123">
        <v>-0.25</v>
      </c>
    </row>
    <row r="1245" spans="1:6" x14ac:dyDescent="0.25">
      <c r="A1245" s="2" t="s">
        <v>640</v>
      </c>
      <c r="B1245" s="3" t="s">
        <v>1270</v>
      </c>
      <c r="C1245" s="2" t="s">
        <v>1689</v>
      </c>
      <c r="D1245" s="15" t="str">
        <f>VLOOKUP(C1245,Общий!$A$2:$D$2655,2,FALSE)</f>
        <v>Подшипник MB4005,4006/WG4000,5000</v>
      </c>
      <c r="E1245" s="125">
        <f>VLOOKUP(C1245,Общий!$A$2:$D$2655,4,FALSE)</f>
        <v>1900</v>
      </c>
      <c r="F1245" s="123">
        <v>-0.25</v>
      </c>
    </row>
    <row r="1246" spans="1:6" x14ac:dyDescent="0.25">
      <c r="A1246" s="2" t="s">
        <v>640</v>
      </c>
      <c r="B1246" s="3" t="s">
        <v>1270</v>
      </c>
      <c r="C1246" s="2" t="s">
        <v>1744</v>
      </c>
      <c r="D1246" s="15" t="str">
        <f>VLOOKUP(C1246,Общий!$A$2:$D$2655,2,FALSE)</f>
        <v>Штифт разблокировки WINGO 4,5</v>
      </c>
      <c r="E1246" s="125">
        <f>VLOOKUP(C1246,Общий!$A$2:$D$2655,4,FALSE)</f>
        <v>900</v>
      </c>
      <c r="F1246" s="123">
        <v>-0.25</v>
      </c>
    </row>
    <row r="1247" spans="1:6" x14ac:dyDescent="0.25">
      <c r="A1247" s="2" t="s">
        <v>640</v>
      </c>
      <c r="B1247" s="3" t="s">
        <v>1270</v>
      </c>
      <c r="C1247" s="2" t="s">
        <v>1816</v>
      </c>
      <c r="D1247" s="15" t="str">
        <f>VLOOKUP(C1247,Общий!$A$2:$D$2655,2,FALSE)</f>
        <v>Корпус WG4000,5000</v>
      </c>
      <c r="E1247" s="125">
        <f>VLOOKUP(C1247,Общий!$A$2:$D$2655,4,FALSE)</f>
        <v>3900</v>
      </c>
      <c r="F1247" s="123">
        <v>-0.25</v>
      </c>
    </row>
    <row r="1248" spans="1:6" ht="24" x14ac:dyDescent="0.25">
      <c r="A1248" s="2" t="s">
        <v>640</v>
      </c>
      <c r="B1248" s="3" t="s">
        <v>1270</v>
      </c>
      <c r="C1248" s="2" t="s">
        <v>1828</v>
      </c>
      <c r="D1248" s="15" t="str">
        <f>VLOOKUP(C1248,Общий!$A$2:$D$2655,2,FALSE)</f>
        <v>Пружина SO2000/WINGO 4,5/MOBY/TO4016P,5016P,4024,5024,7024/HK7024</v>
      </c>
      <c r="E1248" s="125">
        <f>VLOOKUP(C1248,Общий!$A$2:$D$2655,4,FALSE)</f>
        <v>900</v>
      </c>
      <c r="F1248" s="123">
        <v>-0.25</v>
      </c>
    </row>
    <row r="1249" spans="1:6" ht="36" x14ac:dyDescent="0.25">
      <c r="A1249" s="2" t="s">
        <v>640</v>
      </c>
      <c r="B1249" s="3" t="s">
        <v>1270</v>
      </c>
      <c r="C1249" s="2" t="s">
        <v>1937</v>
      </c>
      <c r="D1249" s="15" t="str">
        <f>VLOOKUP(C1249,Общий!$A$2:$D$2655,2,FALSE)</f>
        <v>Наконечник для провода с круглой клеммой CR2124/HYPPO/SUMO/RO300,500,1000/ТН1551,1561,2251,2261/WG4,5/TOO3024/ТО7024/WG3524HS</v>
      </c>
      <c r="E1249" s="125">
        <f>VLOOKUP(C1249,Общий!$A$2:$D$2655,4,FALSE)</f>
        <v>900</v>
      </c>
      <c r="F1249" s="123">
        <v>-0.25</v>
      </c>
    </row>
    <row r="1250" spans="1:6" x14ac:dyDescent="0.25">
      <c r="A1250" s="2" t="s">
        <v>640</v>
      </c>
      <c r="B1250" s="3" t="s">
        <v>1270</v>
      </c>
      <c r="C1250" s="2" t="s">
        <v>2047</v>
      </c>
      <c r="D1250" s="15" t="str">
        <f>VLOOKUP(C1250,Общий!$A$2:$D$2655,2,FALSE)</f>
        <v>Корпус MOBY4/WINGO4</v>
      </c>
      <c r="E1250" s="125">
        <f>VLOOKUP(C1250,Общий!$A$2:$D$2655,4,FALSE)</f>
        <v>3900</v>
      </c>
      <c r="F1250" s="123">
        <v>-0.25</v>
      </c>
    </row>
    <row r="1251" spans="1:6" x14ac:dyDescent="0.25">
      <c r="A1251" s="2" t="s">
        <v>640</v>
      </c>
      <c r="B1251" s="3" t="s">
        <v>1270</v>
      </c>
      <c r="C1251" s="2" t="s">
        <v>2049</v>
      </c>
      <c r="D1251" s="15" t="str">
        <f>VLOOKUP(C1251,Общий!$A$2:$D$2655,2,FALSE)</f>
        <v>Коннектор MOBY4,5/WINGO4,5</v>
      </c>
      <c r="E1251" s="125">
        <f>VLOOKUP(C1251,Общий!$A$2:$D$2655,4,FALSE)</f>
        <v>1900</v>
      </c>
      <c r="F1251" s="123">
        <v>-0.25</v>
      </c>
    </row>
    <row r="1252" spans="1:6" ht="24" x14ac:dyDescent="0.25">
      <c r="A1252" s="2" t="s">
        <v>640</v>
      </c>
      <c r="B1252" s="3" t="s">
        <v>1270</v>
      </c>
      <c r="C1252" s="2" t="s">
        <v>2092</v>
      </c>
      <c r="D1252" s="15" t="str">
        <f>VLOOKUP(C1252,Общий!$A$2:$D$2655,2,FALSE)</f>
        <v>Подшипник МOBY 230 в/WINGO 230 в/TOONA 230 в/TOO3000,4500/ME3000,3000R01,3000L,3000LR01,3024,3010</v>
      </c>
      <c r="E1252" s="125">
        <f>VLOOKUP(C1252,Общий!$A$2:$D$2655,4,FALSE)</f>
        <v>1900</v>
      </c>
      <c r="F1252" s="123">
        <v>-0.25</v>
      </c>
    </row>
    <row r="1253" spans="1:6" x14ac:dyDescent="0.25">
      <c r="A1253" s="2" t="s">
        <v>640</v>
      </c>
      <c r="B1253" s="3" t="s">
        <v>1270</v>
      </c>
      <c r="C1253" s="2" t="s">
        <v>2257</v>
      </c>
      <c r="D1253" s="15" t="str">
        <f>VLOOKUP(C1253,Общий!$A$2:$D$2655,2,FALSE)</f>
        <v>Втулка POP/XMETRO/SO2000/PLUTO/WINGO</v>
      </c>
      <c r="E1253" s="125">
        <f>VLOOKUP(C1253,Общий!$A$2:$D$2655,4,FALSE)</f>
        <v>900</v>
      </c>
      <c r="F1253" s="123">
        <v>-0.25</v>
      </c>
    </row>
    <row r="1254" spans="1:6" x14ac:dyDescent="0.25">
      <c r="A1254" s="2" t="s">
        <v>2996</v>
      </c>
      <c r="B1254" s="3" t="s">
        <v>1270</v>
      </c>
      <c r="C1254" s="2" t="s">
        <v>1696</v>
      </c>
      <c r="D1254" s="15" t="str">
        <f>VLOOKUP(C1254,Общий!$A$2:$D$2655,2,FALSE)</f>
        <v>Заглушка для стрелы XBA19</v>
      </c>
      <c r="E1254" s="125">
        <f>VLOOKUP(C1254,Общий!$A$2:$D$2655,4,FALSE)</f>
        <v>900</v>
      </c>
      <c r="F1254" s="123">
        <v>-0.25</v>
      </c>
    </row>
    <row r="1255" spans="1:6" x14ac:dyDescent="0.25">
      <c r="A1255" s="2" t="s">
        <v>3019</v>
      </c>
      <c r="B1255" s="3" t="s">
        <v>1270</v>
      </c>
      <c r="C1255" s="2" t="s">
        <v>1983</v>
      </c>
      <c r="D1255" s="15" t="str">
        <f>VLOOKUP(C1255,Общий!$A$2:$D$2655,2,FALSE)</f>
        <v>Кольцо SIGNO/XBAR</v>
      </c>
      <c r="E1255" s="125">
        <f>VLOOKUP(C1255,Общий!$A$2:$D$2655,4,FALSE)</f>
        <v>900</v>
      </c>
      <c r="F1255" s="123">
        <v>-0.25</v>
      </c>
    </row>
    <row r="1256" spans="1:6" ht="36" x14ac:dyDescent="0.25">
      <c r="A1256" s="2" t="s">
        <v>3019</v>
      </c>
      <c r="B1256" s="3">
        <v>17</v>
      </c>
      <c r="C1256" s="2" t="s">
        <v>996</v>
      </c>
      <c r="D1256" s="15" t="str">
        <f>VLOOKUP(C1256,Общий!$A$2:$D$2655,2,FALSE)</f>
        <v>Втулка ROX600/ROX1000/XBAR/RB600/RB500HS/SBAR/RB600R10/XMETRO</v>
      </c>
      <c r="E1256" s="125">
        <f>VLOOKUP(C1256,Общий!$A$2:$D$2655,4,FALSE)</f>
        <v>900</v>
      </c>
      <c r="F1256" s="123">
        <v>-0.25</v>
      </c>
    </row>
    <row r="1257" spans="1:6" x14ac:dyDescent="0.25">
      <c r="A1257" s="2" t="s">
        <v>3019</v>
      </c>
      <c r="B1257" s="3" t="s">
        <v>1270</v>
      </c>
      <c r="C1257" s="2" t="s">
        <v>2226</v>
      </c>
      <c r="D1257" s="15" t="str">
        <f>VLOOKUP(C1257,Общий!$A$2:$D$2655,2,FALSE)</f>
        <v>Промежуточная шестерня XBAR/SBAR/WIDES/HYPPO</v>
      </c>
      <c r="E1257" s="125">
        <f>VLOOKUP(C1257,Общий!$A$2:$D$2655,4,FALSE)</f>
        <v>7900</v>
      </c>
      <c r="F1257" s="123">
        <v>-0.25</v>
      </c>
    </row>
    <row r="1258" spans="1:6" x14ac:dyDescent="0.25">
      <c r="A1258" s="2" t="s">
        <v>3019</v>
      </c>
      <c r="B1258" s="3" t="s">
        <v>1270</v>
      </c>
      <c r="C1258" s="2" t="s">
        <v>2245</v>
      </c>
      <c r="D1258" s="15" t="str">
        <f>VLOOKUP(C1258,Общий!$A$2:$D$2655,2,FALSE)</f>
        <v>Втулка нижняя XBAR</v>
      </c>
      <c r="E1258" s="125">
        <f>VLOOKUP(C1258,Общий!$A$2:$D$2655,4,FALSE)</f>
        <v>900</v>
      </c>
      <c r="F1258" s="123">
        <v>-0.25</v>
      </c>
    </row>
    <row r="1259" spans="1:6" x14ac:dyDescent="0.25">
      <c r="A1259" s="2" t="s">
        <v>3019</v>
      </c>
      <c r="B1259" s="3">
        <v>3</v>
      </c>
      <c r="C1259" s="2" t="s">
        <v>990</v>
      </c>
      <c r="D1259" s="15" t="str">
        <f>VLOOKUP(C1259,Общий!$A$2:$D$2655,2,FALSE)</f>
        <v>Крепежная пластина редуктора SBAR/XBAR</v>
      </c>
      <c r="E1259" s="125">
        <f>VLOOKUP(C1259,Общий!$A$2:$D$2655,4,FALSE)</f>
        <v>9900</v>
      </c>
      <c r="F1259" s="123">
        <v>-0.25</v>
      </c>
    </row>
    <row r="1260" spans="1:6" x14ac:dyDescent="0.25">
      <c r="A1260" s="2" t="s">
        <v>3019</v>
      </c>
      <c r="B1260" s="3">
        <v>60</v>
      </c>
      <c r="C1260" s="2" t="s">
        <v>1004</v>
      </c>
      <c r="D1260" s="15" t="str">
        <f>VLOOKUP(C1260,Общий!$A$2:$D$2655,2,FALSE)</f>
        <v>Рычаг разблокировки XBAR</v>
      </c>
      <c r="E1260" s="125">
        <f>VLOOKUP(C1260,Общий!$A$2:$D$2655,4,FALSE)</f>
        <v>2900</v>
      </c>
      <c r="F1260" s="123">
        <v>-0.25</v>
      </c>
    </row>
    <row r="1261" spans="1:6" x14ac:dyDescent="0.25">
      <c r="A1261" s="2" t="s">
        <v>3019</v>
      </c>
      <c r="B1261" s="3">
        <v>8</v>
      </c>
      <c r="C1261" s="2" t="s">
        <v>993</v>
      </c>
      <c r="D1261" s="15" t="str">
        <f>VLOOKUP(C1261,Общий!$A$2:$D$2655,2,FALSE)</f>
        <v>Стойка блока управления XBAR/SBAR</v>
      </c>
      <c r="E1261" s="125">
        <f>VLOOKUP(C1261,Общий!$A$2:$D$2655,4,FALSE)</f>
        <v>900</v>
      </c>
      <c r="F1261" s="123">
        <v>-0.25</v>
      </c>
    </row>
    <row r="1262" spans="1:6" x14ac:dyDescent="0.25">
      <c r="A1262" s="2" t="s">
        <v>3019</v>
      </c>
      <c r="B1262" s="3">
        <v>41</v>
      </c>
      <c r="C1262" s="2" t="s">
        <v>1002</v>
      </c>
      <c r="D1262" s="15" t="str">
        <f>VLOOKUP(C1262,Общий!$A$2:$D$2655,2,FALSE)</f>
        <v>Заглушка разблокировки XBAR</v>
      </c>
      <c r="E1262" s="125">
        <f>VLOOKUP(C1262,Общий!$A$2:$D$2655,4,FALSE)</f>
        <v>900</v>
      </c>
      <c r="F1262" s="123">
        <v>-0.25</v>
      </c>
    </row>
    <row r="1263" spans="1:6" x14ac:dyDescent="0.25">
      <c r="A1263" s="2" t="s">
        <v>3019</v>
      </c>
      <c r="B1263" s="3">
        <v>9</v>
      </c>
      <c r="C1263" s="2" t="s">
        <v>994</v>
      </c>
      <c r="D1263" s="15" t="str">
        <f>VLOOKUP(C1263,Общий!$A$2:$D$2655,2,FALSE)</f>
        <v>Шайба упора XBAR/SBAR</v>
      </c>
      <c r="E1263" s="125">
        <f>VLOOKUP(C1263,Общий!$A$2:$D$2655,4,FALSE)</f>
        <v>900</v>
      </c>
      <c r="F1263" s="123">
        <v>-0.25</v>
      </c>
    </row>
    <row r="1264" spans="1:6" x14ac:dyDescent="0.25">
      <c r="A1264" s="2" t="s">
        <v>912</v>
      </c>
      <c r="B1264" s="3" t="s">
        <v>489</v>
      </c>
      <c r="C1264" s="2" t="s">
        <v>915</v>
      </c>
      <c r="D1264" s="15" t="str">
        <f>VLOOKUP(C1264,Общий!$A$2:$D$2655,2,FALSE)</f>
        <v>Подшипник RO500/HY7005/XMETRO/SIGNO/MBAR/LBAR</v>
      </c>
      <c r="E1264" s="125">
        <f>VLOOKUP(C1264,Общий!$A$2:$D$2655,4,FALSE)</f>
        <v>1900</v>
      </c>
      <c r="F1264" s="123">
        <v>-0.25</v>
      </c>
    </row>
    <row r="1265" spans="1:6" x14ac:dyDescent="0.25">
      <c r="A1265" s="2" t="s">
        <v>912</v>
      </c>
      <c r="B1265" s="3" t="s">
        <v>1270</v>
      </c>
      <c r="C1265" s="2" t="s">
        <v>2057</v>
      </c>
      <c r="D1265" s="15" t="str">
        <f>VLOOKUP(C1265,Общий!$A$2:$D$2655,2,FALSE)</f>
        <v>Вал зубчатый XMETRO</v>
      </c>
      <c r="E1265" s="125">
        <f>VLOOKUP(C1265,Общий!$A$2:$D$2655,4,FALSE)</f>
        <v>7900</v>
      </c>
      <c r="F1265" s="123">
        <v>-0.25</v>
      </c>
    </row>
    <row r="1266" spans="1:6" x14ac:dyDescent="0.25">
      <c r="A1266" s="2" t="s">
        <v>912</v>
      </c>
      <c r="B1266" s="3">
        <v>63</v>
      </c>
      <c r="C1266" s="2" t="s">
        <v>928</v>
      </c>
      <c r="D1266" s="15" t="str">
        <f>VLOOKUP(C1266,Общий!$A$2:$D$2655,2,FALSE)</f>
        <v>Крышка малая XMETRO</v>
      </c>
      <c r="E1266" s="125">
        <f>VLOOKUP(C1266,Общий!$A$2:$D$2655,4,FALSE)</f>
        <v>900</v>
      </c>
      <c r="F1266" s="123">
        <v>-0.25</v>
      </c>
    </row>
    <row r="1267" spans="1:6" x14ac:dyDescent="0.25">
      <c r="A1267" s="2" t="s">
        <v>912</v>
      </c>
      <c r="B1267" s="3" t="s">
        <v>15</v>
      </c>
      <c r="C1267" s="2" t="s">
        <v>932</v>
      </c>
      <c r="D1267" s="15" t="str">
        <f>VLOOKUP(C1267,Общий!$A$2:$D$2655,2,FALSE)</f>
        <v>Комплект электродвигателя XMETRO2024</v>
      </c>
      <c r="E1267" s="125">
        <f>VLOOKUP(C1267,Общий!$A$2:$D$2655,4,FALSE)</f>
        <v>9900</v>
      </c>
      <c r="F1267" s="123">
        <v>-0.25</v>
      </c>
    </row>
    <row r="1268" spans="1:6" x14ac:dyDescent="0.25">
      <c r="A1268" s="2" t="s">
        <v>936</v>
      </c>
      <c r="B1268" s="3" t="s">
        <v>489</v>
      </c>
      <c r="C1268" s="2" t="s">
        <v>915</v>
      </c>
      <c r="D1268" s="15" t="str">
        <f>VLOOKUP(C1268,Общий!$A$2:$D$2655,2,FALSE)</f>
        <v>Подшипник RO500/HY7005/XMETRO/SIGNO/MBAR/LBAR</v>
      </c>
      <c r="E1268" s="125">
        <f>VLOOKUP(C1268,Общий!$A$2:$D$2655,4,FALSE)</f>
        <v>1900</v>
      </c>
      <c r="F1268" s="123">
        <v>-0.25</v>
      </c>
    </row>
    <row r="1269" spans="1:6" x14ac:dyDescent="0.25">
      <c r="A1269" s="2" t="s">
        <v>936</v>
      </c>
      <c r="B1269" s="3" t="s">
        <v>1270</v>
      </c>
      <c r="C1269" s="2" t="s">
        <v>2057</v>
      </c>
      <c r="D1269" s="15" t="str">
        <f>VLOOKUP(C1269,Общий!$A$2:$D$2655,2,FALSE)</f>
        <v>Вал зубчатый XMETRO</v>
      </c>
      <c r="E1269" s="125">
        <f>VLOOKUP(C1269,Общий!$A$2:$D$2655,4,FALSE)</f>
        <v>7900</v>
      </c>
      <c r="F1269" s="123">
        <v>-0.25</v>
      </c>
    </row>
    <row r="1270" spans="1:6" x14ac:dyDescent="0.25">
      <c r="A1270" s="2" t="s">
        <v>936</v>
      </c>
      <c r="B1270" s="3">
        <v>63</v>
      </c>
      <c r="C1270" s="2" t="s">
        <v>928</v>
      </c>
      <c r="D1270" s="15" t="str">
        <f>VLOOKUP(C1270,Общий!$A$2:$D$2655,2,FALSE)</f>
        <v>Крышка малая XMETRO</v>
      </c>
      <c r="E1270" s="125">
        <f>VLOOKUP(C1270,Общий!$A$2:$D$2655,4,FALSE)</f>
        <v>900</v>
      </c>
      <c r="F1270" s="123">
        <v>-0.25</v>
      </c>
    </row>
    <row r="1271" spans="1:6" x14ac:dyDescent="0.25">
      <c r="A1271" s="2" t="s">
        <v>936</v>
      </c>
      <c r="B1271" s="3" t="s">
        <v>15</v>
      </c>
      <c r="C1271" s="2" t="s">
        <v>932</v>
      </c>
      <c r="D1271" s="15" t="str">
        <f>VLOOKUP(C1271,Общий!$A$2:$D$2655,2,FALSE)</f>
        <v>Комплект электродвигателя XMETRO2024</v>
      </c>
      <c r="E1271" s="125">
        <f>VLOOKUP(C1271,Общий!$A$2:$D$2655,4,FALSE)</f>
        <v>9900</v>
      </c>
      <c r="F1271" s="123">
        <v>-0.25</v>
      </c>
    </row>
    <row r="1272" spans="1:6" x14ac:dyDescent="0.25">
      <c r="A1272" s="2" t="s">
        <v>689</v>
      </c>
      <c r="B1272" s="3" t="s">
        <v>1270</v>
      </c>
      <c r="C1272" s="2" t="s">
        <v>1689</v>
      </c>
      <c r="D1272" s="15" t="str">
        <f>VLOOKUP(C1272,Общий!$A$2:$D$2655,2,FALSE)</f>
        <v>Подшипник MB4005,4006/WG4000,5000</v>
      </c>
      <c r="E1272" s="125">
        <f>VLOOKUP(C1272,Общий!$A$2:$D$2655,4,FALSE)</f>
        <v>1900</v>
      </c>
      <c r="F1272" s="123">
        <v>-0.25</v>
      </c>
    </row>
    <row r="1273" spans="1:6" x14ac:dyDescent="0.25">
      <c r="A1273" s="2" t="s">
        <v>689</v>
      </c>
      <c r="B1273" s="3" t="s">
        <v>1270</v>
      </c>
      <c r="C1273" s="2" t="s">
        <v>2122</v>
      </c>
      <c r="D1273" s="15" t="str">
        <f>VLOOKUP(C1273,Общий!$A$2:$D$2655,2,FALSE)</f>
        <v>Микровыключатель WIL/WIDE/SIGNO/MOBY 230В</v>
      </c>
      <c r="E1273" s="125">
        <f>VLOOKUP(C1273,Общий!$A$2:$D$2655,4,FALSE)</f>
        <v>900</v>
      </c>
      <c r="F1273" s="123">
        <v>-0.25</v>
      </c>
    </row>
    <row r="1274" spans="1:6" x14ac:dyDescent="0.25">
      <c r="A1274" s="2" t="s">
        <v>689</v>
      </c>
      <c r="B1274" s="3" t="s">
        <v>1270</v>
      </c>
      <c r="C1274" s="2" t="s">
        <v>2148</v>
      </c>
      <c r="D1274" s="15" t="str">
        <f>VLOOKUP(C1274,Общий!$A$2:$D$2655,2,FALSE)</f>
        <v>Корпус MOBY</v>
      </c>
      <c r="E1274" s="125">
        <f>VLOOKUP(C1274,Общий!$A$2:$D$2655,4,FALSE)</f>
        <v>3900</v>
      </c>
      <c r="F1274" s="123">
        <v>-0.25</v>
      </c>
    </row>
    <row r="1275" spans="1:6" ht="36" x14ac:dyDescent="0.25">
      <c r="A1275" s="2" t="s">
        <v>689</v>
      </c>
      <c r="B1275" s="3" t="s">
        <v>1270</v>
      </c>
      <c r="C1275" s="2" t="s">
        <v>2260</v>
      </c>
      <c r="D1275" s="15" t="str">
        <f>VLOOKUP(C1275,Общий!$A$2:$D$2655,2,FALSE)</f>
        <v>Фиксатор крышки WG2024, MB4015, MB5024, WG3524HS, WG4024KCE, WG5024KCE, WINGO5KCE, WINGOKCER01, МВ4005, МВ4006, МВ4024, МВ5015, МВ5016</v>
      </c>
      <c r="E1275" s="125">
        <f>VLOOKUP(C1275,Общий!$A$2:$D$2655,4,FALSE)</f>
        <v>900</v>
      </c>
      <c r="F1275" s="123">
        <v>-0.25</v>
      </c>
    </row>
    <row r="1276" spans="1:6" ht="24" x14ac:dyDescent="0.25">
      <c r="A1276" s="2" t="s">
        <v>689</v>
      </c>
      <c r="B1276" s="3" t="s">
        <v>1270</v>
      </c>
      <c r="C1276" s="2" t="s">
        <v>2180</v>
      </c>
      <c r="D1276" s="15" t="str">
        <f>VLOOKUP(C1276,Общий!$A$2:$D$2655,2,FALSE)</f>
        <v>Кронштейн задний PLUTO/MB4005/WG4024/TO4005,4006,4016P,4024</v>
      </c>
      <c r="E1276" s="125">
        <f>VLOOKUP(C1276,Общий!$A$2:$D$2655,4,FALSE)</f>
        <v>900</v>
      </c>
      <c r="F1276" s="123">
        <v>-0.25</v>
      </c>
    </row>
    <row r="1277" spans="1:6" x14ac:dyDescent="0.25">
      <c r="A1277" s="2" t="s">
        <v>689</v>
      </c>
      <c r="B1277" s="3" t="s">
        <v>1270</v>
      </c>
      <c r="C1277" s="2" t="s">
        <v>2205</v>
      </c>
      <c r="D1277" s="15" t="str">
        <f>VLOOKUP(C1277,Общий!$A$2:$D$2655,2,FALSE)</f>
        <v>Статор ME3000,3010/MOBY 220В/TOONA 220В/TOO3000</v>
      </c>
      <c r="E1277" s="125">
        <f>VLOOKUP(C1277,Общий!$A$2:$D$2655,4,FALSE)</f>
        <v>9900</v>
      </c>
      <c r="F1277" s="123">
        <v>-0.25</v>
      </c>
    </row>
    <row r="1278" spans="1:6" x14ac:dyDescent="0.25">
      <c r="A1278" s="2" t="s">
        <v>689</v>
      </c>
      <c r="B1278" s="3" t="s">
        <v>1270</v>
      </c>
      <c r="C1278" s="2" t="s">
        <v>2304</v>
      </c>
      <c r="D1278" s="15" t="str">
        <f>VLOOKUP(C1278,Общий!$A$2:$D$2655,2,FALSE)</f>
        <v>Корпус MOBY</v>
      </c>
      <c r="E1278" s="125">
        <f>VLOOKUP(C1278,Общий!$A$2:$D$2655,4,FALSE)</f>
        <v>3900</v>
      </c>
      <c r="F1278" s="123">
        <v>-0.25</v>
      </c>
    </row>
    <row r="1279" spans="1:6" x14ac:dyDescent="0.25">
      <c r="A1279" s="2" t="s">
        <v>689</v>
      </c>
      <c r="B1279" s="3" t="s">
        <v>1270</v>
      </c>
      <c r="C1279" s="2" t="s">
        <v>1581</v>
      </c>
      <c r="D1279" s="15" t="str">
        <f>VLOOKUP(C1279,Общий!$A$2:$D$2655,2,FALSE)</f>
        <v>Палец червячного винта WINGO/MOBY</v>
      </c>
      <c r="E1279" s="125">
        <f>VLOOKUP(C1279,Общий!$A$2:$D$2655,4,FALSE)</f>
        <v>900</v>
      </c>
      <c r="F1279" s="123">
        <v>-0.25</v>
      </c>
    </row>
    <row r="1280" spans="1:6" x14ac:dyDescent="0.25">
      <c r="A1280" s="2" t="s">
        <v>689</v>
      </c>
      <c r="B1280" s="3" t="s">
        <v>1270</v>
      </c>
      <c r="C1280" s="2" t="s">
        <v>1606</v>
      </c>
      <c r="D1280" s="15" t="str">
        <f>VLOOKUP(C1280,Общий!$A$2:$D$2655,2,FALSE)</f>
        <v>Кронштейн WG4024/TO4016P,4024/MB4005</v>
      </c>
      <c r="E1280" s="125">
        <f>VLOOKUP(C1280,Общий!$A$2:$D$2655,4,FALSE)</f>
        <v>1900</v>
      </c>
      <c r="F1280" s="123">
        <v>-0.25</v>
      </c>
    </row>
    <row r="1281" spans="1:6" x14ac:dyDescent="0.25">
      <c r="A1281" s="2" t="s">
        <v>689</v>
      </c>
      <c r="B1281" s="3" t="s">
        <v>1270</v>
      </c>
      <c r="C1281" s="2" t="s">
        <v>1860</v>
      </c>
      <c r="D1281" s="15" t="str">
        <f>VLOOKUP(C1281,Общий!$A$2:$D$2655,2,FALSE)</f>
        <v>Шестерня PLUTO/MOBY</v>
      </c>
      <c r="E1281" s="125">
        <f>VLOOKUP(C1281,Общий!$A$2:$D$2655,4,FALSE)</f>
        <v>1900</v>
      </c>
      <c r="F1281" s="123">
        <v>-0.25</v>
      </c>
    </row>
    <row r="1282" spans="1:6" x14ac:dyDescent="0.25">
      <c r="A1282" s="2" t="s">
        <v>689</v>
      </c>
      <c r="B1282" s="3" t="s">
        <v>1270</v>
      </c>
      <c r="C1282" s="2" t="s">
        <v>1885</v>
      </c>
      <c r="D1282" s="15" t="str">
        <f>VLOOKUP(C1282,Общий!$A$2:$D$2655,2,FALSE)</f>
        <v>Кольцо SIGNO/MOBY</v>
      </c>
      <c r="E1282" s="125">
        <f>VLOOKUP(C1282,Общий!$A$2:$D$2655,4,FALSE)</f>
        <v>900</v>
      </c>
      <c r="F1282" s="123">
        <v>-0.25</v>
      </c>
    </row>
    <row r="1283" spans="1:6" x14ac:dyDescent="0.25">
      <c r="A1283" s="2" t="s">
        <v>689</v>
      </c>
      <c r="B1283" s="3" t="s">
        <v>1270</v>
      </c>
      <c r="C1283" s="2" t="s">
        <v>1902</v>
      </c>
      <c r="D1283" s="15" t="str">
        <f>VLOOKUP(C1283,Общий!$A$2:$D$2655,2,FALSE)</f>
        <v>Разъем коммутационный MOBY 230В/TO4016P,5016Р</v>
      </c>
      <c r="E1283" s="125">
        <f>VLOOKUP(C1283,Общий!$A$2:$D$2655,4,FALSE)</f>
        <v>900</v>
      </c>
      <c r="F1283" s="123">
        <v>-0.25</v>
      </c>
    </row>
    <row r="1284" spans="1:6" x14ac:dyDescent="0.25">
      <c r="A1284" s="2" t="s">
        <v>689</v>
      </c>
      <c r="B1284" s="3" t="s">
        <v>1270</v>
      </c>
      <c r="C1284" s="2" t="s">
        <v>2047</v>
      </c>
      <c r="D1284" s="15" t="str">
        <f>VLOOKUP(C1284,Общий!$A$2:$D$2655,2,FALSE)</f>
        <v>Корпус MOBY4/WINGO4</v>
      </c>
      <c r="E1284" s="125">
        <f>VLOOKUP(C1284,Общий!$A$2:$D$2655,4,FALSE)</f>
        <v>3900</v>
      </c>
      <c r="F1284" s="123">
        <v>-0.25</v>
      </c>
    </row>
    <row r="1285" spans="1:6" x14ac:dyDescent="0.25">
      <c r="A1285" s="2" t="s">
        <v>689</v>
      </c>
      <c r="B1285" s="3" t="s">
        <v>1270</v>
      </c>
      <c r="C1285" s="2" t="s">
        <v>2049</v>
      </c>
      <c r="D1285" s="15" t="str">
        <f>VLOOKUP(C1285,Общий!$A$2:$D$2655,2,FALSE)</f>
        <v>Коннектор MOBY4,5/WINGO4,5</v>
      </c>
      <c r="E1285" s="125">
        <f>VLOOKUP(C1285,Общий!$A$2:$D$2655,4,FALSE)</f>
        <v>1900</v>
      </c>
      <c r="F1285" s="123">
        <v>-0.25</v>
      </c>
    </row>
    <row r="1286" spans="1:6" ht="24" x14ac:dyDescent="0.25">
      <c r="A1286" s="2" t="s">
        <v>689</v>
      </c>
      <c r="B1286" s="3" t="s">
        <v>1270</v>
      </c>
      <c r="C1286" s="2" t="s">
        <v>2080</v>
      </c>
      <c r="D1286" s="15" t="str">
        <f>VLOOKUP(C1286,Общий!$A$2:$D$2655,2,FALSE)</f>
        <v>Кожух подшипника RO300,500/MOBY/TOONA4,5 230 В/TOO3000,4500/HY7005,7100/ME3000,3000R01</v>
      </c>
      <c r="E1286" s="125">
        <f>VLOOKUP(C1286,Общий!$A$2:$D$2655,4,FALSE)</f>
        <v>900</v>
      </c>
      <c r="F1286" s="123">
        <v>-0.25</v>
      </c>
    </row>
    <row r="1287" spans="1:6" ht="24" x14ac:dyDescent="0.25">
      <c r="A1287" s="2" t="s">
        <v>689</v>
      </c>
      <c r="B1287" s="3" t="s">
        <v>1270</v>
      </c>
      <c r="C1287" s="2" t="s">
        <v>2092</v>
      </c>
      <c r="D1287" s="15" t="str">
        <f>VLOOKUP(C1287,Общий!$A$2:$D$2655,2,FALSE)</f>
        <v>Подшипник МOBY 230 в/WINGO 230 в/TOONA 230 в/TOO3000,4500/ME3000,3000R01,3000L,3000LR01,3024,3010</v>
      </c>
      <c r="E1287" s="125">
        <f>VLOOKUP(C1287,Общий!$A$2:$D$2655,4,FALSE)</f>
        <v>1900</v>
      </c>
      <c r="F1287" s="123">
        <v>-0.25</v>
      </c>
    </row>
    <row r="1288" spans="1:6" x14ac:dyDescent="0.25">
      <c r="A1288" s="2" t="s">
        <v>689</v>
      </c>
      <c r="B1288" s="3">
        <v>28</v>
      </c>
      <c r="C1288" s="2" t="s">
        <v>673</v>
      </c>
      <c r="D1288" s="15" t="str">
        <f>VLOOKUP(C1288,Общий!$A$2:$D$2655,2,FALSE)</f>
        <v>Штифт крепления MOBY</v>
      </c>
      <c r="E1288" s="125">
        <f>VLOOKUP(C1288,Общий!$A$2:$D$2655,4,FALSE)</f>
        <v>900</v>
      </c>
      <c r="F1288" s="123">
        <v>-0.25</v>
      </c>
    </row>
    <row r="1289" spans="1:6" x14ac:dyDescent="0.25">
      <c r="A1289" s="2" t="s">
        <v>689</v>
      </c>
      <c r="B1289" s="3">
        <v>24</v>
      </c>
      <c r="C1289" s="2" t="s">
        <v>671</v>
      </c>
      <c r="D1289" s="15" t="str">
        <f>VLOOKUP(C1289,Общий!$A$2:$D$2655,2,FALSE)</f>
        <v>Штифт разблокировки MOBY</v>
      </c>
      <c r="E1289" s="125">
        <f>VLOOKUP(C1289,Общий!$A$2:$D$2655,4,FALSE)</f>
        <v>900</v>
      </c>
      <c r="F1289" s="123">
        <v>-0.25</v>
      </c>
    </row>
    <row r="1290" spans="1:6" x14ac:dyDescent="0.25">
      <c r="A1290" s="2" t="s">
        <v>688</v>
      </c>
      <c r="B1290" s="3" t="s">
        <v>1270</v>
      </c>
      <c r="C1290" s="2" t="s">
        <v>1689</v>
      </c>
      <c r="D1290" s="15" t="str">
        <f>VLOOKUP(C1290,Общий!$A$2:$D$2655,2,FALSE)</f>
        <v>Подшипник MB4005,4006/WG4000,5000</v>
      </c>
      <c r="E1290" s="125">
        <f>VLOOKUP(C1290,Общий!$A$2:$D$2655,4,FALSE)</f>
        <v>1900</v>
      </c>
      <c r="F1290" s="123">
        <v>-0.25</v>
      </c>
    </row>
    <row r="1291" spans="1:6" ht="24" x14ac:dyDescent="0.25">
      <c r="A1291" s="2" t="s">
        <v>688</v>
      </c>
      <c r="B1291" s="3" t="s">
        <v>1270</v>
      </c>
      <c r="C1291" s="2" t="s">
        <v>1828</v>
      </c>
      <c r="D1291" s="15" t="str">
        <f>VLOOKUP(C1291,Общий!$A$2:$D$2655,2,FALSE)</f>
        <v>Пружина SO2000/WINGO 4,5/MOBY/TO4016P,5016P,4024,5024,7024/HK7024</v>
      </c>
      <c r="E1291" s="125">
        <f>VLOOKUP(C1291,Общий!$A$2:$D$2655,4,FALSE)</f>
        <v>900</v>
      </c>
      <c r="F1291" s="123">
        <v>-0.25</v>
      </c>
    </row>
    <row r="1292" spans="1:6" x14ac:dyDescent="0.25">
      <c r="A1292" s="2" t="s">
        <v>688</v>
      </c>
      <c r="B1292" s="3" t="s">
        <v>1270</v>
      </c>
      <c r="C1292" s="2" t="s">
        <v>2122</v>
      </c>
      <c r="D1292" s="15" t="str">
        <f>VLOOKUP(C1292,Общий!$A$2:$D$2655,2,FALSE)</f>
        <v>Микровыключатель WIL/WIDE/SIGNO/MOBY 230В</v>
      </c>
      <c r="E1292" s="125">
        <f>VLOOKUP(C1292,Общий!$A$2:$D$2655,4,FALSE)</f>
        <v>900</v>
      </c>
      <c r="F1292" s="123">
        <v>-0.25</v>
      </c>
    </row>
    <row r="1293" spans="1:6" x14ac:dyDescent="0.25">
      <c r="A1293" s="2" t="s">
        <v>688</v>
      </c>
      <c r="B1293" s="3" t="s">
        <v>1270</v>
      </c>
      <c r="C1293" s="2" t="s">
        <v>2148</v>
      </c>
      <c r="D1293" s="15" t="str">
        <f>VLOOKUP(C1293,Общий!$A$2:$D$2655,2,FALSE)</f>
        <v>Корпус MOBY</v>
      </c>
      <c r="E1293" s="125">
        <f>VLOOKUP(C1293,Общий!$A$2:$D$2655,4,FALSE)</f>
        <v>3900</v>
      </c>
      <c r="F1293" s="123">
        <v>-0.25</v>
      </c>
    </row>
    <row r="1294" spans="1:6" ht="36" x14ac:dyDescent="0.25">
      <c r="A1294" s="2" t="s">
        <v>688</v>
      </c>
      <c r="B1294" s="3" t="s">
        <v>1270</v>
      </c>
      <c r="C1294" s="2" t="s">
        <v>2260</v>
      </c>
      <c r="D1294" s="15" t="str">
        <f>VLOOKUP(C1294,Общий!$A$2:$D$2655,2,FALSE)</f>
        <v>Фиксатор крышки WG2024, MB4015, MB5024, WG3524HS, WG4024KCE, WG5024KCE, WINGO5KCE, WINGOKCER01, МВ4005, МВ4006, МВ4024, МВ5015, МВ5016</v>
      </c>
      <c r="E1294" s="125">
        <f>VLOOKUP(C1294,Общий!$A$2:$D$2655,4,FALSE)</f>
        <v>900</v>
      </c>
      <c r="F1294" s="123">
        <v>-0.25</v>
      </c>
    </row>
    <row r="1295" spans="1:6" x14ac:dyDescent="0.25">
      <c r="A1295" s="2" t="s">
        <v>688</v>
      </c>
      <c r="B1295" s="3" t="s">
        <v>1270</v>
      </c>
      <c r="C1295" s="2" t="s">
        <v>2205</v>
      </c>
      <c r="D1295" s="15" t="str">
        <f>VLOOKUP(C1295,Общий!$A$2:$D$2655,2,FALSE)</f>
        <v>Статор ME3000,3010/MOBY 220В/TOONA 220В/TOO3000</v>
      </c>
      <c r="E1295" s="125">
        <f>VLOOKUP(C1295,Общий!$A$2:$D$2655,4,FALSE)</f>
        <v>9900</v>
      </c>
      <c r="F1295" s="123">
        <v>-0.25</v>
      </c>
    </row>
    <row r="1296" spans="1:6" x14ac:dyDescent="0.25">
      <c r="A1296" s="2" t="s">
        <v>688</v>
      </c>
      <c r="B1296" s="3" t="s">
        <v>1270</v>
      </c>
      <c r="C1296" s="2" t="s">
        <v>2304</v>
      </c>
      <c r="D1296" s="15" t="str">
        <f>VLOOKUP(C1296,Общий!$A$2:$D$2655,2,FALSE)</f>
        <v>Корпус MOBY</v>
      </c>
      <c r="E1296" s="125">
        <f>VLOOKUP(C1296,Общий!$A$2:$D$2655,4,FALSE)</f>
        <v>3900</v>
      </c>
      <c r="F1296" s="123">
        <v>-0.25</v>
      </c>
    </row>
    <row r="1297" spans="1:6" x14ac:dyDescent="0.25">
      <c r="A1297" s="2" t="s">
        <v>688</v>
      </c>
      <c r="B1297" s="3" t="s">
        <v>1270</v>
      </c>
      <c r="C1297" s="2" t="s">
        <v>1581</v>
      </c>
      <c r="D1297" s="15" t="str">
        <f>VLOOKUP(C1297,Общий!$A$2:$D$2655,2,FALSE)</f>
        <v>Палец червячного винта WINGO/MOBY</v>
      </c>
      <c r="E1297" s="125">
        <f>VLOOKUP(C1297,Общий!$A$2:$D$2655,4,FALSE)</f>
        <v>900</v>
      </c>
      <c r="F1297" s="123">
        <v>-0.25</v>
      </c>
    </row>
    <row r="1298" spans="1:6" x14ac:dyDescent="0.25">
      <c r="A1298" s="2" t="s">
        <v>688</v>
      </c>
      <c r="B1298" s="3" t="s">
        <v>1270</v>
      </c>
      <c r="C1298" s="2" t="s">
        <v>1860</v>
      </c>
      <c r="D1298" s="15" t="str">
        <f>VLOOKUP(C1298,Общий!$A$2:$D$2655,2,FALSE)</f>
        <v>Шестерня PLUTO/MOBY</v>
      </c>
      <c r="E1298" s="125">
        <f>VLOOKUP(C1298,Общий!$A$2:$D$2655,4,FALSE)</f>
        <v>1900</v>
      </c>
      <c r="F1298" s="123">
        <v>-0.25</v>
      </c>
    </row>
    <row r="1299" spans="1:6" x14ac:dyDescent="0.25">
      <c r="A1299" s="2" t="s">
        <v>688</v>
      </c>
      <c r="B1299" s="3" t="s">
        <v>1270</v>
      </c>
      <c r="C1299" s="2" t="s">
        <v>1885</v>
      </c>
      <c r="D1299" s="15" t="str">
        <f>VLOOKUP(C1299,Общий!$A$2:$D$2655,2,FALSE)</f>
        <v>Кольцо SIGNO/MOBY</v>
      </c>
      <c r="E1299" s="125">
        <f>VLOOKUP(C1299,Общий!$A$2:$D$2655,4,FALSE)</f>
        <v>900</v>
      </c>
      <c r="F1299" s="123">
        <v>-0.25</v>
      </c>
    </row>
    <row r="1300" spans="1:6" x14ac:dyDescent="0.25">
      <c r="A1300" s="2" t="s">
        <v>688</v>
      </c>
      <c r="B1300" s="3" t="s">
        <v>1270</v>
      </c>
      <c r="C1300" s="2" t="s">
        <v>1902</v>
      </c>
      <c r="D1300" s="15" t="str">
        <f>VLOOKUP(C1300,Общий!$A$2:$D$2655,2,FALSE)</f>
        <v>Разъем коммутационный MOBY 230В/TO4016P,5016Р</v>
      </c>
      <c r="E1300" s="125">
        <f>VLOOKUP(C1300,Общий!$A$2:$D$2655,4,FALSE)</f>
        <v>900</v>
      </c>
      <c r="F1300" s="123">
        <v>-0.25</v>
      </c>
    </row>
    <row r="1301" spans="1:6" x14ac:dyDescent="0.25">
      <c r="A1301" s="2" t="s">
        <v>688</v>
      </c>
      <c r="B1301" s="3" t="s">
        <v>1270</v>
      </c>
      <c r="C1301" s="2" t="s">
        <v>2047</v>
      </c>
      <c r="D1301" s="15" t="str">
        <f>VLOOKUP(C1301,Общий!$A$2:$D$2655,2,FALSE)</f>
        <v>Корпус MOBY4/WINGO4</v>
      </c>
      <c r="E1301" s="125">
        <f>VLOOKUP(C1301,Общий!$A$2:$D$2655,4,FALSE)</f>
        <v>3900</v>
      </c>
      <c r="F1301" s="123">
        <v>-0.25</v>
      </c>
    </row>
    <row r="1302" spans="1:6" x14ac:dyDescent="0.25">
      <c r="A1302" s="2" t="s">
        <v>688</v>
      </c>
      <c r="B1302" s="3" t="s">
        <v>1270</v>
      </c>
      <c r="C1302" s="2" t="s">
        <v>2049</v>
      </c>
      <c r="D1302" s="15" t="str">
        <f>VLOOKUP(C1302,Общий!$A$2:$D$2655,2,FALSE)</f>
        <v>Коннектор MOBY4,5/WINGO4,5</v>
      </c>
      <c r="E1302" s="125">
        <f>VLOOKUP(C1302,Общий!$A$2:$D$2655,4,FALSE)</f>
        <v>1900</v>
      </c>
      <c r="F1302" s="123">
        <v>-0.25</v>
      </c>
    </row>
    <row r="1303" spans="1:6" ht="24" x14ac:dyDescent="0.25">
      <c r="A1303" s="2" t="s">
        <v>688</v>
      </c>
      <c r="B1303" s="3" t="s">
        <v>1270</v>
      </c>
      <c r="C1303" s="2" t="s">
        <v>2080</v>
      </c>
      <c r="D1303" s="15" t="str">
        <f>VLOOKUP(C1303,Общий!$A$2:$D$2655,2,FALSE)</f>
        <v>Кожух подшипника RO300,500/MOBY/TOONA4,5 230 В/TOO3000,4500/HY7005,7100/ME3000,3000R01</v>
      </c>
      <c r="E1303" s="125">
        <f>VLOOKUP(C1303,Общий!$A$2:$D$2655,4,FALSE)</f>
        <v>900</v>
      </c>
      <c r="F1303" s="123">
        <v>-0.25</v>
      </c>
    </row>
    <row r="1304" spans="1:6" ht="24" x14ac:dyDescent="0.25">
      <c r="A1304" s="2" t="s">
        <v>688</v>
      </c>
      <c r="B1304" s="3" t="s">
        <v>1270</v>
      </c>
      <c r="C1304" s="2" t="s">
        <v>2092</v>
      </c>
      <c r="D1304" s="15" t="str">
        <f>VLOOKUP(C1304,Общий!$A$2:$D$2655,2,FALSE)</f>
        <v>Подшипник МOBY 230 в/WINGO 230 в/TOONA 230 в/TOO3000,4500/ME3000,3000R01,3000L,3000LR01,3024,3010</v>
      </c>
      <c r="E1304" s="125">
        <f>VLOOKUP(C1304,Общий!$A$2:$D$2655,4,FALSE)</f>
        <v>1900</v>
      </c>
      <c r="F1304" s="123">
        <v>-0.25</v>
      </c>
    </row>
    <row r="1305" spans="1:6" x14ac:dyDescent="0.25">
      <c r="A1305" s="2" t="s">
        <v>688</v>
      </c>
      <c r="B1305" s="3">
        <v>28</v>
      </c>
      <c r="C1305" s="2" t="s">
        <v>673</v>
      </c>
      <c r="D1305" s="15" t="str">
        <f>VLOOKUP(C1305,Общий!$A$2:$D$2655,2,FALSE)</f>
        <v>Штифт крепления MOBY</v>
      </c>
      <c r="E1305" s="125">
        <f>VLOOKUP(C1305,Общий!$A$2:$D$2655,4,FALSE)</f>
        <v>900</v>
      </c>
      <c r="F1305" s="123">
        <v>-0.25</v>
      </c>
    </row>
    <row r="1306" spans="1:6" x14ac:dyDescent="0.25">
      <c r="A1306" s="2" t="s">
        <v>688</v>
      </c>
      <c r="B1306" s="3">
        <v>24</v>
      </c>
      <c r="C1306" s="2" t="s">
        <v>671</v>
      </c>
      <c r="D1306" s="15" t="str">
        <f>VLOOKUP(C1306,Общий!$A$2:$D$2655,2,FALSE)</f>
        <v>Штифт разблокировки MOBY</v>
      </c>
      <c r="E1306" s="125">
        <f>VLOOKUP(C1306,Общий!$A$2:$D$2655,4,FALSE)</f>
        <v>900</v>
      </c>
      <c r="F1306" s="123">
        <v>-0.25</v>
      </c>
    </row>
    <row r="1307" spans="1:6" ht="24" x14ac:dyDescent="0.25">
      <c r="A1307" s="2" t="s">
        <v>694</v>
      </c>
      <c r="B1307" s="3" t="s">
        <v>1270</v>
      </c>
      <c r="C1307" s="2" t="s">
        <v>1828</v>
      </c>
      <c r="D1307" s="15" t="str">
        <f>VLOOKUP(C1307,Общий!$A$2:$D$2655,2,FALSE)</f>
        <v>Пружина SO2000/WINGO 4,5/MOBY/TO4016P,5016P,4024,5024,7024/HK7024</v>
      </c>
      <c r="E1307" s="125">
        <f>VLOOKUP(C1307,Общий!$A$2:$D$2655,4,FALSE)</f>
        <v>900</v>
      </c>
      <c r="F1307" s="123">
        <v>-0.25</v>
      </c>
    </row>
    <row r="1308" spans="1:6" ht="36" x14ac:dyDescent="0.25">
      <c r="A1308" s="2" t="s">
        <v>694</v>
      </c>
      <c r="B1308" s="3" t="s">
        <v>1270</v>
      </c>
      <c r="C1308" s="2" t="s">
        <v>2260</v>
      </c>
      <c r="D1308" s="15" t="str">
        <f>VLOOKUP(C1308,Общий!$A$2:$D$2655,2,FALSE)</f>
        <v>Фиксатор крышки WG2024, MB4015, MB5024, WG3524HS, WG4024KCE, WG5024KCE, WINGO5KCE, WINGOKCER01, МВ4005, МВ4006, МВ4024, МВ5015, МВ5016</v>
      </c>
      <c r="E1308" s="125">
        <f>VLOOKUP(C1308,Общий!$A$2:$D$2655,4,FALSE)</f>
        <v>900</v>
      </c>
      <c r="F1308" s="123">
        <v>-0.25</v>
      </c>
    </row>
    <row r="1309" spans="1:6" x14ac:dyDescent="0.25">
      <c r="A1309" s="2" t="s">
        <v>694</v>
      </c>
      <c r="B1309" s="3" t="s">
        <v>1270</v>
      </c>
      <c r="C1309" s="2" t="s">
        <v>2148</v>
      </c>
      <c r="D1309" s="15" t="str">
        <f>VLOOKUP(C1309,Общий!$A$2:$D$2655,2,FALSE)</f>
        <v>Корпус MOBY</v>
      </c>
      <c r="E1309" s="125">
        <f>VLOOKUP(C1309,Общий!$A$2:$D$2655,4,FALSE)</f>
        <v>3900</v>
      </c>
      <c r="F1309" s="123">
        <v>-0.25</v>
      </c>
    </row>
    <row r="1310" spans="1:6" x14ac:dyDescent="0.25">
      <c r="A1310" s="2" t="s">
        <v>694</v>
      </c>
      <c r="B1310" s="3" t="s">
        <v>1270</v>
      </c>
      <c r="C1310" s="2" t="s">
        <v>2304</v>
      </c>
      <c r="D1310" s="15" t="str">
        <f>VLOOKUP(C1310,Общий!$A$2:$D$2655,2,FALSE)</f>
        <v>Корпус MOBY</v>
      </c>
      <c r="E1310" s="125">
        <f>VLOOKUP(C1310,Общий!$A$2:$D$2655,4,FALSE)</f>
        <v>3900</v>
      </c>
      <c r="F1310" s="123">
        <v>-0.25</v>
      </c>
    </row>
    <row r="1311" spans="1:6" x14ac:dyDescent="0.25">
      <c r="A1311" s="2" t="s">
        <v>694</v>
      </c>
      <c r="B1311" s="3" t="s">
        <v>1270</v>
      </c>
      <c r="C1311" s="2" t="s">
        <v>1581</v>
      </c>
      <c r="D1311" s="15" t="str">
        <f>VLOOKUP(C1311,Общий!$A$2:$D$2655,2,FALSE)</f>
        <v>Палец червячного винта WINGO/MOBY</v>
      </c>
      <c r="E1311" s="125">
        <f>VLOOKUP(C1311,Общий!$A$2:$D$2655,4,FALSE)</f>
        <v>900</v>
      </c>
      <c r="F1311" s="123">
        <v>-0.25</v>
      </c>
    </row>
    <row r="1312" spans="1:6" x14ac:dyDescent="0.25">
      <c r="A1312" s="2" t="s">
        <v>694</v>
      </c>
      <c r="B1312" s="3" t="s">
        <v>1270</v>
      </c>
      <c r="C1312" s="2" t="s">
        <v>1860</v>
      </c>
      <c r="D1312" s="15" t="str">
        <f>VLOOKUP(C1312,Общий!$A$2:$D$2655,2,FALSE)</f>
        <v>Шестерня PLUTO/MOBY</v>
      </c>
      <c r="E1312" s="125">
        <f>VLOOKUP(C1312,Общий!$A$2:$D$2655,4,FALSE)</f>
        <v>1900</v>
      </c>
      <c r="F1312" s="123">
        <v>-0.25</v>
      </c>
    </row>
    <row r="1313" spans="1:6" x14ac:dyDescent="0.25">
      <c r="A1313" s="2" t="s">
        <v>694</v>
      </c>
      <c r="B1313" s="3" t="s">
        <v>1270</v>
      </c>
      <c r="C1313" s="2" t="s">
        <v>1885</v>
      </c>
      <c r="D1313" s="15" t="str">
        <f>VLOOKUP(C1313,Общий!$A$2:$D$2655,2,FALSE)</f>
        <v>Кольцо SIGNO/MOBY</v>
      </c>
      <c r="E1313" s="125">
        <f>VLOOKUP(C1313,Общий!$A$2:$D$2655,4,FALSE)</f>
        <v>900</v>
      </c>
      <c r="F1313" s="123">
        <v>-0.25</v>
      </c>
    </row>
    <row r="1314" spans="1:6" x14ac:dyDescent="0.25">
      <c r="A1314" s="2" t="s">
        <v>694</v>
      </c>
      <c r="B1314" s="3" t="s">
        <v>1270</v>
      </c>
      <c r="C1314" s="2" t="s">
        <v>2047</v>
      </c>
      <c r="D1314" s="15" t="str">
        <f>VLOOKUP(C1314,Общий!$A$2:$D$2655,2,FALSE)</f>
        <v>Корпус MOBY4/WINGO4</v>
      </c>
      <c r="E1314" s="125">
        <f>VLOOKUP(C1314,Общий!$A$2:$D$2655,4,FALSE)</f>
        <v>3900</v>
      </c>
      <c r="F1314" s="123">
        <v>-0.25</v>
      </c>
    </row>
    <row r="1315" spans="1:6" x14ac:dyDescent="0.25">
      <c r="A1315" s="2" t="s">
        <v>694</v>
      </c>
      <c r="B1315" s="3" t="s">
        <v>1270</v>
      </c>
      <c r="C1315" s="2" t="s">
        <v>2049</v>
      </c>
      <c r="D1315" s="15" t="str">
        <f>VLOOKUP(C1315,Общий!$A$2:$D$2655,2,FALSE)</f>
        <v>Коннектор MOBY4,5/WINGO4,5</v>
      </c>
      <c r="E1315" s="125">
        <f>VLOOKUP(C1315,Общий!$A$2:$D$2655,4,FALSE)</f>
        <v>1900</v>
      </c>
      <c r="F1315" s="123">
        <v>-0.25</v>
      </c>
    </row>
    <row r="1316" spans="1:6" x14ac:dyDescent="0.25">
      <c r="A1316" s="2" t="s">
        <v>694</v>
      </c>
      <c r="B1316" s="3">
        <v>28</v>
      </c>
      <c r="C1316" s="2" t="s">
        <v>673</v>
      </c>
      <c r="D1316" s="15" t="str">
        <f>VLOOKUP(C1316,Общий!$A$2:$D$2655,2,FALSE)</f>
        <v>Штифт крепления MOBY</v>
      </c>
      <c r="E1316" s="125">
        <f>VLOOKUP(C1316,Общий!$A$2:$D$2655,4,FALSE)</f>
        <v>900</v>
      </c>
      <c r="F1316" s="123">
        <v>-0.25</v>
      </c>
    </row>
    <row r="1317" spans="1:6" x14ac:dyDescent="0.25">
      <c r="A1317" s="2" t="s">
        <v>694</v>
      </c>
      <c r="B1317" s="3">
        <v>24</v>
      </c>
      <c r="C1317" s="2" t="s">
        <v>671</v>
      </c>
      <c r="D1317" s="15" t="str">
        <f>VLOOKUP(C1317,Общий!$A$2:$D$2655,2,FALSE)</f>
        <v>Штифт разблокировки MOBY</v>
      </c>
      <c r="E1317" s="125">
        <f>VLOOKUP(C1317,Общий!$A$2:$D$2655,4,FALSE)</f>
        <v>900</v>
      </c>
      <c r="F1317" s="123">
        <v>-0.25</v>
      </c>
    </row>
    <row r="1318" spans="1:6" x14ac:dyDescent="0.25">
      <c r="A1318" s="2" t="s">
        <v>694</v>
      </c>
      <c r="B1318" s="3" t="s">
        <v>9</v>
      </c>
      <c r="C1318" s="2" t="s">
        <v>680</v>
      </c>
      <c r="D1318" s="15" t="str">
        <f>VLOOKUP(C1318,Общий!$A$2:$D$2655,2,FALSE)</f>
        <v>Комплект червячного винта MB4015,4016,4024</v>
      </c>
      <c r="E1318" s="125">
        <f>VLOOKUP(C1318,Общий!$A$2:$D$2655,4,FALSE)</f>
        <v>7900</v>
      </c>
      <c r="F1318" s="123">
        <v>-0.25</v>
      </c>
    </row>
    <row r="1319" spans="1:6" ht="36" x14ac:dyDescent="0.25">
      <c r="A1319" s="2" t="s">
        <v>690</v>
      </c>
      <c r="B1319" s="3" t="s">
        <v>1270</v>
      </c>
      <c r="C1319" s="2" t="s">
        <v>2260</v>
      </c>
      <c r="D1319" s="15" t="str">
        <f>VLOOKUP(C1319,Общий!$A$2:$D$2655,2,FALSE)</f>
        <v>Фиксатор крышки WG2024, MB4015, MB5024, WG3524HS, WG4024KCE, WG5024KCE, WINGO5KCE, WINGOKCER01, МВ4005, МВ4006, МВ4024, МВ5015, МВ5016</v>
      </c>
      <c r="E1319" s="125">
        <f>VLOOKUP(C1319,Общий!$A$2:$D$2655,4,FALSE)</f>
        <v>900</v>
      </c>
      <c r="F1319" s="123">
        <v>-0.25</v>
      </c>
    </row>
    <row r="1320" spans="1:6" ht="24" x14ac:dyDescent="0.25">
      <c r="A1320" s="2" t="s">
        <v>690</v>
      </c>
      <c r="B1320" s="3" t="s">
        <v>1270</v>
      </c>
      <c r="C1320" s="2" t="s">
        <v>1828</v>
      </c>
      <c r="D1320" s="15" t="str">
        <f>VLOOKUP(C1320,Общий!$A$2:$D$2655,2,FALSE)</f>
        <v>Пружина SO2000/WINGO 4,5/MOBY/TO4016P,5016P,4024,5024,7024/HK7024</v>
      </c>
      <c r="E1320" s="125">
        <f>VLOOKUP(C1320,Общий!$A$2:$D$2655,4,FALSE)</f>
        <v>900</v>
      </c>
      <c r="F1320" s="123">
        <v>-0.25</v>
      </c>
    </row>
    <row r="1321" spans="1:6" x14ac:dyDescent="0.25">
      <c r="A1321" s="2" t="s">
        <v>690</v>
      </c>
      <c r="B1321" s="3" t="s">
        <v>1270</v>
      </c>
      <c r="C1321" s="2" t="s">
        <v>2122</v>
      </c>
      <c r="D1321" s="15" t="str">
        <f>VLOOKUP(C1321,Общий!$A$2:$D$2655,2,FALSE)</f>
        <v>Микровыключатель WIL/WIDE/SIGNO/MOBY 230В</v>
      </c>
      <c r="E1321" s="125">
        <f>VLOOKUP(C1321,Общий!$A$2:$D$2655,4,FALSE)</f>
        <v>900</v>
      </c>
      <c r="F1321" s="123">
        <v>-0.25</v>
      </c>
    </row>
    <row r="1322" spans="1:6" x14ac:dyDescent="0.25">
      <c r="A1322" s="2" t="s">
        <v>690</v>
      </c>
      <c r="B1322" s="3" t="s">
        <v>1270</v>
      </c>
      <c r="C1322" s="2" t="s">
        <v>2148</v>
      </c>
      <c r="D1322" s="15" t="str">
        <f>VLOOKUP(C1322,Общий!$A$2:$D$2655,2,FALSE)</f>
        <v>Корпус MOBY</v>
      </c>
      <c r="E1322" s="125">
        <f>VLOOKUP(C1322,Общий!$A$2:$D$2655,4,FALSE)</f>
        <v>3900</v>
      </c>
      <c r="F1322" s="123">
        <v>-0.25</v>
      </c>
    </row>
    <row r="1323" spans="1:6" x14ac:dyDescent="0.25">
      <c r="A1323" s="2" t="s">
        <v>690</v>
      </c>
      <c r="B1323" s="3" t="s">
        <v>1270</v>
      </c>
      <c r="C1323" s="2" t="s">
        <v>2205</v>
      </c>
      <c r="D1323" s="15" t="str">
        <f>VLOOKUP(C1323,Общий!$A$2:$D$2655,2,FALSE)</f>
        <v>Статор ME3000,3010/MOBY 220В/TOONA 220В/TOO3000</v>
      </c>
      <c r="E1323" s="125">
        <f>VLOOKUP(C1323,Общий!$A$2:$D$2655,4,FALSE)</f>
        <v>9900</v>
      </c>
      <c r="F1323" s="123">
        <v>-0.25</v>
      </c>
    </row>
    <row r="1324" spans="1:6" x14ac:dyDescent="0.25">
      <c r="A1324" s="2" t="s">
        <v>690</v>
      </c>
      <c r="B1324" s="3" t="s">
        <v>1270</v>
      </c>
      <c r="C1324" s="2" t="s">
        <v>2304</v>
      </c>
      <c r="D1324" s="15" t="str">
        <f>VLOOKUP(C1324,Общий!$A$2:$D$2655,2,FALSE)</f>
        <v>Корпус MOBY</v>
      </c>
      <c r="E1324" s="125">
        <f>VLOOKUP(C1324,Общий!$A$2:$D$2655,4,FALSE)</f>
        <v>3900</v>
      </c>
      <c r="F1324" s="123">
        <v>-0.25</v>
      </c>
    </row>
    <row r="1325" spans="1:6" x14ac:dyDescent="0.25">
      <c r="A1325" s="2" t="s">
        <v>690</v>
      </c>
      <c r="B1325" s="3" t="s">
        <v>1270</v>
      </c>
      <c r="C1325" s="2" t="s">
        <v>1581</v>
      </c>
      <c r="D1325" s="15" t="str">
        <f>VLOOKUP(C1325,Общий!$A$2:$D$2655,2,FALSE)</f>
        <v>Палец червячного винта WINGO/MOBY</v>
      </c>
      <c r="E1325" s="125">
        <f>VLOOKUP(C1325,Общий!$A$2:$D$2655,4,FALSE)</f>
        <v>900</v>
      </c>
      <c r="F1325" s="123">
        <v>-0.25</v>
      </c>
    </row>
    <row r="1326" spans="1:6" x14ac:dyDescent="0.25">
      <c r="A1326" s="2" t="s">
        <v>690</v>
      </c>
      <c r="B1326" s="3" t="s">
        <v>1270</v>
      </c>
      <c r="C1326" s="2" t="s">
        <v>1860</v>
      </c>
      <c r="D1326" s="15" t="str">
        <f>VLOOKUP(C1326,Общий!$A$2:$D$2655,2,FALSE)</f>
        <v>Шестерня PLUTO/MOBY</v>
      </c>
      <c r="E1326" s="125">
        <f>VLOOKUP(C1326,Общий!$A$2:$D$2655,4,FALSE)</f>
        <v>1900</v>
      </c>
      <c r="F1326" s="123">
        <v>-0.25</v>
      </c>
    </row>
    <row r="1327" spans="1:6" x14ac:dyDescent="0.25">
      <c r="A1327" s="2" t="s">
        <v>690</v>
      </c>
      <c r="B1327" s="3" t="s">
        <v>1270</v>
      </c>
      <c r="C1327" s="2" t="s">
        <v>1885</v>
      </c>
      <c r="D1327" s="15" t="str">
        <f>VLOOKUP(C1327,Общий!$A$2:$D$2655,2,FALSE)</f>
        <v>Кольцо SIGNO/MOBY</v>
      </c>
      <c r="E1327" s="125">
        <f>VLOOKUP(C1327,Общий!$A$2:$D$2655,4,FALSE)</f>
        <v>900</v>
      </c>
      <c r="F1327" s="123">
        <v>-0.25</v>
      </c>
    </row>
    <row r="1328" spans="1:6" x14ac:dyDescent="0.25">
      <c r="A1328" s="2" t="s">
        <v>690</v>
      </c>
      <c r="B1328" s="3" t="s">
        <v>1270</v>
      </c>
      <c r="C1328" s="2" t="s">
        <v>1902</v>
      </c>
      <c r="D1328" s="15" t="str">
        <f>VLOOKUP(C1328,Общий!$A$2:$D$2655,2,FALSE)</f>
        <v>Разъем коммутационный MOBY 230В/TO4016P,5016Р</v>
      </c>
      <c r="E1328" s="125">
        <f>VLOOKUP(C1328,Общий!$A$2:$D$2655,4,FALSE)</f>
        <v>900</v>
      </c>
      <c r="F1328" s="123">
        <v>-0.25</v>
      </c>
    </row>
    <row r="1329" spans="1:6" ht="24" x14ac:dyDescent="0.25">
      <c r="A1329" s="2" t="s">
        <v>690</v>
      </c>
      <c r="B1329" s="3" t="s">
        <v>1270</v>
      </c>
      <c r="C1329" s="2" t="s">
        <v>2080</v>
      </c>
      <c r="D1329" s="15" t="str">
        <f>VLOOKUP(C1329,Общий!$A$2:$D$2655,2,FALSE)</f>
        <v>Кожух подшипника RO300,500/MOBY/TOONA4,5 230 В/TOO3000,4500/HY7005,7100/ME3000,3000R01</v>
      </c>
      <c r="E1329" s="125">
        <f>VLOOKUP(C1329,Общий!$A$2:$D$2655,4,FALSE)</f>
        <v>900</v>
      </c>
      <c r="F1329" s="123">
        <v>-0.25</v>
      </c>
    </row>
    <row r="1330" spans="1:6" x14ac:dyDescent="0.25">
      <c r="A1330" s="2" t="s">
        <v>690</v>
      </c>
      <c r="B1330" s="3">
        <v>28</v>
      </c>
      <c r="C1330" s="2" t="s">
        <v>673</v>
      </c>
      <c r="D1330" s="15" t="str">
        <f>VLOOKUP(C1330,Общий!$A$2:$D$2655,2,FALSE)</f>
        <v>Штифт крепления MOBY</v>
      </c>
      <c r="E1330" s="125">
        <f>VLOOKUP(C1330,Общий!$A$2:$D$2655,4,FALSE)</f>
        <v>900</v>
      </c>
      <c r="F1330" s="123">
        <v>-0.25</v>
      </c>
    </row>
    <row r="1331" spans="1:6" x14ac:dyDescent="0.25">
      <c r="A1331" s="2" t="s">
        <v>690</v>
      </c>
      <c r="B1331" s="3">
        <v>24</v>
      </c>
      <c r="C1331" s="2" t="s">
        <v>671</v>
      </c>
      <c r="D1331" s="15" t="str">
        <f>VLOOKUP(C1331,Общий!$A$2:$D$2655,2,FALSE)</f>
        <v>Штифт разблокировки MOBY</v>
      </c>
      <c r="E1331" s="125">
        <f>VLOOKUP(C1331,Общий!$A$2:$D$2655,4,FALSE)</f>
        <v>900</v>
      </c>
      <c r="F1331" s="123">
        <v>-0.25</v>
      </c>
    </row>
    <row r="1332" spans="1:6" ht="36" x14ac:dyDescent="0.25">
      <c r="A1332" s="2" t="s">
        <v>693</v>
      </c>
      <c r="B1332" s="3" t="s">
        <v>1270</v>
      </c>
      <c r="C1332" s="2" t="s">
        <v>2260</v>
      </c>
      <c r="D1332" s="15" t="str">
        <f>VLOOKUP(C1332,Общий!$A$2:$D$2655,2,FALSE)</f>
        <v>Фиксатор крышки WG2024, MB4015, MB5024, WG3524HS, WG4024KCE, WG5024KCE, WINGO5KCE, WINGOKCER01, МВ4005, МВ4006, МВ4024, МВ5015, МВ5016</v>
      </c>
      <c r="E1332" s="125">
        <f>VLOOKUP(C1332,Общий!$A$2:$D$2655,4,FALSE)</f>
        <v>900</v>
      </c>
      <c r="F1332" s="123">
        <v>-0.25</v>
      </c>
    </row>
    <row r="1333" spans="1:6" x14ac:dyDescent="0.25">
      <c r="A1333" s="2" t="s">
        <v>693</v>
      </c>
      <c r="B1333" s="3" t="s">
        <v>1270</v>
      </c>
      <c r="C1333" s="2" t="s">
        <v>2122</v>
      </c>
      <c r="D1333" s="15" t="str">
        <f>VLOOKUP(C1333,Общий!$A$2:$D$2655,2,FALSE)</f>
        <v>Микровыключатель WIL/WIDE/SIGNO/MOBY 230В</v>
      </c>
      <c r="E1333" s="125">
        <f>VLOOKUP(C1333,Общий!$A$2:$D$2655,4,FALSE)</f>
        <v>900</v>
      </c>
      <c r="F1333" s="123">
        <v>-0.25</v>
      </c>
    </row>
    <row r="1334" spans="1:6" x14ac:dyDescent="0.25">
      <c r="A1334" s="2" t="s">
        <v>693</v>
      </c>
      <c r="B1334" s="3" t="s">
        <v>1270</v>
      </c>
      <c r="C1334" s="2" t="s">
        <v>2148</v>
      </c>
      <c r="D1334" s="15" t="str">
        <f>VLOOKUP(C1334,Общий!$A$2:$D$2655,2,FALSE)</f>
        <v>Корпус MOBY</v>
      </c>
      <c r="E1334" s="125">
        <f>VLOOKUP(C1334,Общий!$A$2:$D$2655,4,FALSE)</f>
        <v>3900</v>
      </c>
      <c r="F1334" s="123">
        <v>-0.25</v>
      </c>
    </row>
    <row r="1335" spans="1:6" x14ac:dyDescent="0.25">
      <c r="A1335" s="2" t="s">
        <v>693</v>
      </c>
      <c r="B1335" s="3" t="s">
        <v>1270</v>
      </c>
      <c r="C1335" s="2" t="s">
        <v>2205</v>
      </c>
      <c r="D1335" s="15" t="str">
        <f>VLOOKUP(C1335,Общий!$A$2:$D$2655,2,FALSE)</f>
        <v>Статор ME3000,3010/MOBY 220В/TOONA 220В/TOO3000</v>
      </c>
      <c r="E1335" s="125">
        <f>VLOOKUP(C1335,Общий!$A$2:$D$2655,4,FALSE)</f>
        <v>9900</v>
      </c>
      <c r="F1335" s="123">
        <v>-0.25</v>
      </c>
    </row>
    <row r="1336" spans="1:6" x14ac:dyDescent="0.25">
      <c r="A1336" s="2" t="s">
        <v>693</v>
      </c>
      <c r="B1336" s="3" t="s">
        <v>1270</v>
      </c>
      <c r="C1336" s="2" t="s">
        <v>2304</v>
      </c>
      <c r="D1336" s="15" t="str">
        <f>VLOOKUP(C1336,Общий!$A$2:$D$2655,2,FALSE)</f>
        <v>Корпус MOBY</v>
      </c>
      <c r="E1336" s="125">
        <f>VLOOKUP(C1336,Общий!$A$2:$D$2655,4,FALSE)</f>
        <v>3900</v>
      </c>
      <c r="F1336" s="123">
        <v>-0.25</v>
      </c>
    </row>
    <row r="1337" spans="1:6" x14ac:dyDescent="0.25">
      <c r="A1337" s="2" t="s">
        <v>693</v>
      </c>
      <c r="B1337" s="3" t="s">
        <v>1270</v>
      </c>
      <c r="C1337" s="2" t="s">
        <v>1581</v>
      </c>
      <c r="D1337" s="15" t="str">
        <f>VLOOKUP(C1337,Общий!$A$2:$D$2655,2,FALSE)</f>
        <v>Палец червячного винта WINGO/MOBY</v>
      </c>
      <c r="E1337" s="125">
        <f>VLOOKUP(C1337,Общий!$A$2:$D$2655,4,FALSE)</f>
        <v>900</v>
      </c>
      <c r="F1337" s="123">
        <v>-0.25</v>
      </c>
    </row>
    <row r="1338" spans="1:6" x14ac:dyDescent="0.25">
      <c r="A1338" s="2" t="s">
        <v>693</v>
      </c>
      <c r="B1338" s="3" t="s">
        <v>1270</v>
      </c>
      <c r="C1338" s="2" t="s">
        <v>1860</v>
      </c>
      <c r="D1338" s="15" t="str">
        <f>VLOOKUP(C1338,Общий!$A$2:$D$2655,2,FALSE)</f>
        <v>Шестерня PLUTO/MOBY</v>
      </c>
      <c r="E1338" s="125">
        <f>VLOOKUP(C1338,Общий!$A$2:$D$2655,4,FALSE)</f>
        <v>1900</v>
      </c>
      <c r="F1338" s="123">
        <v>-0.25</v>
      </c>
    </row>
    <row r="1339" spans="1:6" x14ac:dyDescent="0.25">
      <c r="A1339" s="2" t="s">
        <v>693</v>
      </c>
      <c r="B1339" s="3" t="s">
        <v>1270</v>
      </c>
      <c r="C1339" s="2" t="s">
        <v>1885</v>
      </c>
      <c r="D1339" s="15" t="str">
        <f>VLOOKUP(C1339,Общий!$A$2:$D$2655,2,FALSE)</f>
        <v>Кольцо SIGNO/MOBY</v>
      </c>
      <c r="E1339" s="125">
        <f>VLOOKUP(C1339,Общий!$A$2:$D$2655,4,FALSE)</f>
        <v>900</v>
      </c>
      <c r="F1339" s="123">
        <v>-0.25</v>
      </c>
    </row>
    <row r="1340" spans="1:6" x14ac:dyDescent="0.25">
      <c r="A1340" s="2" t="s">
        <v>693</v>
      </c>
      <c r="B1340" s="3" t="s">
        <v>1270</v>
      </c>
      <c r="C1340" s="2" t="s">
        <v>1902</v>
      </c>
      <c r="D1340" s="15" t="str">
        <f>VLOOKUP(C1340,Общий!$A$2:$D$2655,2,FALSE)</f>
        <v>Разъем коммутационный MOBY 230В/TO4016P,5016Р</v>
      </c>
      <c r="E1340" s="125">
        <f>VLOOKUP(C1340,Общий!$A$2:$D$2655,4,FALSE)</f>
        <v>900</v>
      </c>
      <c r="F1340" s="123">
        <v>-0.25</v>
      </c>
    </row>
    <row r="1341" spans="1:6" x14ac:dyDescent="0.25">
      <c r="A1341" s="2" t="s">
        <v>693</v>
      </c>
      <c r="B1341" s="3" t="s">
        <v>1270</v>
      </c>
      <c r="C1341" s="2" t="s">
        <v>2049</v>
      </c>
      <c r="D1341" s="15" t="str">
        <f>VLOOKUP(C1341,Общий!$A$2:$D$2655,2,FALSE)</f>
        <v>Коннектор MOBY4,5/WINGO4,5</v>
      </c>
      <c r="E1341" s="125">
        <f>VLOOKUP(C1341,Общий!$A$2:$D$2655,4,FALSE)</f>
        <v>1900</v>
      </c>
      <c r="F1341" s="123">
        <v>-0.25</v>
      </c>
    </row>
    <row r="1342" spans="1:6" ht="24" x14ac:dyDescent="0.25">
      <c r="A1342" s="2" t="s">
        <v>693</v>
      </c>
      <c r="B1342" s="3" t="s">
        <v>1270</v>
      </c>
      <c r="C1342" s="2" t="s">
        <v>2080</v>
      </c>
      <c r="D1342" s="15" t="str">
        <f>VLOOKUP(C1342,Общий!$A$2:$D$2655,2,FALSE)</f>
        <v>Кожух подшипника RO300,500/MOBY/TOONA4,5 230 В/TOO3000,4500/HY7005,7100/ME3000,3000R01</v>
      </c>
      <c r="E1342" s="125">
        <f>VLOOKUP(C1342,Общий!$A$2:$D$2655,4,FALSE)</f>
        <v>900</v>
      </c>
      <c r="F1342" s="123">
        <v>-0.25</v>
      </c>
    </row>
    <row r="1343" spans="1:6" ht="24" x14ac:dyDescent="0.25">
      <c r="A1343" s="2" t="s">
        <v>693</v>
      </c>
      <c r="B1343" s="3" t="s">
        <v>1270</v>
      </c>
      <c r="C1343" s="2" t="s">
        <v>2092</v>
      </c>
      <c r="D1343" s="15" t="str">
        <f>VLOOKUP(C1343,Общий!$A$2:$D$2655,2,FALSE)</f>
        <v>Подшипник МOBY 230 в/WINGO 230 в/TOONA 230 в/TOO3000,4500/ME3000,3000R01,3000L,3000LR01,3024,3010</v>
      </c>
      <c r="E1343" s="125">
        <f>VLOOKUP(C1343,Общий!$A$2:$D$2655,4,FALSE)</f>
        <v>1900</v>
      </c>
      <c r="F1343" s="123">
        <v>-0.25</v>
      </c>
    </row>
    <row r="1344" spans="1:6" x14ac:dyDescent="0.25">
      <c r="A1344" s="2" t="s">
        <v>693</v>
      </c>
      <c r="B1344" s="3">
        <v>28</v>
      </c>
      <c r="C1344" s="2" t="s">
        <v>673</v>
      </c>
      <c r="D1344" s="15" t="str">
        <f>VLOOKUP(C1344,Общий!$A$2:$D$2655,2,FALSE)</f>
        <v>Штифт крепления MOBY</v>
      </c>
      <c r="E1344" s="125">
        <f>VLOOKUP(C1344,Общий!$A$2:$D$2655,4,FALSE)</f>
        <v>900</v>
      </c>
      <c r="F1344" s="123">
        <v>-0.25</v>
      </c>
    </row>
    <row r="1345" spans="1:6" x14ac:dyDescent="0.25">
      <c r="A1345" s="2" t="s">
        <v>693</v>
      </c>
      <c r="B1345" s="3">
        <v>24</v>
      </c>
      <c r="C1345" s="2" t="s">
        <v>671</v>
      </c>
      <c r="D1345" s="15" t="str">
        <f>VLOOKUP(C1345,Общий!$A$2:$D$2655,2,FALSE)</f>
        <v>Штифт разблокировки MOBY</v>
      </c>
      <c r="E1345" s="125">
        <f>VLOOKUP(C1345,Общий!$A$2:$D$2655,4,FALSE)</f>
        <v>900</v>
      </c>
      <c r="F1345" s="123">
        <v>-0.25</v>
      </c>
    </row>
    <row r="1346" spans="1:6" x14ac:dyDescent="0.25">
      <c r="A1346" s="2" t="s">
        <v>814</v>
      </c>
      <c r="B1346" s="3" t="s">
        <v>1270</v>
      </c>
      <c r="C1346" s="2" t="s">
        <v>1629</v>
      </c>
      <c r="D1346" s="15" t="str">
        <f>VLOOKUP(C1346,Общий!$A$2:$D$2655,2,FALSE)</f>
        <v xml:space="preserve">Кожух вала POP </v>
      </c>
      <c r="E1346" s="125">
        <f>VLOOKUP(C1346,Общий!$A$2:$D$2655,4,FALSE)</f>
        <v>1900</v>
      </c>
      <c r="F1346" s="123">
        <v>-0.25</v>
      </c>
    </row>
    <row r="1347" spans="1:6" x14ac:dyDescent="0.25">
      <c r="A1347" s="2" t="s">
        <v>814</v>
      </c>
      <c r="B1347" s="3" t="s">
        <v>1270</v>
      </c>
      <c r="C1347" s="2" t="s">
        <v>1687</v>
      </c>
      <c r="D1347" s="15" t="str">
        <f>VLOOKUP(C1347,Общий!$A$2:$D$2655,2,FALSE)</f>
        <v>Крышка POP</v>
      </c>
      <c r="E1347" s="125">
        <f>VLOOKUP(C1347,Общий!$A$2:$D$2655,4,FALSE)</f>
        <v>1900</v>
      </c>
      <c r="F1347" s="123">
        <v>-0.25</v>
      </c>
    </row>
    <row r="1348" spans="1:6" x14ac:dyDescent="0.25">
      <c r="A1348" s="2" t="s">
        <v>814</v>
      </c>
      <c r="B1348" s="3" t="s">
        <v>1270</v>
      </c>
      <c r="C1348" s="2" t="s">
        <v>1719</v>
      </c>
      <c r="D1348" s="15" t="str">
        <f>VLOOKUP(C1348,Общий!$A$2:$D$2655,2,FALSE)</f>
        <v>Втулка POP/TO7024</v>
      </c>
      <c r="E1348" s="125">
        <f>VLOOKUP(C1348,Общий!$A$2:$D$2655,4,FALSE)</f>
        <v>900</v>
      </c>
      <c r="F1348" s="123">
        <v>-0.25</v>
      </c>
    </row>
    <row r="1349" spans="1:6" x14ac:dyDescent="0.25">
      <c r="A1349" s="2" t="s">
        <v>814</v>
      </c>
      <c r="B1349" s="3" t="s">
        <v>1270</v>
      </c>
      <c r="C1349" s="2" t="s">
        <v>2011</v>
      </c>
      <c r="D1349" s="15" t="str">
        <f>VLOOKUP(C1349,Общий!$A$2:$D$2655,2,FALSE)</f>
        <v>Шестерня POP</v>
      </c>
      <c r="E1349" s="125">
        <f>VLOOKUP(C1349,Общий!$A$2:$D$2655,4,FALSE)</f>
        <v>6900</v>
      </c>
      <c r="F1349" s="123">
        <v>-0.25</v>
      </c>
    </row>
    <row r="1350" spans="1:6" x14ac:dyDescent="0.25">
      <c r="A1350" s="2" t="s">
        <v>814</v>
      </c>
      <c r="B1350" s="3" t="s">
        <v>1270</v>
      </c>
      <c r="C1350" s="2" t="s">
        <v>2028</v>
      </c>
      <c r="D1350" s="15" t="str">
        <f>VLOOKUP(C1350,Общий!$A$2:$D$2655,2,FALSE)</f>
        <v>Крышка POP</v>
      </c>
      <c r="E1350" s="125">
        <f>VLOOKUP(C1350,Общий!$A$2:$D$2655,4,FALSE)</f>
        <v>1900</v>
      </c>
      <c r="F1350" s="123">
        <v>-0.25</v>
      </c>
    </row>
    <row r="1351" spans="1:6" x14ac:dyDescent="0.25">
      <c r="A1351" s="2" t="s">
        <v>814</v>
      </c>
      <c r="B1351" s="3" t="s">
        <v>1270</v>
      </c>
      <c r="C1351" s="2" t="s">
        <v>2104</v>
      </c>
      <c r="D1351" s="15" t="str">
        <f>VLOOKUP(C1351,Общий!$A$2:$D$2655,2,FALSE)</f>
        <v>Стопорное кольцо WALKY/HYKE/POP/HOPP</v>
      </c>
      <c r="E1351" s="125">
        <f>VLOOKUP(C1351,Общий!$A$2:$D$2655,4,FALSE)</f>
        <v>900</v>
      </c>
      <c r="F1351" s="123">
        <v>-0.25</v>
      </c>
    </row>
    <row r="1352" spans="1:6" x14ac:dyDescent="0.25">
      <c r="A1352" s="2" t="s">
        <v>814</v>
      </c>
      <c r="B1352" s="3" t="s">
        <v>1270</v>
      </c>
      <c r="C1352" s="2" t="s">
        <v>2142</v>
      </c>
      <c r="D1352" s="15" t="str">
        <f>VLOOKUP(C1352,Общий!$A$2:$D$2655,2,FALSE)</f>
        <v>Вал PP7024</v>
      </c>
      <c r="E1352" s="125">
        <f>VLOOKUP(C1352,Общий!$A$2:$D$2655,4,FALSE)</f>
        <v>3900</v>
      </c>
      <c r="F1352" s="123">
        <v>-0.25</v>
      </c>
    </row>
    <row r="1353" spans="1:6" x14ac:dyDescent="0.25">
      <c r="A1353" s="2" t="s">
        <v>814</v>
      </c>
      <c r="B1353" s="3" t="s">
        <v>1270</v>
      </c>
      <c r="C1353" s="2" t="s">
        <v>2209</v>
      </c>
      <c r="D1353" s="15" t="str">
        <f>VLOOKUP(C1353,Общий!$A$2:$D$2655,2,FALSE)</f>
        <v>Внутренняя часть корпуса POP</v>
      </c>
      <c r="E1353" s="125">
        <f>VLOOKUP(C1353,Общий!$A$2:$D$2655,4,FALSE)</f>
        <v>900</v>
      </c>
      <c r="F1353" s="123">
        <v>-0.25</v>
      </c>
    </row>
    <row r="1354" spans="1:6" x14ac:dyDescent="0.25">
      <c r="A1354" s="2" t="s">
        <v>814</v>
      </c>
      <c r="B1354" s="3" t="s">
        <v>1270</v>
      </c>
      <c r="C1354" s="2" t="s">
        <v>2257</v>
      </c>
      <c r="D1354" s="15" t="str">
        <f>VLOOKUP(C1354,Общий!$A$2:$D$2655,2,FALSE)</f>
        <v>Втулка POP/XMETRO/SO2000/PLUTO/WINGO</v>
      </c>
      <c r="E1354" s="125">
        <f>VLOOKUP(C1354,Общий!$A$2:$D$2655,4,FALSE)</f>
        <v>900</v>
      </c>
      <c r="F1354" s="123">
        <v>-0.25</v>
      </c>
    </row>
    <row r="1355" spans="1:6" x14ac:dyDescent="0.25">
      <c r="A1355" s="2" t="s">
        <v>814</v>
      </c>
      <c r="B1355" s="3" t="s">
        <v>1270</v>
      </c>
      <c r="C1355" s="2" t="s">
        <v>2327</v>
      </c>
      <c r="D1355" s="15" t="str">
        <f>VLOOKUP(C1355,Общий!$A$2:$D$2655,2,FALSE)</f>
        <v>Корпус верхний редуктора POP</v>
      </c>
      <c r="E1355" s="125">
        <f>VLOOKUP(C1355,Общий!$A$2:$D$2655,4,FALSE)</f>
        <v>4900</v>
      </c>
      <c r="F1355" s="123">
        <v>-0.25</v>
      </c>
    </row>
    <row r="1356" spans="1:6" x14ac:dyDescent="0.25">
      <c r="A1356" s="2" t="s">
        <v>814</v>
      </c>
      <c r="B1356" s="3" t="s">
        <v>485</v>
      </c>
      <c r="C1356" s="2" t="s">
        <v>815</v>
      </c>
      <c r="D1356" s="15" t="str">
        <f>VLOOKUP(C1356,Общий!$A$2:$D$2655,2,FALSE)</f>
        <v>Упор POP</v>
      </c>
      <c r="E1356" s="125">
        <f>VLOOKUP(C1356,Общий!$A$2:$D$2655,4,FALSE)</f>
        <v>900</v>
      </c>
      <c r="F1356" s="123">
        <v>-0.25</v>
      </c>
    </row>
    <row r="1357" spans="1:6" x14ac:dyDescent="0.25">
      <c r="A1357" s="2" t="s">
        <v>814</v>
      </c>
      <c r="B1357" s="3" t="s">
        <v>1270</v>
      </c>
      <c r="C1357" s="2" t="s">
        <v>2958</v>
      </c>
      <c r="D1357" s="15" t="str">
        <f>VLOOKUP(C1357,Общий!$A$2:$D$2655,2,FALSE)</f>
        <v>Комплект для ремонта POP</v>
      </c>
      <c r="E1357" s="125">
        <f>VLOOKUP(C1357,Общий!$A$2:$D$2655,4,FALSE)</f>
        <v>1900</v>
      </c>
      <c r="F1357" s="123">
        <v>-0.25</v>
      </c>
    </row>
    <row r="1358" spans="1:6" ht="24" x14ac:dyDescent="0.25">
      <c r="A1358" s="2" t="s">
        <v>814</v>
      </c>
      <c r="B1358" s="3">
        <v>48</v>
      </c>
      <c r="C1358" s="2" t="s">
        <v>192</v>
      </c>
      <c r="D1358" s="15" t="str">
        <f>VLOOKUP(C1358,Общий!$A$2:$D$2655,2,FALSE)</f>
        <v>Держатель предохранителя SPIDO600/RB/RD/RUN/RUNHS/SLH/HK7024HS/PP7024</v>
      </c>
      <c r="E1358" s="125">
        <f>VLOOKUP(C1358,Общий!$A$2:$D$2655,4,FALSE)</f>
        <v>900</v>
      </c>
      <c r="F1358" s="123">
        <v>-0.25</v>
      </c>
    </row>
    <row r="1359" spans="1:6" x14ac:dyDescent="0.25">
      <c r="A1359" s="2" t="s">
        <v>814</v>
      </c>
      <c r="B1359" s="3">
        <v>25</v>
      </c>
      <c r="C1359" s="2" t="s">
        <v>821</v>
      </c>
      <c r="D1359" s="15" t="str">
        <f>VLOOKUP(C1359,Общий!$A$2:$D$2655,2,FALSE)</f>
        <v>Втулка POP</v>
      </c>
      <c r="E1359" s="125">
        <f>VLOOKUP(C1359,Общий!$A$2:$D$2655,4,FALSE)</f>
        <v>900</v>
      </c>
      <c r="F1359" s="123">
        <v>-0.25</v>
      </c>
    </row>
    <row r="1360" spans="1:6" x14ac:dyDescent="0.25">
      <c r="A1360" s="2" t="s">
        <v>814</v>
      </c>
      <c r="B1360" s="3">
        <v>26</v>
      </c>
      <c r="C1360" s="2" t="s">
        <v>822</v>
      </c>
      <c r="D1360" s="15" t="str">
        <f>VLOOKUP(C1360,Общий!$A$2:$D$2655,2,FALSE)</f>
        <v>Пыльник POP</v>
      </c>
      <c r="E1360" s="125">
        <f>VLOOKUP(C1360,Общий!$A$2:$D$2655,4,FALSE)</f>
        <v>900</v>
      </c>
      <c r="F1360" s="123">
        <v>-0.25</v>
      </c>
    </row>
    <row r="1361" spans="1:6" x14ac:dyDescent="0.25">
      <c r="A1361" s="2" t="s">
        <v>814</v>
      </c>
      <c r="B1361" s="3">
        <v>19</v>
      </c>
      <c r="C1361" s="2" t="s">
        <v>819</v>
      </c>
      <c r="D1361" s="15" t="str">
        <f>VLOOKUP(C1361,Общий!$A$2:$D$2655,2,FALSE)</f>
        <v>Вал POP</v>
      </c>
      <c r="E1361" s="125">
        <f>VLOOKUP(C1361,Общий!$A$2:$D$2655,4,FALSE)</f>
        <v>1900</v>
      </c>
      <c r="F1361" s="123">
        <v>-0.25</v>
      </c>
    </row>
    <row r="1362" spans="1:6" x14ac:dyDescent="0.25">
      <c r="A1362" s="2" t="s">
        <v>814</v>
      </c>
      <c r="B1362" s="3">
        <v>20</v>
      </c>
      <c r="C1362" s="2" t="s">
        <v>820</v>
      </c>
      <c r="D1362" s="15" t="str">
        <f>VLOOKUP(C1362,Общий!$A$2:$D$2655,2,FALSE)</f>
        <v>Кронштейн крепления POP</v>
      </c>
      <c r="E1362" s="125">
        <f>VLOOKUP(C1362,Общий!$A$2:$D$2655,4,FALSE)</f>
        <v>3900</v>
      </c>
      <c r="F1362" s="123">
        <v>-0.25</v>
      </c>
    </row>
    <row r="1363" spans="1:6" x14ac:dyDescent="0.25">
      <c r="A1363" s="2" t="s">
        <v>814</v>
      </c>
      <c r="B1363" s="3">
        <v>21</v>
      </c>
      <c r="C1363" s="2" t="s">
        <v>757</v>
      </c>
      <c r="D1363" s="15" t="str">
        <f>VLOOKUP(C1363,Общий!$A$2:$D$2655,2,FALSE)</f>
        <v>Кронштейн крепления к створке HYKE/HOPP/POP/WALKY</v>
      </c>
      <c r="E1363" s="125">
        <f>VLOOKUP(C1363,Общий!$A$2:$D$2655,4,FALSE)</f>
        <v>1900</v>
      </c>
      <c r="F1363" s="123">
        <v>-0.25</v>
      </c>
    </row>
    <row r="1364" spans="1:6" x14ac:dyDescent="0.25">
      <c r="A1364" s="2" t="s">
        <v>814</v>
      </c>
      <c r="B1364" s="3">
        <v>43</v>
      </c>
      <c r="C1364" s="2" t="s">
        <v>823</v>
      </c>
      <c r="D1364" s="15" t="str">
        <f>VLOOKUP(C1364,Общий!$A$2:$D$2655,2,FALSE)</f>
        <v>Штифт POP</v>
      </c>
      <c r="E1364" s="125">
        <f>VLOOKUP(C1364,Общий!$A$2:$D$2655,4,FALSE)</f>
        <v>900</v>
      </c>
      <c r="F1364" s="123">
        <v>-0.25</v>
      </c>
    </row>
    <row r="1365" spans="1:6" x14ac:dyDescent="0.25">
      <c r="A1365" s="2" t="s">
        <v>814</v>
      </c>
      <c r="B1365" s="3" t="s">
        <v>15</v>
      </c>
      <c r="C1365" s="2" t="s">
        <v>831</v>
      </c>
      <c r="D1365" s="15" t="str">
        <f>VLOOKUP(C1365,Общий!$A$2:$D$2655,2,FALSE)</f>
        <v>Комплект крепления POP</v>
      </c>
      <c r="E1365" s="125">
        <f>VLOOKUP(C1365,Общий!$A$2:$D$2655,4,FALSE)</f>
        <v>3900</v>
      </c>
      <c r="F1365" s="123">
        <v>-0.25</v>
      </c>
    </row>
    <row r="1366" spans="1:6" x14ac:dyDescent="0.25">
      <c r="A1366" s="2" t="s">
        <v>814</v>
      </c>
      <c r="B1366" s="3" t="s">
        <v>129</v>
      </c>
      <c r="C1366" s="2" t="s">
        <v>836</v>
      </c>
      <c r="D1366" s="15" t="str">
        <f>VLOOKUP(C1366,Общий!$A$2:$D$2655,2,FALSE)</f>
        <v>Комплект трансформатора POP</v>
      </c>
      <c r="E1366" s="125">
        <f>VLOOKUP(C1366,Общий!$A$2:$D$2655,4,FALSE)</f>
        <v>9900</v>
      </c>
      <c r="F1366" s="123">
        <v>-0.25</v>
      </c>
    </row>
    <row r="1367" spans="1:6" ht="36" x14ac:dyDescent="0.25">
      <c r="A1367" s="2" t="s">
        <v>477</v>
      </c>
      <c r="B1367" s="3" t="s">
        <v>1270</v>
      </c>
      <c r="C1367" s="2" t="s">
        <v>1282</v>
      </c>
      <c r="D1367" s="15" t="str">
        <f>VLOOKUP(C1367,Общий!$A$2:$D$2655,2,FALSE)</f>
        <v>Пружина RB350,400,600,1000/RD/RO500,1000/TH1500,1551/RUN1800,2500/SIGNO/MBAR/LBAR</v>
      </c>
      <c r="E1367" s="125">
        <f>VLOOKUP(C1367,Общий!$A$2:$D$2655,4,FALSE)</f>
        <v>900</v>
      </c>
      <c r="F1367" s="123">
        <v>-0.25</v>
      </c>
    </row>
    <row r="1368" spans="1:6" x14ac:dyDescent="0.25">
      <c r="A1368" s="2" t="s">
        <v>477</v>
      </c>
      <c r="B1368" s="3" t="s">
        <v>1270</v>
      </c>
      <c r="C1368" s="2" t="s">
        <v>1639</v>
      </c>
      <c r="D1368" s="15" t="str">
        <f>VLOOKUP(C1368,Общий!$A$2:$D$2655,2,FALSE)</f>
        <v>Подшипник TH1500</v>
      </c>
      <c r="E1368" s="125">
        <f>VLOOKUP(C1368,Общий!$A$2:$D$2655,4,FALSE)</f>
        <v>1900</v>
      </c>
      <c r="F1368" s="123">
        <v>-0.25</v>
      </c>
    </row>
    <row r="1369" spans="1:6" x14ac:dyDescent="0.25">
      <c r="A1369" s="2" t="s">
        <v>477</v>
      </c>
      <c r="B1369" s="3" t="s">
        <v>1270</v>
      </c>
      <c r="C1369" s="2" t="s">
        <v>1709</v>
      </c>
      <c r="D1369" s="15" t="str">
        <f>VLOOKUP(C1369,Общий!$A$2:$D$2655,2,FALSE)</f>
        <v>Статор RO1000/TH1500</v>
      </c>
      <c r="E1369" s="125">
        <f>VLOOKUP(C1369,Общий!$A$2:$D$2655,4,FALSE)</f>
        <v>9900</v>
      </c>
      <c r="F1369" s="123">
        <v>-0.25</v>
      </c>
    </row>
    <row r="1370" spans="1:6" x14ac:dyDescent="0.25">
      <c r="A1370" s="2" t="s">
        <v>477</v>
      </c>
      <c r="B1370" s="3" t="s">
        <v>1270</v>
      </c>
      <c r="C1370" s="2" t="s">
        <v>1774</v>
      </c>
      <c r="D1370" s="15" t="str">
        <f>VLOOKUP(C1370,Общий!$A$2:$D$2655,2,FALSE)</f>
        <v>Короб RO500,1000/TH1500,1551</v>
      </c>
      <c r="E1370" s="125">
        <f>VLOOKUP(C1370,Общий!$A$2:$D$2655,4,FALSE)</f>
        <v>900</v>
      </c>
      <c r="F1370" s="123">
        <v>-0.25</v>
      </c>
    </row>
    <row r="1371" spans="1:6" ht="24" x14ac:dyDescent="0.25">
      <c r="A1371" s="2" t="s">
        <v>477</v>
      </c>
      <c r="B1371" s="3" t="s">
        <v>1270</v>
      </c>
      <c r="C1371" s="2" t="s">
        <v>1838</v>
      </c>
      <c r="D1371" s="15" t="str">
        <f>VLOOKUP(C1371,Общий!$A$2:$D$2655,2,FALSE)</f>
        <v>Шплинт SO2000/RB350,400,600,1000/RD/RO500,1000/TH1500/TUB3500</v>
      </c>
      <c r="E1371" s="125">
        <f>VLOOKUP(C1371,Общий!$A$2:$D$2655,4,FALSE)</f>
        <v>900</v>
      </c>
      <c r="F1371" s="123">
        <v>-0.25</v>
      </c>
    </row>
    <row r="1372" spans="1:6" x14ac:dyDescent="0.25">
      <c r="A1372" s="2" t="s">
        <v>477</v>
      </c>
      <c r="B1372" s="3" t="s">
        <v>1270</v>
      </c>
      <c r="C1372" s="2" t="s">
        <v>1872</v>
      </c>
      <c r="D1372" s="15" t="str">
        <f>VLOOKUP(C1372,Общий!$A$2:$D$2655,2,FALSE)</f>
        <v>Вал ведомый TH1500</v>
      </c>
      <c r="E1372" s="125">
        <f>VLOOKUP(C1372,Общий!$A$2:$D$2655,4,FALSE)</f>
        <v>3900</v>
      </c>
      <c r="F1372" s="123">
        <v>-0.25</v>
      </c>
    </row>
    <row r="1373" spans="1:6" x14ac:dyDescent="0.25">
      <c r="A1373" s="2" t="s">
        <v>477</v>
      </c>
      <c r="B1373" s="3" t="s">
        <v>1270</v>
      </c>
      <c r="C1373" s="2" t="s">
        <v>1874</v>
      </c>
      <c r="D1373" s="15" t="str">
        <f>VLOOKUP(C1373,Общий!$A$2:$D$2655,2,FALSE)</f>
        <v>Шестерня передаточная TH1500</v>
      </c>
      <c r="E1373" s="125">
        <f>VLOOKUP(C1373,Общий!$A$2:$D$2655,4,FALSE)</f>
        <v>2900</v>
      </c>
      <c r="F1373" s="123">
        <v>-0.25</v>
      </c>
    </row>
    <row r="1374" spans="1:6" x14ac:dyDescent="0.25">
      <c r="A1374" s="2" t="s">
        <v>477</v>
      </c>
      <c r="B1374" s="3" t="s">
        <v>1270</v>
      </c>
      <c r="C1374" s="2" t="s">
        <v>1285</v>
      </c>
      <c r="D1374" s="15" t="str">
        <f>VLOOKUP(C1374,Общий!$A$2:$D$2655,2,FALSE)</f>
        <v>Комплект крепления TH1500,1551,1561/RUN1500,1800,2500</v>
      </c>
      <c r="E1374" s="125">
        <f>VLOOKUP(C1374,Общий!$A$2:$D$2655,4,FALSE)</f>
        <v>3900</v>
      </c>
      <c r="F1374" s="123">
        <v>-0.25</v>
      </c>
    </row>
    <row r="1375" spans="1:6" x14ac:dyDescent="0.25">
      <c r="A1375" s="2" t="s">
        <v>477</v>
      </c>
      <c r="B1375" s="3" t="s">
        <v>1270</v>
      </c>
      <c r="C1375" s="2" t="s">
        <v>2096</v>
      </c>
      <c r="D1375" s="15" t="str">
        <f>VLOOKUP(C1375,Общий!$A$2:$D$2655,2,FALSE)</f>
        <v>Анкер TH1500</v>
      </c>
      <c r="E1375" s="125">
        <f>VLOOKUP(C1375,Общий!$A$2:$D$2655,4,FALSE)</f>
        <v>900</v>
      </c>
      <c r="F1375" s="123">
        <v>-0.25</v>
      </c>
    </row>
    <row r="1376" spans="1:6" x14ac:dyDescent="0.25">
      <c r="A1376" s="2" t="s">
        <v>477</v>
      </c>
      <c r="B1376" s="3" t="s">
        <v>1270</v>
      </c>
      <c r="C1376" s="2" t="s">
        <v>2115</v>
      </c>
      <c r="D1376" s="15" t="str">
        <f>VLOOKUP(C1376,Общий!$A$2:$D$2655,2,FALSE)</f>
        <v>Наконечник TH/ROX</v>
      </c>
      <c r="E1376" s="125">
        <f>VLOOKUP(C1376,Общий!$A$2:$D$2655,4,FALSE)</f>
        <v>900</v>
      </c>
      <c r="F1376" s="123">
        <v>-0.25</v>
      </c>
    </row>
    <row r="1377" spans="1:6" x14ac:dyDescent="0.25">
      <c r="A1377" s="2" t="s">
        <v>477</v>
      </c>
      <c r="B1377" s="3" t="s">
        <v>1270</v>
      </c>
      <c r="C1377" s="2" t="s">
        <v>2118</v>
      </c>
      <c r="D1377" s="15" t="str">
        <f>VLOOKUP(C1377,Общий!$A$2:$D$2655,2,FALSE)</f>
        <v>Ротор электродвигателя TH1500</v>
      </c>
      <c r="E1377" s="125">
        <f>VLOOKUP(C1377,Общий!$A$2:$D$2655,4,FALSE)</f>
        <v>2900</v>
      </c>
      <c r="F1377" s="123">
        <v>-0.25</v>
      </c>
    </row>
    <row r="1378" spans="1:6" ht="24" x14ac:dyDescent="0.25">
      <c r="A1378" s="2" t="s">
        <v>477</v>
      </c>
      <c r="B1378" s="3">
        <v>85</v>
      </c>
      <c r="C1378" s="2" t="s">
        <v>505</v>
      </c>
      <c r="D1378" s="15" t="str">
        <f>VLOOKUP(C1378,Общий!$A$2:$D$2655,2,FALSE)</f>
        <v>Штифт винтовой шестерни TH1500/RUN1500/RUNHS/MBAR/LBAR</v>
      </c>
      <c r="E1378" s="125">
        <f>VLOOKUP(C1378,Общий!$A$2:$D$2655,4,FALSE)</f>
        <v>900</v>
      </c>
      <c r="F1378" s="123">
        <v>-0.25</v>
      </c>
    </row>
    <row r="1379" spans="1:6" x14ac:dyDescent="0.25">
      <c r="A1379" s="2" t="s">
        <v>477</v>
      </c>
      <c r="B1379" s="3">
        <v>37</v>
      </c>
      <c r="C1379" s="2" t="s">
        <v>495</v>
      </c>
      <c r="D1379" s="15" t="str">
        <f>VLOOKUP(C1379,Общий!$A$2:$D$2655,2,FALSE)</f>
        <v>Кольцо HY7005</v>
      </c>
      <c r="E1379" s="125">
        <f>VLOOKUP(C1379,Общий!$A$2:$D$2655,4,FALSE)</f>
        <v>900</v>
      </c>
      <c r="F1379" s="123">
        <v>-0.25</v>
      </c>
    </row>
    <row r="1380" spans="1:6" x14ac:dyDescent="0.25">
      <c r="A1380" s="2" t="s">
        <v>477</v>
      </c>
      <c r="B1380" s="3">
        <v>36</v>
      </c>
      <c r="C1380" s="2" t="s">
        <v>494</v>
      </c>
      <c r="D1380" s="15" t="str">
        <f>VLOOKUP(C1380,Общий!$A$2:$D$2655,2,FALSE)</f>
        <v>Подшипник RUN/RUNHS/SLH/HY7005</v>
      </c>
      <c r="E1380" s="125">
        <f>VLOOKUP(C1380,Общий!$A$2:$D$2655,4,FALSE)</f>
        <v>1900</v>
      </c>
      <c r="F1380" s="123">
        <v>-0.25</v>
      </c>
    </row>
    <row r="1381" spans="1:6" x14ac:dyDescent="0.25">
      <c r="A1381" s="2" t="s">
        <v>477</v>
      </c>
      <c r="B1381" s="3">
        <v>23</v>
      </c>
      <c r="C1381" s="2" t="s">
        <v>491</v>
      </c>
      <c r="D1381" s="15" t="str">
        <f>VLOOKUP(C1381,Общий!$A$2:$D$2655,2,FALSE)</f>
        <v>Подшипник TH1500,1551</v>
      </c>
      <c r="E1381" s="125">
        <f>VLOOKUP(C1381,Общий!$A$2:$D$2655,4,FALSE)</f>
        <v>1900</v>
      </c>
      <c r="F1381" s="123">
        <v>-0.25</v>
      </c>
    </row>
    <row r="1382" spans="1:6" x14ac:dyDescent="0.25">
      <c r="A1382" s="2" t="s">
        <v>477</v>
      </c>
      <c r="B1382" s="3">
        <v>28</v>
      </c>
      <c r="C1382" s="2" t="s">
        <v>492</v>
      </c>
      <c r="D1382" s="15" t="str">
        <f>VLOOKUP(C1382,Общий!$A$2:$D$2655,2,FALSE)</f>
        <v>Подшипник TH1500,1551,2251</v>
      </c>
      <c r="E1382" s="125">
        <f>VLOOKUP(C1382,Общий!$A$2:$D$2655,4,FALSE)</f>
        <v>1900</v>
      </c>
      <c r="F1382" s="123">
        <v>-0.25</v>
      </c>
    </row>
    <row r="1383" spans="1:6" x14ac:dyDescent="0.25">
      <c r="A1383" s="2" t="s">
        <v>477</v>
      </c>
      <c r="B1383" s="3">
        <v>34</v>
      </c>
      <c r="C1383" s="2" t="s">
        <v>493</v>
      </c>
      <c r="D1383" s="15" t="str">
        <f>VLOOKUP(C1383,Общий!$A$2:$D$2655,2,FALSE)</f>
        <v>Штифт TH1500</v>
      </c>
      <c r="E1383" s="125">
        <f>VLOOKUP(C1383,Общий!$A$2:$D$2655,4,FALSE)</f>
        <v>900</v>
      </c>
      <c r="F1383" s="123">
        <v>-0.25</v>
      </c>
    </row>
    <row r="1384" spans="1:6" x14ac:dyDescent="0.25">
      <c r="A1384" s="2" t="s">
        <v>477</v>
      </c>
      <c r="B1384" s="3" t="s">
        <v>10</v>
      </c>
      <c r="C1384" s="2" t="s">
        <v>506</v>
      </c>
      <c r="D1384" s="15" t="str">
        <f>VLOOKUP(C1384,Общий!$A$2:$D$2655,2,FALSE)</f>
        <v>Редуктор TH1500</v>
      </c>
      <c r="E1384" s="125">
        <f>VLOOKUP(C1384,Общий!$A$2:$D$2655,4,FALSE)</f>
        <v>29900</v>
      </c>
      <c r="F1384" s="123">
        <v>-0.25</v>
      </c>
    </row>
    <row r="1385" spans="1:6" ht="36" x14ac:dyDescent="0.25">
      <c r="A1385" s="2" t="s">
        <v>509</v>
      </c>
      <c r="B1385" s="3" t="s">
        <v>1270</v>
      </c>
      <c r="C1385" s="2" t="s">
        <v>1282</v>
      </c>
      <c r="D1385" s="15" t="str">
        <f>VLOOKUP(C1385,Общий!$A$2:$D$2655,2,FALSE)</f>
        <v>Пружина RB350,400,600,1000/RD/RO500,1000/TH1500,1551/RUN1800,2500/SIGNO/MBAR/LBAR</v>
      </c>
      <c r="E1385" s="125">
        <f>VLOOKUP(C1385,Общий!$A$2:$D$2655,4,FALSE)</f>
        <v>900</v>
      </c>
      <c r="F1385" s="123">
        <v>-0.25</v>
      </c>
    </row>
    <row r="1386" spans="1:6" x14ac:dyDescent="0.25">
      <c r="A1386" s="2" t="s">
        <v>509</v>
      </c>
      <c r="B1386" s="3" t="s">
        <v>1270</v>
      </c>
      <c r="C1386" s="2" t="s">
        <v>1648</v>
      </c>
      <c r="D1386" s="15" t="str">
        <f>VLOOKUP(C1386,Общий!$A$2:$D$2655,2,FALSE)</f>
        <v>Редуктор TH1551</v>
      </c>
      <c r="E1386" s="125">
        <f>VLOOKUP(C1386,Общий!$A$2:$D$2655,4,FALSE)</f>
        <v>15900</v>
      </c>
      <c r="F1386" s="123">
        <v>-0.25</v>
      </c>
    </row>
    <row r="1387" spans="1:6" x14ac:dyDescent="0.25">
      <c r="A1387" s="2" t="s">
        <v>509</v>
      </c>
      <c r="B1387" s="3" t="s">
        <v>1270</v>
      </c>
      <c r="C1387" s="2" t="s">
        <v>1283</v>
      </c>
      <c r="D1387" s="15" t="str">
        <f>VLOOKUP(C1387,Общий!$A$2:$D$2655,2,FALSE)</f>
        <v>Муфта TH1551/RUNHS,1500,1800,2500</v>
      </c>
      <c r="E1387" s="125">
        <f>VLOOKUP(C1387,Общий!$A$2:$D$2655,4,FALSE)</f>
        <v>900</v>
      </c>
      <c r="F1387" s="123">
        <v>-0.25</v>
      </c>
    </row>
    <row r="1388" spans="1:6" x14ac:dyDescent="0.25">
      <c r="A1388" s="2" t="s">
        <v>509</v>
      </c>
      <c r="B1388" s="3" t="s">
        <v>1270</v>
      </c>
      <c r="C1388" s="2" t="s">
        <v>1728</v>
      </c>
      <c r="D1388" s="15" t="str">
        <f>VLOOKUP(C1388,Общий!$A$2:$D$2655,2,FALSE)</f>
        <v>Штифт разблокировки TH1551,1561,2251,2261</v>
      </c>
      <c r="E1388" s="125">
        <f>VLOOKUP(C1388,Общий!$A$2:$D$2655,4,FALSE)</f>
        <v>900</v>
      </c>
      <c r="F1388" s="123">
        <v>-0.25</v>
      </c>
    </row>
    <row r="1389" spans="1:6" x14ac:dyDescent="0.25">
      <c r="A1389" s="2" t="s">
        <v>509</v>
      </c>
      <c r="B1389" s="3" t="s">
        <v>1270</v>
      </c>
      <c r="C1389" s="2" t="s">
        <v>1774</v>
      </c>
      <c r="D1389" s="15" t="str">
        <f>VLOOKUP(C1389,Общий!$A$2:$D$2655,2,FALSE)</f>
        <v>Короб RO500,1000/TH1500,1551</v>
      </c>
      <c r="E1389" s="125">
        <f>VLOOKUP(C1389,Общий!$A$2:$D$2655,4,FALSE)</f>
        <v>900</v>
      </c>
      <c r="F1389" s="123">
        <v>-0.25</v>
      </c>
    </row>
    <row r="1390" spans="1:6" x14ac:dyDescent="0.25">
      <c r="A1390" s="2" t="s">
        <v>509</v>
      </c>
      <c r="B1390" s="3" t="s">
        <v>1270</v>
      </c>
      <c r="C1390" s="2" t="s">
        <v>1882</v>
      </c>
      <c r="D1390" s="15" t="str">
        <f>VLOOKUP(C1390,Общий!$A$2:$D$2655,2,FALSE)</f>
        <v>Червячный винт TH1551,1561,2251,2261</v>
      </c>
      <c r="E1390" s="125">
        <f>VLOOKUP(C1390,Общий!$A$2:$D$2655,4,FALSE)</f>
        <v>3900</v>
      </c>
      <c r="F1390" s="123">
        <v>-0.25</v>
      </c>
    </row>
    <row r="1391" spans="1:6" x14ac:dyDescent="0.25">
      <c r="A1391" s="2" t="s">
        <v>509</v>
      </c>
      <c r="B1391" s="3">
        <v>3</v>
      </c>
      <c r="C1391" s="2" t="s">
        <v>1928</v>
      </c>
      <c r="D1391" s="15" t="str">
        <f>VLOOKUP(C1391,Общий!$A$2:$D$2655,2,FALSE)</f>
        <v>Боковая крышка-заглушка корпуса TH1500,1551,1561,2251,2261</v>
      </c>
      <c r="E1391" s="125">
        <f>VLOOKUP(C1391,Общий!$A$2:$D$2655,4,FALSE)</f>
        <v>900</v>
      </c>
      <c r="F1391" s="123">
        <v>-0.25</v>
      </c>
    </row>
    <row r="1392" spans="1:6" x14ac:dyDescent="0.25">
      <c r="A1392" s="2" t="s">
        <v>509</v>
      </c>
      <c r="B1392" s="3" t="s">
        <v>1270</v>
      </c>
      <c r="C1392" s="2" t="s">
        <v>1285</v>
      </c>
      <c r="D1392" s="15" t="str">
        <f>VLOOKUP(C1392,Общий!$A$2:$D$2655,2,FALSE)</f>
        <v>Комплект крепления TH1500,1551,1561/RUN1500,1800,2500</v>
      </c>
      <c r="E1392" s="125">
        <f>VLOOKUP(C1392,Общий!$A$2:$D$2655,4,FALSE)</f>
        <v>3900</v>
      </c>
      <c r="F1392" s="123">
        <v>-0.25</v>
      </c>
    </row>
    <row r="1393" spans="1:6" x14ac:dyDescent="0.25">
      <c r="A1393" s="2" t="s">
        <v>509</v>
      </c>
      <c r="B1393" s="3" t="s">
        <v>1270</v>
      </c>
      <c r="C1393" s="2" t="s">
        <v>2115</v>
      </c>
      <c r="D1393" s="15" t="str">
        <f>VLOOKUP(C1393,Общий!$A$2:$D$2655,2,FALSE)</f>
        <v>Наконечник TH/ROX</v>
      </c>
      <c r="E1393" s="125">
        <f>VLOOKUP(C1393,Общий!$A$2:$D$2655,4,FALSE)</f>
        <v>900</v>
      </c>
      <c r="F1393" s="123">
        <v>-0.25</v>
      </c>
    </row>
    <row r="1394" spans="1:6" ht="36" x14ac:dyDescent="0.25">
      <c r="A1394" s="2" t="s">
        <v>509</v>
      </c>
      <c r="B1394" s="3" t="s">
        <v>1270</v>
      </c>
      <c r="C1394" s="2" t="s">
        <v>1937</v>
      </c>
      <c r="D1394" s="15" t="str">
        <f>VLOOKUP(C1394,Общий!$A$2:$D$2655,2,FALSE)</f>
        <v>Наконечник для провода с круглой клеммой CR2124/HYPPO/SUMO/RO300,500,1000/ТН1551,1561,2251,2261/WG4,5/TOO3024/ТО7024/WG3524HS</v>
      </c>
      <c r="E1394" s="125">
        <f>VLOOKUP(C1394,Общий!$A$2:$D$2655,4,FALSE)</f>
        <v>900</v>
      </c>
      <c r="F1394" s="123">
        <v>-0.25</v>
      </c>
    </row>
    <row r="1395" spans="1:6" ht="36" x14ac:dyDescent="0.25">
      <c r="A1395" s="2" t="s">
        <v>509</v>
      </c>
      <c r="B1395" s="3" t="s">
        <v>1270</v>
      </c>
      <c r="C1395" s="2" t="s">
        <v>1288</v>
      </c>
      <c r="D1395" s="15" t="str">
        <f>VLOOKUP(C1395,Общий!$A$2:$D$2655,2,FALSE)</f>
        <v>Пружина RB/RD/RO300,500,1000/ТН1551,1561,2251,2261/RUN1500,1800,2500/RUNHS</v>
      </c>
      <c r="E1395" s="125">
        <f>VLOOKUP(C1395,Общий!$A$2:$D$2655,4,FALSE)</f>
        <v>900</v>
      </c>
      <c r="F1395" s="123">
        <v>-0.25</v>
      </c>
    </row>
    <row r="1396" spans="1:6" x14ac:dyDescent="0.25">
      <c r="A1396" s="2" t="s">
        <v>509</v>
      </c>
      <c r="B1396" s="3">
        <v>2</v>
      </c>
      <c r="C1396" s="2" t="s">
        <v>510</v>
      </c>
      <c r="D1396" s="15" t="str">
        <f>VLOOKUP(C1396,Общий!$A$2:$D$2655,2,FALSE)</f>
        <v>Крышка корпуса верхняя TH1551,1561</v>
      </c>
      <c r="E1396" s="125">
        <f>VLOOKUP(C1396,Общий!$A$2:$D$2655,4,FALSE)</f>
        <v>6900</v>
      </c>
      <c r="F1396" s="123">
        <v>-0.25</v>
      </c>
    </row>
    <row r="1397" spans="1:6" x14ac:dyDescent="0.25">
      <c r="A1397" s="2" t="s">
        <v>509</v>
      </c>
      <c r="B1397" s="3">
        <v>12</v>
      </c>
      <c r="C1397" s="2" t="s">
        <v>457</v>
      </c>
      <c r="D1397" s="15" t="str">
        <f>VLOOKUP(C1397,Общий!$A$2:$D$2655,2,FALSE)</f>
        <v>Трансформатор TH1551/RO1000</v>
      </c>
      <c r="E1397" s="125">
        <f>VLOOKUP(C1397,Общий!$A$2:$D$2655,4,FALSE)</f>
        <v>9900</v>
      </c>
      <c r="F1397" s="123">
        <v>-0.25</v>
      </c>
    </row>
    <row r="1398" spans="1:6" x14ac:dyDescent="0.25">
      <c r="A1398" s="2" t="s">
        <v>509</v>
      </c>
      <c r="B1398" s="3">
        <v>11</v>
      </c>
      <c r="C1398" s="2" t="s">
        <v>511</v>
      </c>
      <c r="D1398" s="15" t="str">
        <f>VLOOKUP(C1398,Общий!$A$2:$D$2655,2,FALSE)</f>
        <v>Плата управления TH1551</v>
      </c>
      <c r="E1398" s="125">
        <f>VLOOKUP(C1398,Общий!$A$2:$D$2655,4,FALSE)</f>
        <v>19900</v>
      </c>
      <c r="F1398" s="123">
        <v>-0.25</v>
      </c>
    </row>
    <row r="1399" spans="1:6" x14ac:dyDescent="0.25">
      <c r="A1399" s="2" t="s">
        <v>518</v>
      </c>
      <c r="B1399" s="3" t="s">
        <v>1270</v>
      </c>
      <c r="C1399" s="2" t="s">
        <v>1728</v>
      </c>
      <c r="D1399" s="15" t="str">
        <f>VLOOKUP(C1399,Общий!$A$2:$D$2655,2,FALSE)</f>
        <v>Штифт разблокировки TH1551,1561,2251,2261</v>
      </c>
      <c r="E1399" s="125">
        <f>VLOOKUP(C1399,Общий!$A$2:$D$2655,4,FALSE)</f>
        <v>900</v>
      </c>
      <c r="F1399" s="123">
        <v>-0.25</v>
      </c>
    </row>
    <row r="1400" spans="1:6" x14ac:dyDescent="0.25">
      <c r="A1400" s="2" t="s">
        <v>518</v>
      </c>
      <c r="B1400" s="3" t="s">
        <v>1270</v>
      </c>
      <c r="C1400" s="2" t="s">
        <v>1851</v>
      </c>
      <c r="D1400" s="15" t="str">
        <f>VLOOKUP(C1400,Общий!$A$2:$D$2655,2,FALSE)</f>
        <v>Электродвигатель TH1561</v>
      </c>
      <c r="E1400" s="125">
        <f>VLOOKUP(C1400,Общий!$A$2:$D$2655,4,FALSE)</f>
        <v>14900</v>
      </c>
      <c r="F1400" s="123">
        <v>-0.25</v>
      </c>
    </row>
    <row r="1401" spans="1:6" x14ac:dyDescent="0.25">
      <c r="A1401" s="2" t="s">
        <v>518</v>
      </c>
      <c r="B1401" s="3" t="s">
        <v>1270</v>
      </c>
      <c r="C1401" s="2" t="s">
        <v>1882</v>
      </c>
      <c r="D1401" s="15" t="str">
        <f>VLOOKUP(C1401,Общий!$A$2:$D$2655,2,FALSE)</f>
        <v>Червячный винт TH1551,1561,2251,2261</v>
      </c>
      <c r="E1401" s="125">
        <f>VLOOKUP(C1401,Общий!$A$2:$D$2655,4,FALSE)</f>
        <v>3900</v>
      </c>
      <c r="F1401" s="123">
        <v>-0.25</v>
      </c>
    </row>
    <row r="1402" spans="1:6" x14ac:dyDescent="0.25">
      <c r="A1402" s="2" t="s">
        <v>518</v>
      </c>
      <c r="B1402" s="3" t="s">
        <v>1270</v>
      </c>
      <c r="C1402" s="2" t="s">
        <v>1285</v>
      </c>
      <c r="D1402" s="15" t="str">
        <f>VLOOKUP(C1402,Общий!$A$2:$D$2655,2,FALSE)</f>
        <v>Комплект крепления TH1500,1551,1561/RUN1500,1800,2500</v>
      </c>
      <c r="E1402" s="125">
        <f>VLOOKUP(C1402,Общий!$A$2:$D$2655,4,FALSE)</f>
        <v>3900</v>
      </c>
      <c r="F1402" s="123">
        <v>-0.25</v>
      </c>
    </row>
    <row r="1403" spans="1:6" x14ac:dyDescent="0.25">
      <c r="A1403" s="2" t="s">
        <v>518</v>
      </c>
      <c r="B1403" s="3" t="s">
        <v>1270</v>
      </c>
      <c r="C1403" s="2" t="s">
        <v>2115</v>
      </c>
      <c r="D1403" s="15" t="str">
        <f>VLOOKUP(C1403,Общий!$A$2:$D$2655,2,FALSE)</f>
        <v>Наконечник TH/ROX</v>
      </c>
      <c r="E1403" s="125">
        <f>VLOOKUP(C1403,Общий!$A$2:$D$2655,4,FALSE)</f>
        <v>900</v>
      </c>
      <c r="F1403" s="123">
        <v>-0.25</v>
      </c>
    </row>
    <row r="1404" spans="1:6" ht="36" x14ac:dyDescent="0.25">
      <c r="A1404" s="2" t="s">
        <v>518</v>
      </c>
      <c r="B1404" s="3" t="s">
        <v>1270</v>
      </c>
      <c r="C1404" s="2" t="s">
        <v>1937</v>
      </c>
      <c r="D1404" s="15" t="str">
        <f>VLOOKUP(C1404,Общий!$A$2:$D$2655,2,FALSE)</f>
        <v>Наконечник для провода с круглой клеммой CR2124/HYPPO/SUMO/RO300,500,1000/ТН1551,1561,2251,2261/WG4,5/TOO3024/ТО7024/WG3524HS</v>
      </c>
      <c r="E1404" s="125">
        <f>VLOOKUP(C1404,Общий!$A$2:$D$2655,4,FALSE)</f>
        <v>900</v>
      </c>
      <c r="F1404" s="123">
        <v>-0.25</v>
      </c>
    </row>
    <row r="1405" spans="1:6" ht="36" x14ac:dyDescent="0.25">
      <c r="A1405" s="2" t="s">
        <v>518</v>
      </c>
      <c r="B1405" s="3" t="s">
        <v>1270</v>
      </c>
      <c r="C1405" s="2" t="s">
        <v>1288</v>
      </c>
      <c r="D1405" s="15" t="str">
        <f>VLOOKUP(C1405,Общий!$A$2:$D$2655,2,FALSE)</f>
        <v>Пружина RB/RD/RO300,500,1000/ТН1551,1561,2251,2261/RUN1500,1800,2500/RUNHS</v>
      </c>
      <c r="E1405" s="125">
        <f>VLOOKUP(C1405,Общий!$A$2:$D$2655,4,FALSE)</f>
        <v>900</v>
      </c>
      <c r="F1405" s="123">
        <v>-0.25</v>
      </c>
    </row>
    <row r="1406" spans="1:6" x14ac:dyDescent="0.25">
      <c r="A1406" s="2" t="s">
        <v>518</v>
      </c>
      <c r="B1406" s="3">
        <v>2</v>
      </c>
      <c r="C1406" s="2" t="s">
        <v>510</v>
      </c>
      <c r="D1406" s="15" t="str">
        <f>VLOOKUP(C1406,Общий!$A$2:$D$2655,2,FALSE)</f>
        <v>Крышка корпуса верхняя TH1551,1561</v>
      </c>
      <c r="E1406" s="125">
        <f>VLOOKUP(C1406,Общий!$A$2:$D$2655,4,FALSE)</f>
        <v>6900</v>
      </c>
      <c r="F1406" s="123">
        <v>-0.25</v>
      </c>
    </row>
    <row r="1407" spans="1:6" ht="36" x14ac:dyDescent="0.25">
      <c r="A1407" s="2" t="s">
        <v>518</v>
      </c>
      <c r="B1407" s="3">
        <v>54</v>
      </c>
      <c r="C1407" s="2" t="s">
        <v>445</v>
      </c>
      <c r="D1407" s="15" t="str">
        <f>VLOOKUP(C1407,Общий!$A$2:$D$2655,2,FALSE)</f>
        <v>Кольцо ME3000/MB4005/WG4000,5000/TO4016P,5016P/RO500,1000/RUN1500,1800,2500/RUNHS/ROX/HY7005/WIL/TH1561,2251</v>
      </c>
      <c r="E1407" s="125">
        <f>VLOOKUP(C1407,Общий!$A$2:$D$2655,4,FALSE)</f>
        <v>900</v>
      </c>
      <c r="F1407" s="123">
        <v>-0.25</v>
      </c>
    </row>
    <row r="1408" spans="1:6" x14ac:dyDescent="0.25">
      <c r="A1408" s="2" t="s">
        <v>521</v>
      </c>
      <c r="B1408" s="3" t="s">
        <v>1270</v>
      </c>
      <c r="C1408" s="2" t="s">
        <v>1643</v>
      </c>
      <c r="D1408" s="15" t="str">
        <f>VLOOKUP(C1408,Общий!$A$2:$D$2655,2,FALSE)</f>
        <v>Комплект электродвигателя TH2251</v>
      </c>
      <c r="E1408" s="125">
        <f>VLOOKUP(C1408,Общий!$A$2:$D$2655,4,FALSE)</f>
        <v>19900</v>
      </c>
      <c r="F1408" s="123">
        <v>-0.25</v>
      </c>
    </row>
    <row r="1409" spans="1:6" x14ac:dyDescent="0.25">
      <c r="A1409" s="2" t="s">
        <v>521</v>
      </c>
      <c r="B1409" s="3" t="s">
        <v>1270</v>
      </c>
      <c r="C1409" s="2" t="s">
        <v>1694</v>
      </c>
      <c r="D1409" s="15" t="str">
        <f>VLOOKUP(C1409,Общий!$A$2:$D$2655,2,FALSE)</f>
        <v>Плата управления TH2251</v>
      </c>
      <c r="E1409" s="125">
        <f>VLOOKUP(C1409,Общий!$A$2:$D$2655,4,FALSE)</f>
        <v>19900</v>
      </c>
      <c r="F1409" s="123">
        <v>-0.25</v>
      </c>
    </row>
    <row r="1410" spans="1:6" x14ac:dyDescent="0.25">
      <c r="A1410" s="2" t="s">
        <v>521</v>
      </c>
      <c r="B1410" s="3" t="s">
        <v>1270</v>
      </c>
      <c r="C1410" s="2" t="s">
        <v>1728</v>
      </c>
      <c r="D1410" s="15" t="str">
        <f>VLOOKUP(C1410,Общий!$A$2:$D$2655,2,FALSE)</f>
        <v>Штифт разблокировки TH1551,1561,2251,2261</v>
      </c>
      <c r="E1410" s="125">
        <f>VLOOKUP(C1410,Общий!$A$2:$D$2655,4,FALSE)</f>
        <v>900</v>
      </c>
      <c r="F1410" s="123">
        <v>-0.25</v>
      </c>
    </row>
    <row r="1411" spans="1:6" x14ac:dyDescent="0.25">
      <c r="A1411" s="2" t="s">
        <v>521</v>
      </c>
      <c r="B1411" s="3" t="s">
        <v>1270</v>
      </c>
      <c r="C1411" s="2" t="s">
        <v>1882</v>
      </c>
      <c r="D1411" s="15" t="str">
        <f>VLOOKUP(C1411,Общий!$A$2:$D$2655,2,FALSE)</f>
        <v>Червячный винт TH1551,1561,2251,2261</v>
      </c>
      <c r="E1411" s="125">
        <f>VLOOKUP(C1411,Общий!$A$2:$D$2655,4,FALSE)</f>
        <v>3900</v>
      </c>
      <c r="F1411" s="123">
        <v>-0.25</v>
      </c>
    </row>
    <row r="1412" spans="1:6" x14ac:dyDescent="0.25">
      <c r="A1412" s="2" t="s">
        <v>521</v>
      </c>
      <c r="B1412" s="3">
        <v>3</v>
      </c>
      <c r="C1412" s="2" t="s">
        <v>1928</v>
      </c>
      <c r="D1412" s="15" t="str">
        <f>VLOOKUP(C1412,Общий!$A$2:$D$2655,2,FALSE)</f>
        <v>Боковая крышка-заглушка корпуса TH1500,1551,1561,2251,2261</v>
      </c>
      <c r="E1412" s="125">
        <f>VLOOKUP(C1412,Общий!$A$2:$D$2655,4,FALSE)</f>
        <v>900</v>
      </c>
      <c r="F1412" s="123">
        <v>-0.25</v>
      </c>
    </row>
    <row r="1413" spans="1:6" x14ac:dyDescent="0.25">
      <c r="A1413" s="2" t="s">
        <v>521</v>
      </c>
      <c r="B1413" s="3" t="s">
        <v>1270</v>
      </c>
      <c r="C1413" s="2" t="s">
        <v>2115</v>
      </c>
      <c r="D1413" s="15" t="str">
        <f>VLOOKUP(C1413,Общий!$A$2:$D$2655,2,FALSE)</f>
        <v>Наконечник TH/ROX</v>
      </c>
      <c r="E1413" s="125">
        <f>VLOOKUP(C1413,Общий!$A$2:$D$2655,4,FALSE)</f>
        <v>900</v>
      </c>
      <c r="F1413" s="123">
        <v>-0.25</v>
      </c>
    </row>
    <row r="1414" spans="1:6" ht="36" x14ac:dyDescent="0.25">
      <c r="A1414" s="2" t="s">
        <v>521</v>
      </c>
      <c r="B1414" s="3" t="s">
        <v>1270</v>
      </c>
      <c r="C1414" s="2" t="s">
        <v>1937</v>
      </c>
      <c r="D1414" s="15" t="str">
        <f>VLOOKUP(C1414,Общий!$A$2:$D$2655,2,FALSE)</f>
        <v>Наконечник для провода с круглой клеммой CR2124/HYPPO/SUMO/RO300,500,1000/ТН1551,1561,2251,2261/WG4,5/TOO3024/ТО7024/WG3524HS</v>
      </c>
      <c r="E1414" s="125">
        <f>VLOOKUP(C1414,Общий!$A$2:$D$2655,4,FALSE)</f>
        <v>900</v>
      </c>
      <c r="F1414" s="123">
        <v>-0.25</v>
      </c>
    </row>
    <row r="1415" spans="1:6" ht="36" x14ac:dyDescent="0.25">
      <c r="A1415" s="2" t="s">
        <v>521</v>
      </c>
      <c r="B1415" s="3" t="s">
        <v>1270</v>
      </c>
      <c r="C1415" s="2" t="s">
        <v>1288</v>
      </c>
      <c r="D1415" s="15" t="str">
        <f>VLOOKUP(C1415,Общий!$A$2:$D$2655,2,FALSE)</f>
        <v>Пружина RB/RD/RO300,500,1000/ТН1551,1561,2251,2261/RUN1500,1800,2500/RUNHS</v>
      </c>
      <c r="E1415" s="125">
        <f>VLOOKUP(C1415,Общий!$A$2:$D$2655,4,FALSE)</f>
        <v>900</v>
      </c>
      <c r="F1415" s="123">
        <v>-0.25</v>
      </c>
    </row>
    <row r="1416" spans="1:6" x14ac:dyDescent="0.25">
      <c r="A1416" s="2" t="s">
        <v>521</v>
      </c>
      <c r="B1416" s="3">
        <v>2</v>
      </c>
      <c r="C1416" s="2" t="s">
        <v>510</v>
      </c>
      <c r="D1416" s="15" t="str">
        <f>VLOOKUP(C1416,Общий!$A$2:$D$2655,2,FALSE)</f>
        <v>Крышка корпуса верхняя TH1551,1561</v>
      </c>
      <c r="E1416" s="125">
        <f>VLOOKUP(C1416,Общий!$A$2:$D$2655,4,FALSE)</f>
        <v>6900</v>
      </c>
      <c r="F1416" s="123">
        <v>-0.25</v>
      </c>
    </row>
    <row r="1417" spans="1:6" ht="36" x14ac:dyDescent="0.25">
      <c r="A1417" s="2" t="s">
        <v>521</v>
      </c>
      <c r="B1417" s="3">
        <v>54</v>
      </c>
      <c r="C1417" s="2" t="s">
        <v>445</v>
      </c>
      <c r="D1417" s="15" t="str">
        <f>VLOOKUP(C1417,Общий!$A$2:$D$2655,2,FALSE)</f>
        <v>Кольцо ME3000/MB4005/WG4000,5000/TO4016P,5016P/RO500,1000/RUN1500,1800,2500/RUNHS/ROX/HY7005/WIL/TH1561,2251</v>
      </c>
      <c r="E1417" s="125">
        <f>VLOOKUP(C1417,Общий!$A$2:$D$2655,4,FALSE)</f>
        <v>900</v>
      </c>
      <c r="F1417" s="123">
        <v>-0.25</v>
      </c>
    </row>
    <row r="1418" spans="1:6" x14ac:dyDescent="0.25">
      <c r="A1418" s="2" t="s">
        <v>521</v>
      </c>
      <c r="B1418" s="3">
        <v>12</v>
      </c>
      <c r="C1418" s="2" t="s">
        <v>523</v>
      </c>
      <c r="D1418" s="15" t="str">
        <f>VLOOKUP(C1418,Общий!$A$2:$D$2655,2,FALSE)</f>
        <v>Трансформатор TH2251</v>
      </c>
      <c r="E1418" s="125">
        <f>VLOOKUP(C1418,Общий!$A$2:$D$2655,4,FALSE)</f>
        <v>9900</v>
      </c>
      <c r="F1418" s="123">
        <v>-0.25</v>
      </c>
    </row>
    <row r="1419" spans="1:6" x14ac:dyDescent="0.25">
      <c r="A1419" s="2" t="s">
        <v>524</v>
      </c>
      <c r="B1419" s="3" t="s">
        <v>1270</v>
      </c>
      <c r="C1419" s="2" t="s">
        <v>1661</v>
      </c>
      <c r="D1419" s="15" t="str">
        <f>VLOOKUP(C1419,Общий!$A$2:$D$2655,2,FALSE)</f>
        <v>Электродвигатель TH2261</v>
      </c>
      <c r="E1419" s="125">
        <f>VLOOKUP(C1419,Общий!$A$2:$D$2655,4,FALSE)</f>
        <v>14900</v>
      </c>
      <c r="F1419" s="123">
        <v>-0.25</v>
      </c>
    </row>
    <row r="1420" spans="1:6" x14ac:dyDescent="0.25">
      <c r="A1420" s="2" t="s">
        <v>524</v>
      </c>
      <c r="B1420" s="3" t="s">
        <v>1270</v>
      </c>
      <c r="C1420" s="2" t="s">
        <v>1728</v>
      </c>
      <c r="D1420" s="15" t="str">
        <f>VLOOKUP(C1420,Общий!$A$2:$D$2655,2,FALSE)</f>
        <v>Штифт разблокировки TH1551,1561,2251,2261</v>
      </c>
      <c r="E1420" s="125">
        <f>VLOOKUP(C1420,Общий!$A$2:$D$2655,4,FALSE)</f>
        <v>900</v>
      </c>
      <c r="F1420" s="123">
        <v>-0.25</v>
      </c>
    </row>
    <row r="1421" spans="1:6" x14ac:dyDescent="0.25">
      <c r="A1421" s="2" t="s">
        <v>524</v>
      </c>
      <c r="B1421" s="3" t="s">
        <v>1270</v>
      </c>
      <c r="C1421" s="2" t="s">
        <v>1882</v>
      </c>
      <c r="D1421" s="15" t="str">
        <f>VLOOKUP(C1421,Общий!$A$2:$D$2655,2,FALSE)</f>
        <v>Червячный винт TH1551,1561,2251,2261</v>
      </c>
      <c r="E1421" s="125">
        <f>VLOOKUP(C1421,Общий!$A$2:$D$2655,4,FALSE)</f>
        <v>3900</v>
      </c>
      <c r="F1421" s="123">
        <v>-0.25</v>
      </c>
    </row>
    <row r="1422" spans="1:6" x14ac:dyDescent="0.25">
      <c r="A1422" s="2" t="s">
        <v>524</v>
      </c>
      <c r="B1422" s="3">
        <v>3</v>
      </c>
      <c r="C1422" s="2" t="s">
        <v>1928</v>
      </c>
      <c r="D1422" s="15" t="str">
        <f>VLOOKUP(C1422,Общий!$A$2:$D$2655,2,FALSE)</f>
        <v>Боковая крышка-заглушка корпуса TH1500,1551,1561,2251,2261</v>
      </c>
      <c r="E1422" s="125">
        <f>VLOOKUP(C1422,Общий!$A$2:$D$2655,4,FALSE)</f>
        <v>900</v>
      </c>
      <c r="F1422" s="123">
        <v>-0.25</v>
      </c>
    </row>
    <row r="1423" spans="1:6" x14ac:dyDescent="0.25">
      <c r="A1423" s="2" t="s">
        <v>524</v>
      </c>
      <c r="B1423" s="3" t="s">
        <v>1270</v>
      </c>
      <c r="C1423" s="2" t="s">
        <v>2115</v>
      </c>
      <c r="D1423" s="15" t="str">
        <f>VLOOKUP(C1423,Общий!$A$2:$D$2655,2,FALSE)</f>
        <v>Наконечник TH/ROX</v>
      </c>
      <c r="E1423" s="125">
        <f>VLOOKUP(C1423,Общий!$A$2:$D$2655,4,FALSE)</f>
        <v>900</v>
      </c>
      <c r="F1423" s="123">
        <v>-0.25</v>
      </c>
    </row>
    <row r="1424" spans="1:6" ht="36" x14ac:dyDescent="0.25">
      <c r="A1424" s="2" t="s">
        <v>524</v>
      </c>
      <c r="B1424" s="3" t="s">
        <v>1270</v>
      </c>
      <c r="C1424" s="2" t="s">
        <v>1937</v>
      </c>
      <c r="D1424" s="15" t="str">
        <f>VLOOKUP(C1424,Общий!$A$2:$D$2655,2,FALSE)</f>
        <v>Наконечник для провода с круглой клеммой CR2124/HYPPO/SUMO/RO300,500,1000/ТН1551,1561,2251,2261/WG4,5/TOO3024/ТО7024/WG3524HS</v>
      </c>
      <c r="E1424" s="125">
        <f>VLOOKUP(C1424,Общий!$A$2:$D$2655,4,FALSE)</f>
        <v>900</v>
      </c>
      <c r="F1424" s="123">
        <v>-0.25</v>
      </c>
    </row>
    <row r="1425" spans="1:6" ht="36" x14ac:dyDescent="0.25">
      <c r="A1425" s="2" t="s">
        <v>524</v>
      </c>
      <c r="B1425" s="3" t="s">
        <v>1270</v>
      </c>
      <c r="C1425" s="2" t="s">
        <v>1288</v>
      </c>
      <c r="D1425" s="15" t="str">
        <f>VLOOKUP(C1425,Общий!$A$2:$D$2655,2,FALSE)</f>
        <v>Пружина RB/RD/RO300,500,1000/ТН1551,1561,2251,2261/RUN1500,1800,2500/RUNHS</v>
      </c>
      <c r="E1425" s="125">
        <f>VLOOKUP(C1425,Общий!$A$2:$D$2655,4,FALSE)</f>
        <v>900</v>
      </c>
      <c r="F1425" s="123">
        <v>-0.25</v>
      </c>
    </row>
    <row r="1426" spans="1:6" x14ac:dyDescent="0.25">
      <c r="A1426" s="2" t="s">
        <v>524</v>
      </c>
      <c r="B1426" s="3">
        <v>2</v>
      </c>
      <c r="C1426" s="2" t="s">
        <v>510</v>
      </c>
      <c r="D1426" s="15" t="str">
        <f>VLOOKUP(C1426,Общий!$A$2:$D$2655,2,FALSE)</f>
        <v>Крышка корпуса верхняя TH1551,1561</v>
      </c>
      <c r="E1426" s="125">
        <f>VLOOKUP(C1426,Общий!$A$2:$D$2655,4,FALSE)</f>
        <v>6900</v>
      </c>
      <c r="F1426" s="123">
        <v>-0.25</v>
      </c>
    </row>
    <row r="1427" spans="1:6" ht="36" x14ac:dyDescent="0.25">
      <c r="A1427" s="2" t="s">
        <v>524</v>
      </c>
      <c r="B1427" s="3">
        <v>54</v>
      </c>
      <c r="C1427" s="2" t="s">
        <v>445</v>
      </c>
      <c r="D1427" s="15" t="str">
        <f>VLOOKUP(C1427,Общий!$A$2:$D$2655,2,FALSE)</f>
        <v>Кольцо ME3000/MB4005/WG4000,5000/TO4016P,5016P/RO500,1000/RUN1500,1800,2500/RUNHS/ROX/HY7005/WIL/TH1561,2251</v>
      </c>
      <c r="E1427" s="125">
        <f>VLOOKUP(C1427,Общий!$A$2:$D$2655,4,FALSE)</f>
        <v>900</v>
      </c>
      <c r="F1427" s="123">
        <v>-0.25</v>
      </c>
    </row>
    <row r="1428" spans="1:6" x14ac:dyDescent="0.25">
      <c r="A1428" s="2" t="s">
        <v>731</v>
      </c>
      <c r="B1428" s="3" t="s">
        <v>1270</v>
      </c>
      <c r="C1428" s="2" t="s">
        <v>1606</v>
      </c>
      <c r="D1428" s="15" t="str">
        <f>VLOOKUP(C1428,Общий!$A$2:$D$2655,2,FALSE)</f>
        <v>Кронштейн WG4024/TO4016P,4024/MB4005</v>
      </c>
      <c r="E1428" s="125">
        <f>VLOOKUP(C1428,Общий!$A$2:$D$2655,4,FALSE)</f>
        <v>1900</v>
      </c>
      <c r="F1428" s="123">
        <v>-0.25</v>
      </c>
    </row>
    <row r="1429" spans="1:6" x14ac:dyDescent="0.25">
      <c r="A1429" s="2" t="s">
        <v>731</v>
      </c>
      <c r="B1429" s="3" t="s">
        <v>1270</v>
      </c>
      <c r="C1429" s="2" t="s">
        <v>1772</v>
      </c>
      <c r="D1429" s="15" t="str">
        <f>VLOOKUP(C1429,Общий!$A$2:$D$2655,2,FALSE)</f>
        <v>Электродвигатель TO4024,5024</v>
      </c>
      <c r="E1429" s="125">
        <f>VLOOKUP(C1429,Общий!$A$2:$D$2655,4,FALSE)</f>
        <v>14900</v>
      </c>
      <c r="F1429" s="123">
        <v>-0.25</v>
      </c>
    </row>
    <row r="1430" spans="1:6" ht="24" x14ac:dyDescent="0.25">
      <c r="A1430" s="2" t="s">
        <v>731</v>
      </c>
      <c r="B1430" s="3" t="s">
        <v>1270</v>
      </c>
      <c r="C1430" s="2" t="s">
        <v>1828</v>
      </c>
      <c r="D1430" s="15" t="str">
        <f>VLOOKUP(C1430,Общий!$A$2:$D$2655,2,FALSE)</f>
        <v>Пружина SO2000/WINGO 4,5/MOBY/TO4016P,5016P,4024,5024,7024/HK7024</v>
      </c>
      <c r="E1430" s="125">
        <f>VLOOKUP(C1430,Общий!$A$2:$D$2655,4,FALSE)</f>
        <v>900</v>
      </c>
      <c r="F1430" s="123">
        <v>-0.25</v>
      </c>
    </row>
    <row r="1431" spans="1:6" x14ac:dyDescent="0.25">
      <c r="A1431" s="2" t="s">
        <v>731</v>
      </c>
      <c r="B1431" s="3" t="s">
        <v>1270</v>
      </c>
      <c r="C1431" s="2" t="s">
        <v>2061</v>
      </c>
      <c r="D1431" s="15" t="str">
        <f>VLOOKUP(C1431,Общий!$A$2:$D$2655,2,FALSE)</f>
        <v>Шестерня редуктора TO4024,5024</v>
      </c>
      <c r="E1431" s="125">
        <f>VLOOKUP(C1431,Общий!$A$2:$D$2655,4,FALSE)</f>
        <v>1900</v>
      </c>
      <c r="F1431" s="123">
        <v>-0.25</v>
      </c>
    </row>
    <row r="1432" spans="1:6" x14ac:dyDescent="0.25">
      <c r="A1432" s="2" t="s">
        <v>731</v>
      </c>
      <c r="B1432" s="3" t="s">
        <v>1270</v>
      </c>
      <c r="C1432" s="2" t="s">
        <v>2166</v>
      </c>
      <c r="D1432" s="15" t="str">
        <f>VLOOKUP(C1432,Общий!$A$2:$D$2655,2,FALSE)</f>
        <v>Основание инкодера WINGO 24 B/TOONA 24 B/XMETRO</v>
      </c>
      <c r="E1432" s="125">
        <f>VLOOKUP(C1432,Общий!$A$2:$D$2655,4,FALSE)</f>
        <v>900</v>
      </c>
      <c r="F1432" s="123">
        <v>-0.25</v>
      </c>
    </row>
    <row r="1433" spans="1:6" x14ac:dyDescent="0.25">
      <c r="A1433" s="2" t="s">
        <v>731</v>
      </c>
      <c r="B1433" s="3" t="s">
        <v>1270</v>
      </c>
      <c r="C1433" s="2" t="s">
        <v>2168</v>
      </c>
      <c r="D1433" s="15" t="str">
        <f>VLOOKUP(C1433,Общий!$A$2:$D$2655,2,FALSE)</f>
        <v>Крышка инкодера TOONA 24 B/WG3524HS</v>
      </c>
      <c r="E1433" s="125">
        <f>VLOOKUP(C1433,Общий!$A$2:$D$2655,4,FALSE)</f>
        <v>900</v>
      </c>
      <c r="F1433" s="123">
        <v>-0.25</v>
      </c>
    </row>
    <row r="1434" spans="1:6" ht="24" x14ac:dyDescent="0.25">
      <c r="A1434" s="2" t="s">
        <v>731</v>
      </c>
      <c r="B1434" s="3" t="s">
        <v>1270</v>
      </c>
      <c r="C1434" s="2" t="s">
        <v>2180</v>
      </c>
      <c r="D1434" s="15" t="str">
        <f>VLOOKUP(C1434,Общий!$A$2:$D$2655,2,FALSE)</f>
        <v>Кронштейн задний PLUTO/MB4005/WG4024/TO4005,4006,4016P,4024</v>
      </c>
      <c r="E1434" s="125">
        <f>VLOOKUP(C1434,Общий!$A$2:$D$2655,4,FALSE)</f>
        <v>900</v>
      </c>
      <c r="F1434" s="123">
        <v>-0.25</v>
      </c>
    </row>
    <row r="1435" spans="1:6" x14ac:dyDescent="0.25">
      <c r="A1435" s="2" t="s">
        <v>731</v>
      </c>
      <c r="B1435" s="3" t="s">
        <v>1270</v>
      </c>
      <c r="C1435" s="2" t="s">
        <v>2282</v>
      </c>
      <c r="D1435" s="15" t="str">
        <f>VLOOKUP(C1435,Общий!$A$2:$D$2655,2,FALSE)</f>
        <v>Крышка верхняя TO4024,4016P</v>
      </c>
      <c r="E1435" s="125">
        <f>VLOOKUP(C1435,Общий!$A$2:$D$2655,4,FALSE)</f>
        <v>5900</v>
      </c>
      <c r="F1435" s="123">
        <v>-0.25</v>
      </c>
    </row>
    <row r="1436" spans="1:6" x14ac:dyDescent="0.25">
      <c r="A1436" s="2" t="s">
        <v>731</v>
      </c>
      <c r="B1436" s="3">
        <v>42</v>
      </c>
      <c r="C1436" s="2" t="s">
        <v>703</v>
      </c>
      <c r="D1436" s="15" t="str">
        <f>VLOOKUP(C1436,Общий!$A$2:$D$2655,2,FALSE)</f>
        <v>Планка TOONA4,5,5024HS</v>
      </c>
      <c r="E1436" s="125">
        <f>VLOOKUP(C1436,Общий!$A$2:$D$2655,4,FALSE)</f>
        <v>900</v>
      </c>
      <c r="F1436" s="123">
        <v>-0.25</v>
      </c>
    </row>
    <row r="1437" spans="1:6" x14ac:dyDescent="0.25">
      <c r="A1437" s="2" t="s">
        <v>731</v>
      </c>
      <c r="B1437" s="3" t="s">
        <v>10</v>
      </c>
      <c r="C1437" s="2" t="s">
        <v>716</v>
      </c>
      <c r="D1437" s="15" t="str">
        <f>VLOOKUP(C1437,Общий!$A$2:$D$2655,2,FALSE)</f>
        <v>Комплект червячного винта TO4024,5024,4016P,5016P</v>
      </c>
      <c r="E1437" s="125">
        <f>VLOOKUP(C1437,Общий!$A$2:$D$2655,4,FALSE)</f>
        <v>7900</v>
      </c>
      <c r="F1437" s="123">
        <v>-0.25</v>
      </c>
    </row>
    <row r="1438" spans="1:6" x14ac:dyDescent="0.25">
      <c r="A1438" s="2" t="s">
        <v>731</v>
      </c>
      <c r="B1438" s="3" t="s">
        <v>136</v>
      </c>
      <c r="C1438" s="2" t="s">
        <v>711</v>
      </c>
      <c r="D1438" s="15" t="str">
        <f>VLOOKUP(C1438,Общий!$A$2:$D$2655,2,FALSE)</f>
        <v>Верхние крышки TOONA4</v>
      </c>
      <c r="E1438" s="125">
        <f>VLOOKUP(C1438,Общий!$A$2:$D$2655,4,FALSE)</f>
        <v>9900</v>
      </c>
      <c r="F1438" s="123">
        <v>-0.25</v>
      </c>
    </row>
    <row r="1439" spans="1:6" x14ac:dyDescent="0.25">
      <c r="A1439" s="2" t="s">
        <v>700</v>
      </c>
      <c r="B1439" s="3">
        <v>42</v>
      </c>
      <c r="C1439" s="2" t="s">
        <v>703</v>
      </c>
      <c r="D1439" s="15" t="str">
        <f>VLOOKUP(C1439,Общий!$A$2:$D$2655,2,FALSE)</f>
        <v>Планка TOONA4,5,5024HS</v>
      </c>
      <c r="E1439" s="125">
        <f>VLOOKUP(C1439,Общий!$A$2:$D$2655,4,FALSE)</f>
        <v>900</v>
      </c>
      <c r="F1439" s="123">
        <v>-0.25</v>
      </c>
    </row>
    <row r="1440" spans="1:6" x14ac:dyDescent="0.25">
      <c r="A1440" s="2" t="s">
        <v>700</v>
      </c>
      <c r="B1440" s="3" t="s">
        <v>136</v>
      </c>
      <c r="C1440" s="2" t="s">
        <v>711</v>
      </c>
      <c r="D1440" s="15" t="str">
        <f>VLOOKUP(C1440,Общий!$A$2:$D$2655,2,FALSE)</f>
        <v>Верхние крышки TOONA4</v>
      </c>
      <c r="E1440" s="125">
        <f>VLOOKUP(C1440,Общий!$A$2:$D$2655,4,FALSE)</f>
        <v>9900</v>
      </c>
      <c r="F1440" s="123">
        <v>-0.25</v>
      </c>
    </row>
    <row r="1441" spans="1:6" x14ac:dyDescent="0.25">
      <c r="A1441" s="2" t="s">
        <v>723</v>
      </c>
      <c r="B1441" s="3">
        <v>61</v>
      </c>
      <c r="C1441" s="2" t="s">
        <v>720</v>
      </c>
      <c r="D1441" s="15" t="str">
        <f>VLOOKUP(C1441,Общий!$A$2:$D$2655,2,FALSE)</f>
        <v>Комплект микропереключателя TO4016P,5016P</v>
      </c>
      <c r="E1441" s="125">
        <f>VLOOKUP(C1441,Общий!$A$2:$D$2655,4,FALSE)</f>
        <v>5900</v>
      </c>
      <c r="F1441" s="123">
        <v>-0.25</v>
      </c>
    </row>
    <row r="1442" spans="1:6" x14ac:dyDescent="0.25">
      <c r="A1442" s="2" t="s">
        <v>723</v>
      </c>
      <c r="B1442" s="3">
        <v>42</v>
      </c>
      <c r="C1442" s="2" t="s">
        <v>703</v>
      </c>
      <c r="D1442" s="15" t="str">
        <f>VLOOKUP(C1442,Общий!$A$2:$D$2655,2,FALSE)</f>
        <v>Планка TOONA4,5,5024HS</v>
      </c>
      <c r="E1442" s="125">
        <f>VLOOKUP(C1442,Общий!$A$2:$D$2655,4,FALSE)</f>
        <v>900</v>
      </c>
      <c r="F1442" s="123">
        <v>-0.25</v>
      </c>
    </row>
    <row r="1443" spans="1:6" x14ac:dyDescent="0.25">
      <c r="A1443" s="2" t="s">
        <v>723</v>
      </c>
      <c r="B1443" s="3" t="s">
        <v>136</v>
      </c>
      <c r="C1443" s="2" t="s">
        <v>726</v>
      </c>
      <c r="D1443" s="15" t="str">
        <f>VLOOKUP(C1443,Общий!$A$2:$D$2655,2,FALSE)</f>
        <v>Верхние крышки TOONA5</v>
      </c>
      <c r="E1443" s="125">
        <f>VLOOKUP(C1443,Общий!$A$2:$D$2655,4,FALSE)</f>
        <v>9900</v>
      </c>
      <c r="F1443" s="123">
        <v>-0.25</v>
      </c>
    </row>
    <row r="1444" spans="1:6" x14ac:dyDescent="0.25">
      <c r="A1444" s="2" t="s">
        <v>727</v>
      </c>
      <c r="B1444" s="3" t="s">
        <v>1270</v>
      </c>
      <c r="C1444" s="2" t="s">
        <v>2075</v>
      </c>
      <c r="D1444" s="15" t="str">
        <f>VLOOKUP(C1444,Общий!$A$2:$D$2655,2,FALSE)</f>
        <v>Винт червячный TO5015,5016P</v>
      </c>
      <c r="E1444" s="125">
        <f>VLOOKUP(C1444,Общий!$A$2:$D$2655,4,FALSE)</f>
        <v>3900</v>
      </c>
      <c r="F1444" s="123">
        <v>-0.25</v>
      </c>
    </row>
    <row r="1445" spans="1:6" ht="24" x14ac:dyDescent="0.25">
      <c r="A1445" s="2" t="s">
        <v>727</v>
      </c>
      <c r="B1445" s="3" t="s">
        <v>1270</v>
      </c>
      <c r="C1445" s="2" t="s">
        <v>1828</v>
      </c>
      <c r="D1445" s="15" t="str">
        <f>VLOOKUP(C1445,Общий!$A$2:$D$2655,2,FALSE)</f>
        <v>Пружина SO2000/WINGO 4,5/MOBY/TO4016P,5016P,4024,5024,7024/HK7024</v>
      </c>
      <c r="E1445" s="125">
        <f>VLOOKUP(C1445,Общий!$A$2:$D$2655,4,FALSE)</f>
        <v>900</v>
      </c>
      <c r="F1445" s="123">
        <v>-0.25</v>
      </c>
    </row>
    <row r="1446" spans="1:6" x14ac:dyDescent="0.25">
      <c r="A1446" s="2" t="s">
        <v>727</v>
      </c>
      <c r="B1446" s="3" t="s">
        <v>1270</v>
      </c>
      <c r="C1446" s="2" t="s">
        <v>2075</v>
      </c>
      <c r="D1446" s="15" t="str">
        <f>VLOOKUP(C1446,Общий!$A$2:$D$2655,2,FALSE)</f>
        <v>Винт червячный TO5015,5016P</v>
      </c>
      <c r="E1446" s="125">
        <f>VLOOKUP(C1446,Общий!$A$2:$D$2655,4,FALSE)</f>
        <v>3900</v>
      </c>
      <c r="F1446" s="123">
        <v>-0.25</v>
      </c>
    </row>
    <row r="1447" spans="1:6" x14ac:dyDescent="0.25">
      <c r="A1447" s="2" t="s">
        <v>727</v>
      </c>
      <c r="B1447" s="3" t="s">
        <v>1270</v>
      </c>
      <c r="C1447" s="2" t="s">
        <v>2205</v>
      </c>
      <c r="D1447" s="15" t="str">
        <f>VLOOKUP(C1447,Общий!$A$2:$D$2655,2,FALSE)</f>
        <v>Статор ME3000,3010/MOBY 220В/TOONA 220В/TOO3000</v>
      </c>
      <c r="E1447" s="125">
        <f>VLOOKUP(C1447,Общий!$A$2:$D$2655,4,FALSE)</f>
        <v>9900</v>
      </c>
      <c r="F1447" s="123">
        <v>-0.25</v>
      </c>
    </row>
    <row r="1448" spans="1:6" x14ac:dyDescent="0.25">
      <c r="A1448" s="2" t="s">
        <v>727</v>
      </c>
      <c r="B1448" s="3" t="s">
        <v>1270</v>
      </c>
      <c r="C1448" s="2" t="s">
        <v>1902</v>
      </c>
      <c r="D1448" s="15" t="str">
        <f>VLOOKUP(C1448,Общий!$A$2:$D$2655,2,FALSE)</f>
        <v>Разъем коммутационный MOBY 230В/TO4016P,5016Р</v>
      </c>
      <c r="E1448" s="125">
        <f>VLOOKUP(C1448,Общий!$A$2:$D$2655,4,FALSE)</f>
        <v>900</v>
      </c>
      <c r="F1448" s="123">
        <v>-0.25</v>
      </c>
    </row>
    <row r="1449" spans="1:6" ht="24" x14ac:dyDescent="0.25">
      <c r="A1449" s="2" t="s">
        <v>727</v>
      </c>
      <c r="B1449" s="3" t="s">
        <v>1270</v>
      </c>
      <c r="C1449" s="2" t="s">
        <v>2080</v>
      </c>
      <c r="D1449" s="15" t="str">
        <f>VLOOKUP(C1449,Общий!$A$2:$D$2655,2,FALSE)</f>
        <v>Кожух подшипника RO300,500/MOBY/TOONA4,5 230 В/TOO3000,4500/HY7005,7100/ME3000,3000R01</v>
      </c>
      <c r="E1449" s="125">
        <f>VLOOKUP(C1449,Общий!$A$2:$D$2655,4,FALSE)</f>
        <v>900</v>
      </c>
      <c r="F1449" s="123">
        <v>-0.25</v>
      </c>
    </row>
    <row r="1450" spans="1:6" ht="24" x14ac:dyDescent="0.25">
      <c r="A1450" s="2" t="s">
        <v>727</v>
      </c>
      <c r="B1450" s="3" t="s">
        <v>1270</v>
      </c>
      <c r="C1450" s="2" t="s">
        <v>2092</v>
      </c>
      <c r="D1450" s="15" t="str">
        <f>VLOOKUP(C1450,Общий!$A$2:$D$2655,2,FALSE)</f>
        <v>Подшипник МOBY 230 в/WINGO 230 в/TOONA 230 в/TOO3000,4500/ME3000,3000R01,3000L,3000LR01,3024,3010</v>
      </c>
      <c r="E1450" s="125">
        <f>VLOOKUP(C1450,Общий!$A$2:$D$2655,4,FALSE)</f>
        <v>1900</v>
      </c>
      <c r="F1450" s="123">
        <v>-0.25</v>
      </c>
    </row>
    <row r="1451" spans="1:6" x14ac:dyDescent="0.25">
      <c r="A1451" s="2" t="s">
        <v>727</v>
      </c>
      <c r="B1451" s="3">
        <v>61</v>
      </c>
      <c r="C1451" s="2" t="s">
        <v>720</v>
      </c>
      <c r="D1451" s="15" t="str">
        <f>VLOOKUP(C1451,Общий!$A$2:$D$2655,2,FALSE)</f>
        <v>Комплект микропереключателя TO4016P,5016P</v>
      </c>
      <c r="E1451" s="125">
        <f>VLOOKUP(C1451,Общий!$A$2:$D$2655,4,FALSE)</f>
        <v>5900</v>
      </c>
      <c r="F1451" s="123">
        <v>-0.25</v>
      </c>
    </row>
    <row r="1452" spans="1:6" x14ac:dyDescent="0.25">
      <c r="A1452" s="2" t="s">
        <v>727</v>
      </c>
      <c r="B1452" s="3">
        <v>42</v>
      </c>
      <c r="C1452" s="2" t="s">
        <v>703</v>
      </c>
      <c r="D1452" s="15" t="str">
        <f>VLOOKUP(C1452,Общий!$A$2:$D$2655,2,FALSE)</f>
        <v>Планка TOONA4,5,5024HS</v>
      </c>
      <c r="E1452" s="125">
        <f>VLOOKUP(C1452,Общий!$A$2:$D$2655,4,FALSE)</f>
        <v>900</v>
      </c>
      <c r="F1452" s="123">
        <v>-0.25</v>
      </c>
    </row>
    <row r="1453" spans="1:6" x14ac:dyDescent="0.25">
      <c r="A1453" s="2" t="s">
        <v>727</v>
      </c>
      <c r="B1453" s="3" t="s">
        <v>136</v>
      </c>
      <c r="C1453" s="2" t="s">
        <v>726</v>
      </c>
      <c r="D1453" s="15" t="str">
        <f>VLOOKUP(C1453,Общий!$A$2:$D$2655,2,FALSE)</f>
        <v>Верхние крышки TOONA5</v>
      </c>
      <c r="E1453" s="125">
        <f>VLOOKUP(C1453,Общий!$A$2:$D$2655,4,FALSE)</f>
        <v>9900</v>
      </c>
      <c r="F1453" s="123">
        <v>-0.25</v>
      </c>
    </row>
    <row r="1454" spans="1:6" x14ac:dyDescent="0.25">
      <c r="A1454" s="2" t="s">
        <v>3018</v>
      </c>
      <c r="B1454" s="3" t="s">
        <v>1270</v>
      </c>
      <c r="C1454" s="2" t="s">
        <v>2075</v>
      </c>
      <c r="D1454" s="15" t="str">
        <f>VLOOKUP(C1454,Общий!$A$2:$D$2655,2,FALSE)</f>
        <v>Винт червячный TO5015,5016P</v>
      </c>
      <c r="E1454" s="125">
        <f>VLOOKUP(C1454,Общий!$A$2:$D$2655,4,FALSE)</f>
        <v>3900</v>
      </c>
      <c r="F1454" s="123">
        <v>-0.25</v>
      </c>
    </row>
    <row r="1455" spans="1:6" x14ac:dyDescent="0.25">
      <c r="A1455" s="2" t="s">
        <v>3018</v>
      </c>
      <c r="B1455" s="3" t="s">
        <v>1270</v>
      </c>
      <c r="C1455" s="2" t="s">
        <v>2926</v>
      </c>
      <c r="D1455" s="15" t="str">
        <f>VLOOKUP(C1455,Общий!$A$2:$D$2655,2,FALSE)</f>
        <v>Конденсатор TOONA 230В/MOBY 230В</v>
      </c>
      <c r="E1455" s="125">
        <f>VLOOKUP(C1455,Общий!$A$2:$D$2655,4,FALSE)</f>
        <v>1900</v>
      </c>
      <c r="F1455" s="123">
        <v>-0.25</v>
      </c>
    </row>
    <row r="1456" spans="1:6" ht="24" x14ac:dyDescent="0.25">
      <c r="A1456" s="2" t="s">
        <v>3018</v>
      </c>
      <c r="B1456" s="3" t="s">
        <v>1270</v>
      </c>
      <c r="C1456" s="2" t="s">
        <v>1828</v>
      </c>
      <c r="D1456" s="15" t="str">
        <f>VLOOKUP(C1456,Общий!$A$2:$D$2655,2,FALSE)</f>
        <v>Пружина SO2000/WINGO 4,5/MOBY/TO4016P,5016P,4024,5024,7024/HK7024</v>
      </c>
      <c r="E1456" s="125">
        <f>VLOOKUP(C1456,Общий!$A$2:$D$2655,4,FALSE)</f>
        <v>900</v>
      </c>
      <c r="F1456" s="123">
        <v>-0.25</v>
      </c>
    </row>
    <row r="1457" spans="1:6" x14ac:dyDescent="0.25">
      <c r="A1457" s="2" t="s">
        <v>3018</v>
      </c>
      <c r="B1457" s="3" t="s">
        <v>1270</v>
      </c>
      <c r="C1457" s="2" t="s">
        <v>2075</v>
      </c>
      <c r="D1457" s="15" t="str">
        <f>VLOOKUP(C1457,Общий!$A$2:$D$2655,2,FALSE)</f>
        <v>Винт червячный TO5015,5016P</v>
      </c>
      <c r="E1457" s="125">
        <f>VLOOKUP(C1457,Общий!$A$2:$D$2655,4,FALSE)</f>
        <v>3900</v>
      </c>
      <c r="F1457" s="123">
        <v>-0.25</v>
      </c>
    </row>
    <row r="1458" spans="1:6" x14ac:dyDescent="0.25">
      <c r="A1458" s="2" t="s">
        <v>3018</v>
      </c>
      <c r="B1458" s="3" t="s">
        <v>1270</v>
      </c>
      <c r="C1458" s="2" t="s">
        <v>2205</v>
      </c>
      <c r="D1458" s="15" t="str">
        <f>VLOOKUP(C1458,Общий!$A$2:$D$2655,2,FALSE)</f>
        <v>Статор ME3000,3010/MOBY 220В/TOONA 220В/TOO3000</v>
      </c>
      <c r="E1458" s="125">
        <f>VLOOKUP(C1458,Общий!$A$2:$D$2655,4,FALSE)</f>
        <v>9900</v>
      </c>
      <c r="F1458" s="123">
        <v>-0.25</v>
      </c>
    </row>
    <row r="1459" spans="1:6" x14ac:dyDescent="0.25">
      <c r="A1459" s="2" t="s">
        <v>3018</v>
      </c>
      <c r="B1459" s="3" t="s">
        <v>1270</v>
      </c>
      <c r="C1459" s="2" t="s">
        <v>1902</v>
      </c>
      <c r="D1459" s="15" t="str">
        <f>VLOOKUP(C1459,Общий!$A$2:$D$2655,2,FALSE)</f>
        <v>Разъем коммутационный MOBY 230В/TO4016P,5016Р</v>
      </c>
      <c r="E1459" s="125">
        <f>VLOOKUP(C1459,Общий!$A$2:$D$2655,4,FALSE)</f>
        <v>900</v>
      </c>
      <c r="F1459" s="123">
        <v>-0.25</v>
      </c>
    </row>
    <row r="1460" spans="1:6" ht="24" x14ac:dyDescent="0.25">
      <c r="A1460" s="2" t="s">
        <v>3018</v>
      </c>
      <c r="B1460" s="3" t="s">
        <v>1270</v>
      </c>
      <c r="C1460" s="2" t="s">
        <v>2080</v>
      </c>
      <c r="D1460" s="15" t="str">
        <f>VLOOKUP(C1460,Общий!$A$2:$D$2655,2,FALSE)</f>
        <v>Кожух подшипника RO300,500/MOBY/TOONA4,5 230 В/TOO3000,4500/HY7005,7100/ME3000,3000R01</v>
      </c>
      <c r="E1460" s="125">
        <f>VLOOKUP(C1460,Общий!$A$2:$D$2655,4,FALSE)</f>
        <v>900</v>
      </c>
      <c r="F1460" s="123">
        <v>-0.25</v>
      </c>
    </row>
    <row r="1461" spans="1:6" ht="24" x14ac:dyDescent="0.25">
      <c r="A1461" s="2" t="s">
        <v>3018</v>
      </c>
      <c r="B1461" s="3" t="s">
        <v>1270</v>
      </c>
      <c r="C1461" s="2" t="s">
        <v>2092</v>
      </c>
      <c r="D1461" s="15" t="str">
        <f>VLOOKUP(C1461,Общий!$A$2:$D$2655,2,FALSE)</f>
        <v>Подшипник МOBY 230 в/WINGO 230 в/TOONA 230 в/TOO3000,4500/ME3000,3000R01,3000L,3000LR01,3024,3010</v>
      </c>
      <c r="E1461" s="125">
        <f>VLOOKUP(C1461,Общий!$A$2:$D$2655,4,FALSE)</f>
        <v>1900</v>
      </c>
      <c r="F1461" s="123">
        <v>-0.25</v>
      </c>
    </row>
    <row r="1462" spans="1:6" x14ac:dyDescent="0.25">
      <c r="A1462" s="2" t="s">
        <v>3018</v>
      </c>
      <c r="B1462" s="3">
        <v>44</v>
      </c>
      <c r="C1462" s="2" t="s">
        <v>592</v>
      </c>
      <c r="D1462" s="15" t="str">
        <f>VLOOKUP(C1462,Общий!$A$2:$D$2655,2,FALSE)</f>
        <v>Конденсатор 12uF 450v ROX600,1000 / TO5016P</v>
      </c>
      <c r="E1462" s="125">
        <f>VLOOKUP(C1462,Общий!$A$2:$D$2655,4,FALSE)</f>
        <v>1900</v>
      </c>
      <c r="F1462" s="123">
        <v>-0.25</v>
      </c>
    </row>
    <row r="1463" spans="1:6" x14ac:dyDescent="0.25">
      <c r="A1463" s="2" t="s">
        <v>3018</v>
      </c>
      <c r="B1463" s="3">
        <v>61</v>
      </c>
      <c r="C1463" s="2" t="s">
        <v>720</v>
      </c>
      <c r="D1463" s="15" t="str">
        <f>VLOOKUP(C1463,Общий!$A$2:$D$2655,2,FALSE)</f>
        <v>Комплект микропереключателя TO4016P,5016P</v>
      </c>
      <c r="E1463" s="125">
        <f>VLOOKUP(C1463,Общий!$A$2:$D$2655,4,FALSE)</f>
        <v>5900</v>
      </c>
      <c r="F1463" s="123">
        <v>-0.25</v>
      </c>
    </row>
    <row r="1464" spans="1:6" x14ac:dyDescent="0.25">
      <c r="A1464" s="2" t="s">
        <v>3018</v>
      </c>
      <c r="B1464" s="3">
        <v>42</v>
      </c>
      <c r="C1464" s="2" t="s">
        <v>703</v>
      </c>
      <c r="D1464" s="15" t="str">
        <f>VLOOKUP(C1464,Общий!$A$2:$D$2655,2,FALSE)</f>
        <v>Планка TOONA4,5,5024HS</v>
      </c>
      <c r="E1464" s="125">
        <f>VLOOKUP(C1464,Общий!$A$2:$D$2655,4,FALSE)</f>
        <v>900</v>
      </c>
      <c r="F1464" s="123">
        <v>-0.25</v>
      </c>
    </row>
    <row r="1465" spans="1:6" x14ac:dyDescent="0.25">
      <c r="A1465" s="2" t="s">
        <v>3018</v>
      </c>
      <c r="B1465" s="3" t="s">
        <v>136</v>
      </c>
      <c r="C1465" s="2" t="s">
        <v>726</v>
      </c>
      <c r="D1465" s="15" t="str">
        <f>VLOOKUP(C1465,Общий!$A$2:$D$2655,2,FALSE)</f>
        <v>Верхние крышки TOONA5</v>
      </c>
      <c r="E1465" s="125">
        <f>VLOOKUP(C1465,Общий!$A$2:$D$2655,4,FALSE)</f>
        <v>9900</v>
      </c>
      <c r="F1465" s="123">
        <v>-0.25</v>
      </c>
    </row>
    <row r="1466" spans="1:6" x14ac:dyDescent="0.25">
      <c r="A1466" s="2" t="s">
        <v>736</v>
      </c>
      <c r="B1466" s="3" t="s">
        <v>1270</v>
      </c>
      <c r="C1466" s="2" t="s">
        <v>1441</v>
      </c>
      <c r="D1466" s="15" t="str">
        <f>VLOOKUP(C1466,Общий!$A$2:$D$2655,2,FALSE)</f>
        <v>Шестерня червячная TO5024</v>
      </c>
      <c r="E1466" s="125">
        <f>VLOOKUP(C1466,Общий!$A$2:$D$2655,4,FALSE)</f>
        <v>3900</v>
      </c>
      <c r="F1466" s="123">
        <v>-0.25</v>
      </c>
    </row>
    <row r="1467" spans="1:6" x14ac:dyDescent="0.25">
      <c r="A1467" s="2" t="s">
        <v>736</v>
      </c>
      <c r="B1467" s="3" t="s">
        <v>1270</v>
      </c>
      <c r="C1467" s="2" t="s">
        <v>1772</v>
      </c>
      <c r="D1467" s="15" t="str">
        <f>VLOOKUP(C1467,Общий!$A$2:$D$2655,2,FALSE)</f>
        <v>Электродвигатель TO4024,5024</v>
      </c>
      <c r="E1467" s="125">
        <f>VLOOKUP(C1467,Общий!$A$2:$D$2655,4,FALSE)</f>
        <v>14900</v>
      </c>
      <c r="F1467" s="123">
        <v>-0.25</v>
      </c>
    </row>
    <row r="1468" spans="1:6" ht="24" x14ac:dyDescent="0.25">
      <c r="A1468" s="2" t="s">
        <v>736</v>
      </c>
      <c r="B1468" s="3" t="s">
        <v>1270</v>
      </c>
      <c r="C1468" s="2" t="s">
        <v>1828</v>
      </c>
      <c r="D1468" s="15" t="str">
        <f>VLOOKUP(C1468,Общий!$A$2:$D$2655,2,FALSE)</f>
        <v>Пружина SO2000/WINGO 4,5/MOBY/TO4016P,5016P,4024,5024,7024/HK7024</v>
      </c>
      <c r="E1468" s="125">
        <f>VLOOKUP(C1468,Общий!$A$2:$D$2655,4,FALSE)</f>
        <v>900</v>
      </c>
      <c r="F1468" s="123">
        <v>-0.25</v>
      </c>
    </row>
    <row r="1469" spans="1:6" x14ac:dyDescent="0.25">
      <c r="A1469" s="2" t="s">
        <v>736</v>
      </c>
      <c r="B1469" s="3" t="s">
        <v>1270</v>
      </c>
      <c r="C1469" s="2" t="s">
        <v>2061</v>
      </c>
      <c r="D1469" s="15" t="str">
        <f>VLOOKUP(C1469,Общий!$A$2:$D$2655,2,FALSE)</f>
        <v>Шестерня редуктора TO4024,5024</v>
      </c>
      <c r="E1469" s="125">
        <f>VLOOKUP(C1469,Общий!$A$2:$D$2655,4,FALSE)</f>
        <v>1900</v>
      </c>
      <c r="F1469" s="123">
        <v>-0.25</v>
      </c>
    </row>
    <row r="1470" spans="1:6" x14ac:dyDescent="0.25">
      <c r="A1470" s="2" t="s">
        <v>736</v>
      </c>
      <c r="B1470" s="3" t="s">
        <v>1270</v>
      </c>
      <c r="C1470" s="2" t="s">
        <v>2166</v>
      </c>
      <c r="D1470" s="15" t="str">
        <f>VLOOKUP(C1470,Общий!$A$2:$D$2655,2,FALSE)</f>
        <v>Основание инкодера WINGO 24 B/TOONA 24 B/XMETRO</v>
      </c>
      <c r="E1470" s="125">
        <f>VLOOKUP(C1470,Общий!$A$2:$D$2655,4,FALSE)</f>
        <v>900</v>
      </c>
      <c r="F1470" s="123">
        <v>-0.25</v>
      </c>
    </row>
    <row r="1471" spans="1:6" x14ac:dyDescent="0.25">
      <c r="A1471" s="2" t="s">
        <v>736</v>
      </c>
      <c r="B1471" s="3" t="s">
        <v>1270</v>
      </c>
      <c r="C1471" s="2" t="s">
        <v>2168</v>
      </c>
      <c r="D1471" s="15" t="str">
        <f>VLOOKUP(C1471,Общий!$A$2:$D$2655,2,FALSE)</f>
        <v>Крышка инкодера TOONA 24 B/WG3524HS</v>
      </c>
      <c r="E1471" s="125">
        <f>VLOOKUP(C1471,Общий!$A$2:$D$2655,4,FALSE)</f>
        <v>900</v>
      </c>
      <c r="F1471" s="123">
        <v>-0.25</v>
      </c>
    </row>
    <row r="1472" spans="1:6" x14ac:dyDescent="0.25">
      <c r="A1472" s="2" t="s">
        <v>736</v>
      </c>
      <c r="B1472" s="3">
        <v>42</v>
      </c>
      <c r="C1472" s="2" t="s">
        <v>703</v>
      </c>
      <c r="D1472" s="15" t="str">
        <f>VLOOKUP(C1472,Общий!$A$2:$D$2655,2,FALSE)</f>
        <v>Планка TOONA4,5,5024HS</v>
      </c>
      <c r="E1472" s="125">
        <f>VLOOKUP(C1472,Общий!$A$2:$D$2655,4,FALSE)</f>
        <v>900</v>
      </c>
      <c r="F1472" s="123">
        <v>-0.25</v>
      </c>
    </row>
    <row r="1473" spans="1:6" x14ac:dyDescent="0.25">
      <c r="A1473" s="2" t="s">
        <v>736</v>
      </c>
      <c r="B1473" s="3" t="s">
        <v>136</v>
      </c>
      <c r="C1473" s="2" t="s">
        <v>726</v>
      </c>
      <c r="D1473" s="15" t="str">
        <f>VLOOKUP(C1473,Общий!$A$2:$D$2655,2,FALSE)</f>
        <v>Верхние крышки TOONA5</v>
      </c>
      <c r="E1473" s="125">
        <f>VLOOKUP(C1473,Общий!$A$2:$D$2655,4,FALSE)</f>
        <v>9900</v>
      </c>
      <c r="F1473" s="123">
        <v>-0.25</v>
      </c>
    </row>
    <row r="1474" spans="1:6" x14ac:dyDescent="0.25">
      <c r="A1474" s="2" t="s">
        <v>738</v>
      </c>
      <c r="B1474" s="3" t="s">
        <v>1270</v>
      </c>
      <c r="C1474" s="2" t="s">
        <v>1719</v>
      </c>
      <c r="D1474" s="15" t="str">
        <f>VLOOKUP(C1474,Общий!$A$2:$D$2655,2,FALSE)</f>
        <v>Втулка POP/TO7024</v>
      </c>
      <c r="E1474" s="125">
        <f>VLOOKUP(C1474,Общий!$A$2:$D$2655,4,FALSE)</f>
        <v>900</v>
      </c>
      <c r="F1474" s="123">
        <v>-0.25</v>
      </c>
    </row>
    <row r="1475" spans="1:6" x14ac:dyDescent="0.25">
      <c r="A1475" s="2" t="s">
        <v>738</v>
      </c>
      <c r="B1475" s="3" t="s">
        <v>1270</v>
      </c>
      <c r="C1475" s="2" t="s">
        <v>1763</v>
      </c>
      <c r="D1475" s="15" t="str">
        <f>VLOOKUP(C1475,Общий!$A$2:$D$2655,2,FALSE)</f>
        <v>Кольцо уплотнительное TO7024</v>
      </c>
      <c r="E1475" s="125">
        <f>VLOOKUP(C1475,Общий!$A$2:$D$2655,4,FALSE)</f>
        <v>900</v>
      </c>
      <c r="F1475" s="123">
        <v>-0.25</v>
      </c>
    </row>
    <row r="1476" spans="1:6" x14ac:dyDescent="0.25">
      <c r="A1476" s="2" t="s">
        <v>738</v>
      </c>
      <c r="B1476" s="3" t="s">
        <v>1270</v>
      </c>
      <c r="C1476" s="2" t="s">
        <v>1790</v>
      </c>
      <c r="D1476" s="15" t="str">
        <f>VLOOKUP(C1476,Общий!$A$2:$D$2655,2,FALSE)</f>
        <v>Кронштейн TO7024,6024HS</v>
      </c>
      <c r="E1476" s="125">
        <f>VLOOKUP(C1476,Общий!$A$2:$D$2655,4,FALSE)</f>
        <v>9900</v>
      </c>
      <c r="F1476" s="123">
        <v>-0.25</v>
      </c>
    </row>
    <row r="1477" spans="1:6" ht="24" x14ac:dyDescent="0.25">
      <c r="A1477" s="2" t="s">
        <v>738</v>
      </c>
      <c r="B1477" s="3" t="s">
        <v>1270</v>
      </c>
      <c r="C1477" s="2" t="s">
        <v>1828</v>
      </c>
      <c r="D1477" s="15" t="str">
        <f>VLOOKUP(C1477,Общий!$A$2:$D$2655,2,FALSE)</f>
        <v>Пружина SO2000/WINGO 4,5/MOBY/TO4016P,5016P,4024,5024,7024/HK7024</v>
      </c>
      <c r="E1477" s="125">
        <f>VLOOKUP(C1477,Общий!$A$2:$D$2655,4,FALSE)</f>
        <v>900</v>
      </c>
      <c r="F1477" s="123">
        <v>-0.25</v>
      </c>
    </row>
    <row r="1478" spans="1:6" x14ac:dyDescent="0.25">
      <c r="A1478" s="2" t="s">
        <v>738</v>
      </c>
      <c r="B1478" s="3" t="s">
        <v>1270</v>
      </c>
      <c r="C1478" s="2" t="s">
        <v>1859</v>
      </c>
      <c r="D1478" s="15" t="str">
        <f>VLOOKUP(C1478,Общий!$A$2:$D$2655,2,FALSE)</f>
        <v>Комплект электродвигателя без червячной шестерни TO7024</v>
      </c>
      <c r="E1478" s="125">
        <f>VLOOKUP(C1478,Общий!$A$2:$D$2655,4,FALSE)</f>
        <v>15900</v>
      </c>
      <c r="F1478" s="123">
        <v>-0.25</v>
      </c>
    </row>
    <row r="1479" spans="1:6" x14ac:dyDescent="0.25">
      <c r="A1479" s="2" t="s">
        <v>738</v>
      </c>
      <c r="B1479" s="3" t="s">
        <v>1270</v>
      </c>
      <c r="C1479" s="2" t="s">
        <v>1866</v>
      </c>
      <c r="D1479" s="15" t="str">
        <f>VLOOKUP(C1479,Общий!$A$2:$D$2655,2,FALSE)</f>
        <v>Пластина крепления TO7024</v>
      </c>
      <c r="E1479" s="125">
        <f>VLOOKUP(C1479,Общий!$A$2:$D$2655,4,FALSE)</f>
        <v>2900</v>
      </c>
      <c r="F1479" s="123">
        <v>-0.25</v>
      </c>
    </row>
    <row r="1480" spans="1:6" x14ac:dyDescent="0.25">
      <c r="A1480" s="2" t="s">
        <v>738</v>
      </c>
      <c r="B1480" s="3" t="s">
        <v>1270</v>
      </c>
      <c r="C1480" s="2" t="s">
        <v>2077</v>
      </c>
      <c r="D1480" s="15" t="str">
        <f>VLOOKUP(C1480,Общий!$A$2:$D$2655,2,FALSE)</f>
        <v>Шестерня TO7024</v>
      </c>
      <c r="E1480" s="125">
        <f>VLOOKUP(C1480,Общий!$A$2:$D$2655,4,FALSE)</f>
        <v>3900</v>
      </c>
      <c r="F1480" s="123">
        <v>-0.25</v>
      </c>
    </row>
    <row r="1481" spans="1:6" x14ac:dyDescent="0.25">
      <c r="A1481" s="2" t="s">
        <v>738</v>
      </c>
      <c r="B1481" s="3" t="s">
        <v>1270</v>
      </c>
      <c r="C1481" s="2" t="s">
        <v>2112</v>
      </c>
      <c r="D1481" s="15" t="str">
        <f>VLOOKUP(C1481,Общий!$A$2:$D$2655,2,FALSE)</f>
        <v>Вал червячный TO7024</v>
      </c>
      <c r="E1481" s="125">
        <f>VLOOKUP(C1481,Общий!$A$2:$D$2655,4,FALSE)</f>
        <v>9900</v>
      </c>
      <c r="F1481" s="123">
        <v>-0.25</v>
      </c>
    </row>
    <row r="1482" spans="1:6" x14ac:dyDescent="0.25">
      <c r="A1482" s="2" t="s">
        <v>738</v>
      </c>
      <c r="B1482" s="3" t="s">
        <v>1270</v>
      </c>
      <c r="C1482" s="2" t="s">
        <v>2132</v>
      </c>
      <c r="D1482" s="15" t="str">
        <f>VLOOKUP(C1482,Общий!$A$2:$D$2655,2,FALSE)</f>
        <v>Втулка TO7024/HYKE</v>
      </c>
      <c r="E1482" s="125">
        <f>VLOOKUP(C1482,Общий!$A$2:$D$2655,4,FALSE)</f>
        <v>900</v>
      </c>
      <c r="F1482" s="123">
        <v>-0.25</v>
      </c>
    </row>
    <row r="1483" spans="1:6" x14ac:dyDescent="0.25">
      <c r="A1483" s="2" t="s">
        <v>738</v>
      </c>
      <c r="B1483" s="3" t="s">
        <v>1270</v>
      </c>
      <c r="C1483" s="2" t="s">
        <v>2145</v>
      </c>
      <c r="D1483" s="15" t="str">
        <f>VLOOKUP(C1483,Общий!$A$2:$D$2655,2,FALSE)</f>
        <v>Вилка передняя TO7024</v>
      </c>
      <c r="E1483" s="125">
        <f>VLOOKUP(C1483,Общий!$A$2:$D$2655,4,FALSE)</f>
        <v>3900</v>
      </c>
      <c r="F1483" s="123">
        <v>-0.25</v>
      </c>
    </row>
    <row r="1484" spans="1:6" x14ac:dyDescent="0.25">
      <c r="A1484" s="2" t="s">
        <v>738</v>
      </c>
      <c r="B1484" s="3" t="s">
        <v>1270</v>
      </c>
      <c r="C1484" s="2" t="s">
        <v>2164</v>
      </c>
      <c r="D1484" s="15" t="str">
        <f>VLOOKUP(C1484,Общий!$A$2:$D$2655,2,FALSE)</f>
        <v>Диск магнитный TO7024</v>
      </c>
      <c r="E1484" s="125">
        <f>VLOOKUP(C1484,Общий!$A$2:$D$2655,4,FALSE)</f>
        <v>900</v>
      </c>
      <c r="F1484" s="123">
        <v>-0.25</v>
      </c>
    </row>
    <row r="1485" spans="1:6" x14ac:dyDescent="0.25">
      <c r="A1485" s="2" t="s">
        <v>738</v>
      </c>
      <c r="B1485" s="3" t="s">
        <v>1270</v>
      </c>
      <c r="C1485" s="2" t="s">
        <v>2166</v>
      </c>
      <c r="D1485" s="15" t="str">
        <f>VLOOKUP(C1485,Общий!$A$2:$D$2655,2,FALSE)</f>
        <v>Основание инкодера WINGO 24 B/TOONA 24 B/XMETRO</v>
      </c>
      <c r="E1485" s="125">
        <f>VLOOKUP(C1485,Общий!$A$2:$D$2655,4,FALSE)</f>
        <v>900</v>
      </c>
      <c r="F1485" s="123">
        <v>-0.25</v>
      </c>
    </row>
    <row r="1486" spans="1:6" x14ac:dyDescent="0.25">
      <c r="A1486" s="2" t="s">
        <v>738</v>
      </c>
      <c r="B1486" s="3" t="s">
        <v>1270</v>
      </c>
      <c r="C1486" s="2" t="s">
        <v>2168</v>
      </c>
      <c r="D1486" s="15" t="str">
        <f>VLOOKUP(C1486,Общий!$A$2:$D$2655,2,FALSE)</f>
        <v>Крышка инкодера TOONA 24 B/WG3524HS</v>
      </c>
      <c r="E1486" s="125">
        <f>VLOOKUP(C1486,Общий!$A$2:$D$2655,4,FALSE)</f>
        <v>900</v>
      </c>
      <c r="F1486" s="123">
        <v>-0.25</v>
      </c>
    </row>
    <row r="1487" spans="1:6" x14ac:dyDescent="0.25">
      <c r="A1487" s="2" t="s">
        <v>738</v>
      </c>
      <c r="B1487" s="3" t="s">
        <v>1270</v>
      </c>
      <c r="C1487" s="2" t="s">
        <v>2176</v>
      </c>
      <c r="D1487" s="15" t="str">
        <f>VLOOKUP(C1487,Общий!$A$2:$D$2655,2,FALSE)</f>
        <v>Верхняя часть корпуса ТОONA7</v>
      </c>
      <c r="E1487" s="125">
        <f>VLOOKUP(C1487,Общий!$A$2:$D$2655,4,FALSE)</f>
        <v>9900</v>
      </c>
      <c r="F1487" s="123">
        <v>-0.25</v>
      </c>
    </row>
    <row r="1488" spans="1:6" x14ac:dyDescent="0.25">
      <c r="A1488" s="2" t="s">
        <v>738</v>
      </c>
      <c r="B1488" s="3" t="s">
        <v>1270</v>
      </c>
      <c r="C1488" s="2" t="s">
        <v>2239</v>
      </c>
      <c r="D1488" s="15" t="str">
        <f>VLOOKUP(C1488,Общий!$A$2:$D$2655,2,FALSE)</f>
        <v>Винт установочный TO7024</v>
      </c>
      <c r="E1488" s="125">
        <f>VLOOKUP(C1488,Общий!$A$2:$D$2655,4,FALSE)</f>
        <v>900</v>
      </c>
      <c r="F1488" s="123">
        <v>-0.25</v>
      </c>
    </row>
    <row r="1489" spans="1:6" x14ac:dyDescent="0.25">
      <c r="A1489" s="2" t="s">
        <v>738</v>
      </c>
      <c r="B1489" s="3" t="s">
        <v>1270</v>
      </c>
      <c r="C1489" s="2" t="s">
        <v>2307</v>
      </c>
      <c r="D1489" s="15" t="str">
        <f>VLOOKUP(C1489,Общий!$A$2:$D$2655,2,FALSE)</f>
        <v>Винт крепления вилки TO7024</v>
      </c>
      <c r="E1489" s="125">
        <f>VLOOKUP(C1489,Общий!$A$2:$D$2655,4,FALSE)</f>
        <v>900</v>
      </c>
      <c r="F1489" s="123">
        <v>-0.25</v>
      </c>
    </row>
    <row r="1490" spans="1:6" ht="36" x14ac:dyDescent="0.25">
      <c r="A1490" s="2" t="s">
        <v>738</v>
      </c>
      <c r="B1490" s="3" t="s">
        <v>1270</v>
      </c>
      <c r="C1490" s="2" t="s">
        <v>1937</v>
      </c>
      <c r="D1490" s="15" t="str">
        <f>VLOOKUP(C1490,Общий!$A$2:$D$2655,2,FALSE)</f>
        <v>Наконечник для провода с круглой клеммой CR2124/HYPPO/SUMO/RO300,500,1000/ТН1551,1561,2251,2261/WG4,5/TOO3024/ТО7024/WG3524HS</v>
      </c>
      <c r="E1490" s="125">
        <f>VLOOKUP(C1490,Общий!$A$2:$D$2655,4,FALSE)</f>
        <v>900</v>
      </c>
      <c r="F1490" s="123">
        <v>-0.25</v>
      </c>
    </row>
    <row r="1491" spans="1:6" x14ac:dyDescent="0.25">
      <c r="A1491" s="2" t="s">
        <v>738</v>
      </c>
      <c r="B1491" s="3">
        <v>32</v>
      </c>
      <c r="C1491" s="2" t="s">
        <v>744</v>
      </c>
      <c r="D1491" s="15" t="str">
        <f>VLOOKUP(C1491,Общий!$A$2:$D$2655,2,FALSE)</f>
        <v>Подшипник TO7024</v>
      </c>
      <c r="E1491" s="125">
        <f>VLOOKUP(C1491,Общий!$A$2:$D$2655,4,FALSE)</f>
        <v>1900</v>
      </c>
      <c r="F1491" s="123">
        <v>-0.25</v>
      </c>
    </row>
    <row r="1492" spans="1:6" x14ac:dyDescent="0.25">
      <c r="A1492" s="2" t="s">
        <v>738</v>
      </c>
      <c r="B1492" s="3">
        <v>24</v>
      </c>
      <c r="C1492" s="2" t="s">
        <v>742</v>
      </c>
      <c r="D1492" s="15" t="str">
        <f>VLOOKUP(C1492,Общий!$A$2:$D$2655,2,FALSE)</f>
        <v>Кронштейн передний TO7024,6024HS</v>
      </c>
      <c r="E1492" s="125">
        <f>VLOOKUP(C1492,Общий!$A$2:$D$2655,4,FALSE)</f>
        <v>9900</v>
      </c>
      <c r="F1492" s="123">
        <v>-0.25</v>
      </c>
    </row>
    <row r="1493" spans="1:6" x14ac:dyDescent="0.25">
      <c r="A1493" s="2" t="s">
        <v>738</v>
      </c>
      <c r="B1493" s="3">
        <v>25</v>
      </c>
      <c r="C1493" s="2" t="s">
        <v>743</v>
      </c>
      <c r="D1493" s="15" t="str">
        <f>VLOOKUP(C1493,Общий!$A$2:$D$2655,2,FALSE)</f>
        <v>Кронштейн задний TO7024,6024HS</v>
      </c>
      <c r="E1493" s="125">
        <f>VLOOKUP(C1493,Общий!$A$2:$D$2655,4,FALSE)</f>
        <v>3900</v>
      </c>
      <c r="F1493" s="123">
        <v>-0.25</v>
      </c>
    </row>
    <row r="1494" spans="1:6" x14ac:dyDescent="0.25">
      <c r="A1494" s="2" t="s">
        <v>738</v>
      </c>
      <c r="B1494" s="3">
        <v>15</v>
      </c>
      <c r="C1494" s="2" t="s">
        <v>741</v>
      </c>
      <c r="D1494" s="15" t="str">
        <f>VLOOKUP(C1494,Общий!$A$2:$D$2655,2,FALSE)</f>
        <v>Крышка задняя TO7024,6024HS</v>
      </c>
      <c r="E1494" s="125">
        <f>VLOOKUP(C1494,Общий!$A$2:$D$2655,4,FALSE)</f>
        <v>900</v>
      </c>
      <c r="F1494" s="123">
        <v>-0.25</v>
      </c>
    </row>
    <row r="1495" spans="1:6" x14ac:dyDescent="0.25">
      <c r="A1495" s="2" t="s">
        <v>738</v>
      </c>
      <c r="B1495" s="3" t="s">
        <v>129</v>
      </c>
      <c r="C1495" s="2" t="s">
        <v>749</v>
      </c>
      <c r="D1495" s="15" t="str">
        <f>VLOOKUP(C1495,Общий!$A$2:$D$2655,2,FALSE)</f>
        <v>Корпус в сборе TOONA6,7</v>
      </c>
      <c r="E1495" s="125">
        <f>VLOOKUP(C1495,Общий!$A$2:$D$2655,4,FALSE)</f>
        <v>25900</v>
      </c>
      <c r="F1495" s="123">
        <v>-0.25</v>
      </c>
    </row>
  </sheetData>
  <autoFilter ref="A5:F1495" xr:uid="{A3E3C3A8-DF60-47FC-86AE-4BB82558A698}">
    <sortState xmlns:xlrd2="http://schemas.microsoft.com/office/spreadsheetml/2017/richdata2" ref="A6:F1495">
      <sortCondition ref="A5:A1495"/>
    </sortState>
  </autoFilter>
  <mergeCells count="4">
    <mergeCell ref="D1:E2"/>
    <mergeCell ref="D3:E3"/>
    <mergeCell ref="A1:C3"/>
    <mergeCell ref="F1:H3"/>
  </mergeCells>
  <phoneticPr fontId="20" type="noConversion"/>
  <hyperlinks>
    <hyperlink ref="D3:E3" location="Оглавление!A1" display="Содержание &gt;&gt;&gt;" xr:uid="{6AA8F9D8-B533-495E-91E2-3FB6637E9F21}"/>
  </hyperlinks>
  <pageMargins left="0.23622047244094491" right="0.23622047244094491" top="0.35433070866141736" bottom="0.35433070866141736" header="0" footer="0"/>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65AA5-3B7B-4A14-A64F-D056E8AFA37E}">
  <sheetPr codeName="Worksheet____28"/>
  <dimension ref="A1:N8"/>
  <sheetViews>
    <sheetView view="pageLayout" topLeftCell="B1" zoomScaleNormal="100" workbookViewId="0">
      <selection activeCell="D6" sqref="D6:E8"/>
    </sheetView>
  </sheetViews>
  <sheetFormatPr defaultRowHeight="15" x14ac:dyDescent="0.25"/>
  <cols>
    <col min="1" max="1" width="7.85546875" hidden="1" customWidth="1"/>
    <col min="2" max="2" width="2.85546875" bestFit="1" customWidth="1"/>
    <col min="3" max="3" width="10.85546875" bestFit="1" customWidth="1"/>
    <col min="4" max="4" width="22.7109375" bestFit="1" customWidth="1"/>
    <col min="5" max="5" width="15.7109375" customWidth="1"/>
    <col min="6" max="6" width="11" customWidth="1"/>
    <col min="13" max="13" width="17.140625" customWidth="1"/>
  </cols>
  <sheetData>
    <row r="1" spans="1:14" ht="15" customHeight="1" x14ac:dyDescent="0.25">
      <c r="A1" s="130" t="e" vm="1">
        <v>#VALUE!</v>
      </c>
      <c r="B1" s="130"/>
      <c r="C1" s="130"/>
      <c r="D1" s="130"/>
      <c r="E1" s="130"/>
      <c r="F1" s="133" t="s">
        <v>2382</v>
      </c>
      <c r="G1" s="133"/>
      <c r="H1" s="133"/>
      <c r="I1" s="133" t="e" vm="2">
        <v>#VALUE!</v>
      </c>
      <c r="J1" s="133"/>
      <c r="K1" s="133"/>
      <c r="L1" s="133"/>
      <c r="M1" s="133"/>
      <c r="N1" s="69"/>
    </row>
    <row r="2" spans="1:14" ht="15" customHeight="1" x14ac:dyDescent="0.25">
      <c r="A2" s="130"/>
      <c r="B2" s="130"/>
      <c r="C2" s="130"/>
      <c r="D2" s="130"/>
      <c r="E2" s="130"/>
      <c r="F2" s="133"/>
      <c r="G2" s="133"/>
      <c r="H2" s="133"/>
      <c r="I2" s="133"/>
      <c r="J2" s="133"/>
      <c r="K2" s="133"/>
      <c r="L2" s="133"/>
      <c r="M2" s="133"/>
      <c r="N2" s="69"/>
    </row>
    <row r="3" spans="1:14" ht="15" customHeight="1" x14ac:dyDescent="0.25">
      <c r="A3" s="130"/>
      <c r="B3" s="130"/>
      <c r="C3" s="130"/>
      <c r="D3" s="130"/>
      <c r="E3" s="130"/>
      <c r="F3" s="137" t="s">
        <v>1277</v>
      </c>
      <c r="G3" s="137"/>
      <c r="H3" s="137"/>
      <c r="I3" s="133"/>
      <c r="J3" s="133"/>
      <c r="K3" s="133"/>
      <c r="L3" s="133"/>
      <c r="M3" s="133"/>
      <c r="N3" s="69"/>
    </row>
    <row r="5" spans="1:14" ht="24" x14ac:dyDescent="0.25">
      <c r="A5" s="23" t="s">
        <v>0</v>
      </c>
      <c r="B5" s="23" t="s">
        <v>2</v>
      </c>
      <c r="C5" s="23" t="s">
        <v>1</v>
      </c>
      <c r="D5" s="23" t="s">
        <v>1267</v>
      </c>
      <c r="E5" s="68" t="s">
        <v>1268</v>
      </c>
      <c r="F5" s="68" t="s">
        <v>1269</v>
      </c>
    </row>
    <row r="6" spans="1:14" ht="24" x14ac:dyDescent="0.25">
      <c r="A6" s="2" t="s">
        <v>77</v>
      </c>
      <c r="B6" s="4">
        <v>1</v>
      </c>
      <c r="C6" s="2" t="s">
        <v>78</v>
      </c>
      <c r="D6" s="15" t="str">
        <f>VLOOKUP(C6,Общий!$A$2:$D$2655,2,FALSE)</f>
        <v>Верхняя крышка PPH3, PPH4</v>
      </c>
      <c r="E6" s="4">
        <f>VLOOKUP(C6,Общий!$A$2:$D$2655,4,FALSE)</f>
        <v>1900</v>
      </c>
      <c r="F6" s="2"/>
    </row>
    <row r="7" spans="1:14" ht="24" x14ac:dyDescent="0.25">
      <c r="A7" s="2" t="s">
        <v>77</v>
      </c>
      <c r="B7" s="4">
        <v>2</v>
      </c>
      <c r="C7" s="2" t="s">
        <v>79</v>
      </c>
      <c r="D7" s="15" t="str">
        <f>VLOOKUP(C7,Общий!$A$2:$D$2655,2,FALSE)</f>
        <v>Выдвижная крышка 82,5Х60 PPH3, PPH4</v>
      </c>
      <c r="E7" s="4">
        <f>VLOOKUP(C7,Общий!$A$2:$D$2655,4,FALSE)</f>
        <v>500</v>
      </c>
      <c r="F7" s="2"/>
    </row>
    <row r="8" spans="1:14" ht="24" x14ac:dyDescent="0.25">
      <c r="A8" s="2" t="s">
        <v>77</v>
      </c>
      <c r="B8" s="4">
        <v>3</v>
      </c>
      <c r="C8" s="2" t="s">
        <v>80</v>
      </c>
      <c r="D8" s="15" t="str">
        <f>VLOOKUP(C8,Общий!$A$2:$D$2655,2,FALSE)</f>
        <v>Основание стойки PPH3, PPH4</v>
      </c>
      <c r="E8" s="4">
        <f>VLOOKUP(C8,Общий!$A$2:$D$2655,4,FALSE)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B91A97B9-4AAD-4BA7-9973-29B5F085C5AA}"/>
  </hyperlinks>
  <pageMargins left="0.23622047244094491" right="0.23622047244094491" top="0.35433070866141736" bottom="0.35433070866141736" header="0" footer="0"/>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2691-1A7C-40D1-87E1-7819F4BA0A97}">
  <sheetPr codeName="Worksheet____29"/>
  <dimension ref="A1:N8"/>
  <sheetViews>
    <sheetView view="pageLayout" topLeftCell="B1" zoomScaleNormal="100" workbookViewId="0">
      <selection activeCell="D6" sqref="D6:E8"/>
    </sheetView>
  </sheetViews>
  <sheetFormatPr defaultRowHeight="15" x14ac:dyDescent="0.25"/>
  <cols>
    <col min="1" max="1" width="7.85546875" hidden="1" customWidth="1"/>
    <col min="2" max="2" width="2.85546875" bestFit="1" customWidth="1"/>
    <col min="3" max="3" width="10.85546875" bestFit="1" customWidth="1"/>
    <col min="4" max="4" width="22.7109375" bestFit="1" customWidth="1"/>
    <col min="5" max="5" width="15.7109375" customWidth="1"/>
    <col min="6" max="6" width="11.28515625" customWidth="1"/>
  </cols>
  <sheetData>
    <row r="1" spans="1:14" ht="15" customHeight="1" x14ac:dyDescent="0.25">
      <c r="A1" s="130" t="e" vm="1">
        <v>#VALUE!</v>
      </c>
      <c r="B1" s="130"/>
      <c r="C1" s="130"/>
      <c r="D1" s="130"/>
      <c r="E1" s="130"/>
      <c r="F1" s="133" t="s">
        <v>2383</v>
      </c>
      <c r="G1" s="133"/>
      <c r="H1" s="133"/>
      <c r="I1" s="133" t="e" vm="2">
        <v>#VALUE!</v>
      </c>
      <c r="J1" s="133"/>
      <c r="K1" s="133"/>
      <c r="L1" s="133"/>
      <c r="M1" s="133"/>
      <c r="N1" s="69"/>
    </row>
    <row r="2" spans="1:14" ht="15" customHeight="1" x14ac:dyDescent="0.25">
      <c r="A2" s="130"/>
      <c r="B2" s="130"/>
      <c r="C2" s="130"/>
      <c r="D2" s="130"/>
      <c r="E2" s="130"/>
      <c r="F2" s="133"/>
      <c r="G2" s="133"/>
      <c r="H2" s="133"/>
      <c r="I2" s="133"/>
      <c r="J2" s="133"/>
      <c r="K2" s="133"/>
      <c r="L2" s="133"/>
      <c r="M2" s="133"/>
      <c r="N2" s="69"/>
    </row>
    <row r="3" spans="1:14" ht="15" customHeight="1" x14ac:dyDescent="0.25">
      <c r="A3" s="130"/>
      <c r="B3" s="130"/>
      <c r="C3" s="130"/>
      <c r="D3" s="130"/>
      <c r="E3" s="130"/>
      <c r="F3" s="137" t="s">
        <v>1277</v>
      </c>
      <c r="G3" s="137"/>
      <c r="H3" s="137"/>
      <c r="I3" s="133"/>
      <c r="J3" s="133"/>
      <c r="K3" s="133"/>
      <c r="L3" s="133"/>
      <c r="M3" s="133"/>
      <c r="N3" s="69"/>
    </row>
    <row r="5" spans="1:14" ht="24" x14ac:dyDescent="0.25">
      <c r="A5" s="23" t="s">
        <v>0</v>
      </c>
      <c r="B5" s="23" t="s">
        <v>2</v>
      </c>
      <c r="C5" s="23" t="s">
        <v>1</v>
      </c>
      <c r="D5" s="23" t="s">
        <v>1267</v>
      </c>
      <c r="E5" s="68" t="s">
        <v>1268</v>
      </c>
      <c r="F5" s="68" t="s">
        <v>1269</v>
      </c>
    </row>
    <row r="6" spans="1:14" ht="24" x14ac:dyDescent="0.25">
      <c r="A6" s="2" t="s">
        <v>81</v>
      </c>
      <c r="B6" s="4">
        <v>1</v>
      </c>
      <c r="C6" s="2" t="s">
        <v>78</v>
      </c>
      <c r="D6" s="15" t="str">
        <f>VLOOKUP(C6,Общий!$A$2:$D$2655,2,FALSE)</f>
        <v>Верхняя крышка PPH3, PPH4</v>
      </c>
      <c r="E6" s="4">
        <f>VLOOKUP(C6,Общий!$A$2:$D$2655,4,FALSE)</f>
        <v>1900</v>
      </c>
      <c r="F6" s="2"/>
    </row>
    <row r="7" spans="1:14" ht="24" x14ac:dyDescent="0.25">
      <c r="A7" s="2" t="s">
        <v>81</v>
      </c>
      <c r="B7" s="4">
        <v>2</v>
      </c>
      <c r="C7" s="2" t="s">
        <v>79</v>
      </c>
      <c r="D7" s="15" t="str">
        <f>VLOOKUP(C7,Общий!$A$2:$D$2655,2,FALSE)</f>
        <v>Выдвижная крышка 82,5Х60 PPH3, PPH4</v>
      </c>
      <c r="E7" s="4">
        <f>VLOOKUP(C7,Общий!$A$2:$D$2655,4,FALSE)</f>
        <v>500</v>
      </c>
      <c r="F7" s="2"/>
    </row>
    <row r="8" spans="1:14" ht="24" x14ac:dyDescent="0.25">
      <c r="A8" s="2" t="s">
        <v>81</v>
      </c>
      <c r="B8" s="4">
        <v>3</v>
      </c>
      <c r="C8" s="2" t="s">
        <v>80</v>
      </c>
      <c r="D8" s="15" t="str">
        <f>VLOOKUP(C8,Общий!$A$2:$D$2655,2,FALSE)</f>
        <v>Основание стойки PPH3, PPH4</v>
      </c>
      <c r="E8" s="4">
        <f>VLOOKUP(C8,Общий!$A$2:$D$2655,4,FALSE)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7C8C20A6-DCD6-4D1F-ACAA-C0C51086BF21}"/>
  </hyperlinks>
  <pageMargins left="0.23622047244094491" right="0.23622047244094491" top="0.35433070866141736" bottom="0.35433070866141736" header="0" footer="0"/>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7582-A28F-49DF-82FB-EB8413FD09F4}">
  <sheetPr codeName="Worksheet____30"/>
  <dimension ref="A1:N8"/>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2.7109375" bestFit="1" customWidth="1"/>
    <col min="4" max="4" width="21.5703125" customWidth="1"/>
    <col min="5" max="5" width="16" customWidth="1"/>
    <col min="6" max="6" width="14.140625" bestFit="1" customWidth="1"/>
    <col min="14" max="14" width="11.5703125" customWidth="1"/>
  </cols>
  <sheetData>
    <row r="1" spans="1:14" x14ac:dyDescent="0.25">
      <c r="A1" s="130" t="e" vm="1">
        <v>#VALUE!</v>
      </c>
      <c r="B1" s="130"/>
      <c r="C1" s="130"/>
      <c r="D1" s="130"/>
      <c r="E1" s="130"/>
      <c r="F1" s="133" t="s">
        <v>2384</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82</v>
      </c>
      <c r="B6" s="4">
        <v>1</v>
      </c>
      <c r="C6" s="2" t="s">
        <v>83</v>
      </c>
      <c r="D6" s="15" t="str">
        <f>VLOOKUP(C6,Общий!$A$2:$D$2655,2,FALSE)</f>
        <v>Основание стойки MOCF</v>
      </c>
      <c r="E6" s="4">
        <f>VLOOKUP(C6,Общий!$A$2:$D$2655,4,FALSE)</f>
        <v>1900</v>
      </c>
      <c r="F6" s="22"/>
    </row>
    <row r="7" spans="1:14" x14ac:dyDescent="0.25">
      <c r="A7" s="2" t="s">
        <v>82</v>
      </c>
      <c r="B7" s="4">
        <v>2</v>
      </c>
      <c r="C7" s="2" t="s">
        <v>84</v>
      </c>
      <c r="D7" s="15" t="str">
        <f>VLOOKUP(C7,Общий!$A$2:$D$2655,2,FALSE)</f>
        <v>Окно MOCF, MOCF2</v>
      </c>
      <c r="E7" s="4">
        <f>VLOOKUP(C7,Общий!$A$2:$D$2655,4,FALSE)</f>
        <v>500</v>
      </c>
      <c r="F7" s="22"/>
    </row>
    <row r="8" spans="1:14" ht="24" x14ac:dyDescent="0.25">
      <c r="A8" s="2" t="s">
        <v>82</v>
      </c>
      <c r="B8" s="4">
        <v>3</v>
      </c>
      <c r="C8" s="2" t="s">
        <v>85</v>
      </c>
      <c r="D8" s="15" t="str">
        <f>VLOOKUP(C8,Общий!$A$2:$D$2655,2,FALSE)</f>
        <v>Верхняя крышка MOCF, MOCF2</v>
      </c>
      <c r="E8" s="4">
        <f>VLOOKUP(C8,Общий!$A$2:$D$2655,4,FALSE)</f>
        <v>1900</v>
      </c>
      <c r="F8"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40519383-5E4A-4384-AE2F-DE4A889C22EE}"/>
  </hyperlinks>
  <pageMargins left="0.23622047244094491" right="0.23622047244094491" top="0.35433070866141736" bottom="0.35433070866141736" header="0" footer="0"/>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5140-D211-4A60-9A39-9EC86B0D688B}">
  <sheetPr codeName="Worksheet____31"/>
  <dimension ref="A1:N8"/>
  <sheetViews>
    <sheetView view="pageLayout" topLeftCell="B1" zoomScaleNormal="100" workbookViewId="0">
      <selection activeCell="G20" sqref="G20"/>
    </sheetView>
  </sheetViews>
  <sheetFormatPr defaultRowHeight="15" x14ac:dyDescent="0.25"/>
  <cols>
    <col min="1" max="1" width="7.85546875" hidden="1" customWidth="1"/>
    <col min="2" max="2" width="2.85546875" bestFit="1" customWidth="1"/>
    <col min="3" max="3" width="12.7109375" bestFit="1" customWidth="1"/>
    <col min="4" max="4" width="20.7109375" customWidth="1"/>
    <col min="5" max="5" width="15.28515625" customWidth="1"/>
    <col min="6" max="6" width="14.140625" bestFit="1" customWidth="1"/>
    <col min="8" max="8" width="11" customWidth="1"/>
  </cols>
  <sheetData>
    <row r="1" spans="1:14" x14ac:dyDescent="0.25">
      <c r="A1" s="130" t="e" vm="1">
        <v>#VALUE!</v>
      </c>
      <c r="B1" s="130"/>
      <c r="C1" s="130"/>
      <c r="D1" s="130"/>
      <c r="E1" s="130"/>
      <c r="F1" s="133" t="s">
        <v>2385</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86</v>
      </c>
      <c r="B6" s="4">
        <v>1</v>
      </c>
      <c r="C6" s="2" t="s">
        <v>83</v>
      </c>
      <c r="D6" s="15" t="str">
        <f>VLOOKUP(C6,Общий!$A$2:$D$2655,2,FALSE)</f>
        <v>Основание стойки MOCF</v>
      </c>
      <c r="E6" s="4">
        <f>VLOOKUP(C6,Общий!$A$2:$D$2655,4,FALSE)</f>
        <v>1900</v>
      </c>
      <c r="F6" s="22"/>
    </row>
    <row r="7" spans="1:14" x14ac:dyDescent="0.25">
      <c r="A7" s="2" t="s">
        <v>86</v>
      </c>
      <c r="B7" s="4">
        <v>2</v>
      </c>
      <c r="C7" s="2" t="s">
        <v>84</v>
      </c>
      <c r="D7" s="15" t="str">
        <f>VLOOKUP(C7,Общий!$A$2:$D$2655,2,FALSE)</f>
        <v>Окно MOCF, MOCF2</v>
      </c>
      <c r="E7" s="4">
        <f>VLOOKUP(C7,Общий!$A$2:$D$2655,4,FALSE)</f>
        <v>500</v>
      </c>
      <c r="F7" s="22"/>
    </row>
    <row r="8" spans="1:14" ht="24" x14ac:dyDescent="0.25">
      <c r="A8" s="2" t="s">
        <v>86</v>
      </c>
      <c r="B8" s="4">
        <v>3</v>
      </c>
      <c r="C8" s="2" t="s">
        <v>85</v>
      </c>
      <c r="D8" s="15" t="str">
        <f>VLOOKUP(C8,Общий!$A$2:$D$2655,2,FALSE)</f>
        <v>Верхняя крышка MOCF, MOCF2</v>
      </c>
      <c r="E8" s="4">
        <f>VLOOKUP(C8,Общий!$A$2:$D$2655,4,FALSE)</f>
        <v>1900</v>
      </c>
      <c r="F8"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CD689CF6-6A00-4ECF-8B7C-B15CE3078ED3}"/>
  </hyperlinks>
  <pageMargins left="0.23622047244094491" right="0.23622047244094491" top="0.35433070866141736" bottom="0.35433070866141736" header="0" footer="0"/>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712D-E310-4975-95CF-DF9680B15F19}">
  <sheetPr codeName="Worksheet____32"/>
  <dimension ref="A1:N9"/>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9.28515625" bestFit="1" customWidth="1"/>
    <col min="4" max="4" width="21.140625" bestFit="1" customWidth="1"/>
    <col min="5" max="5" width="14.85546875" customWidth="1"/>
    <col min="6" max="6" width="12.140625" customWidth="1"/>
  </cols>
  <sheetData>
    <row r="1" spans="1:14" x14ac:dyDescent="0.25">
      <c r="A1" s="130" t="e" vm="1">
        <v>#VALUE!</v>
      </c>
      <c r="B1" s="130"/>
      <c r="C1" s="130"/>
      <c r="D1" s="130"/>
      <c r="E1" s="130"/>
      <c r="F1" s="133" t="s">
        <v>2386</v>
      </c>
      <c r="G1" s="133"/>
      <c r="H1" s="133"/>
      <c r="I1" s="131" t="e" vm="2">
        <v>#VALUE!</v>
      </c>
      <c r="J1" s="131"/>
      <c r="K1" s="131"/>
      <c r="L1" s="131"/>
      <c r="M1" s="131"/>
      <c r="N1" s="131"/>
    </row>
    <row r="2" spans="1:14" x14ac:dyDescent="0.25">
      <c r="A2" s="130"/>
      <c r="B2" s="130"/>
      <c r="C2" s="130"/>
      <c r="D2" s="130"/>
      <c r="E2" s="130"/>
      <c r="F2" s="133"/>
      <c r="G2" s="133"/>
      <c r="H2" s="133"/>
      <c r="I2" s="131"/>
      <c r="J2" s="131"/>
      <c r="K2" s="131"/>
      <c r="L2" s="131"/>
      <c r="M2" s="131"/>
      <c r="N2" s="131"/>
    </row>
    <row r="3" spans="1:14" x14ac:dyDescent="0.25">
      <c r="A3" s="130"/>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87</v>
      </c>
      <c r="B6" s="4">
        <v>1</v>
      </c>
      <c r="C6" s="7" t="s">
        <v>88</v>
      </c>
      <c r="D6" s="15" t="str">
        <f>VLOOKUP(C6,Общий!$A$2:$D$2655,2,FALSE)</f>
        <v>Плата управления SYKCE</v>
      </c>
      <c r="E6" s="4">
        <f>VLOOKUP(C6,Общий!$A$2:$D$2655,4,FALSE)</f>
        <v>19900</v>
      </c>
      <c r="F6" s="22"/>
    </row>
    <row r="7" spans="1:14" ht="24" x14ac:dyDescent="0.25">
      <c r="A7" s="2" t="s">
        <v>87</v>
      </c>
      <c r="B7" s="4">
        <v>21</v>
      </c>
      <c r="C7" s="7" t="s">
        <v>89</v>
      </c>
      <c r="D7" s="15" t="str">
        <f>VLOOKUP(C7,Общий!$A$2:$D$2655,2,FALSE)</f>
        <v>Кабель блока управления SYKCE</v>
      </c>
      <c r="E7" s="4">
        <f>VLOOKUP(C7,Общий!$A$2:$D$2655,4,FALSE)</f>
        <v>2900</v>
      </c>
      <c r="F7" s="22"/>
    </row>
    <row r="8" spans="1:14" x14ac:dyDescent="0.25">
      <c r="A8" s="2" t="s">
        <v>87</v>
      </c>
      <c r="B8" s="4" t="s">
        <v>66</v>
      </c>
      <c r="C8" s="2" t="s">
        <v>90</v>
      </c>
      <c r="D8" s="15" t="str">
        <f>VLOOKUP(C8,Общий!$A$2:$D$2655,2,FALSE)</f>
        <v>Плата управления SYKCE</v>
      </c>
      <c r="E8" s="4">
        <f>VLOOKUP(C8,Общий!$A$2:$D$2655,4,FALSE)</f>
        <v>9900</v>
      </c>
      <c r="F8" s="22"/>
    </row>
    <row r="9" spans="1:14" ht="24" x14ac:dyDescent="0.25">
      <c r="A9" s="2" t="s">
        <v>87</v>
      </c>
      <c r="B9" s="4" t="s">
        <v>9</v>
      </c>
      <c r="C9" s="7" t="s">
        <v>91</v>
      </c>
      <c r="D9" s="15" t="str">
        <f>VLOOKUP(C9,Общий!$A$2:$D$2655,2,FALSE)</f>
        <v>Корпус блока управления SYKCE</v>
      </c>
      <c r="E9" s="4">
        <f>VLOOKUP(C9,Общий!$A$2:$D$2655,4,FALSE)</f>
        <v>9900</v>
      </c>
      <c r="F9"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E990F8AB-DB96-43CF-9F68-1736CA1B2256}"/>
  </hyperlinks>
  <pageMargins left="0.23622047244094491" right="0.23622047244094491" top="0.35433070866141736" bottom="0.35433070866141736" header="0" footer="0"/>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E7FD-EB1B-4D85-BC84-4A7013D164DB}">
  <sheetPr codeName="Worksheet____33">
    <pageSetUpPr fitToPage="1"/>
  </sheetPr>
  <dimension ref="A1:U52"/>
  <sheetViews>
    <sheetView view="pageLayout" topLeftCell="B1" zoomScale="85" zoomScaleNormal="100" zoomScalePageLayoutView="85" workbookViewId="0">
      <selection activeCell="F52" sqref="F52"/>
    </sheetView>
  </sheetViews>
  <sheetFormatPr defaultRowHeight="15" x14ac:dyDescent="0.25"/>
  <cols>
    <col min="1" max="1" width="7.85546875" hidden="1" customWidth="1"/>
    <col min="2" max="2" width="2.85546875" bestFit="1" customWidth="1"/>
    <col min="3" max="3" width="19.85546875" customWidth="1"/>
    <col min="4" max="4" width="46.7109375" bestFit="1" customWidth="1"/>
    <col min="5" max="5" width="7.28515625" customWidth="1"/>
    <col min="6" max="6" width="16.5703125" customWidth="1"/>
    <col min="13" max="13" width="18.85546875" customWidth="1"/>
    <col min="14" max="14" width="11.140625" customWidth="1"/>
    <col min="21" max="21" width="20.7109375" customWidth="1"/>
  </cols>
  <sheetData>
    <row r="1" spans="1:21" ht="15" customHeight="1" x14ac:dyDescent="0.25">
      <c r="A1" s="130" t="e" vm="1">
        <v>#VALUE!</v>
      </c>
      <c r="B1" s="130"/>
      <c r="C1" s="130"/>
      <c r="D1" s="130"/>
      <c r="E1" s="130"/>
      <c r="F1" s="133" t="s">
        <v>2387</v>
      </c>
      <c r="G1" s="133"/>
      <c r="H1" s="133"/>
      <c r="I1" s="131" t="e" vm="2">
        <v>#VALUE!</v>
      </c>
      <c r="J1" s="131"/>
      <c r="K1" s="131"/>
      <c r="L1" s="131"/>
      <c r="M1" s="131"/>
      <c r="N1" s="131"/>
      <c r="O1" s="131"/>
      <c r="P1" s="131"/>
      <c r="Q1" s="131"/>
      <c r="R1" s="131"/>
      <c r="S1" s="131"/>
      <c r="T1" s="131"/>
      <c r="U1" s="131"/>
    </row>
    <row r="2" spans="1:21" ht="15" customHeight="1" x14ac:dyDescent="0.25">
      <c r="A2" s="130"/>
      <c r="B2" s="130"/>
      <c r="C2" s="130"/>
      <c r="D2" s="130"/>
      <c r="E2" s="130"/>
      <c r="F2" s="133"/>
      <c r="G2" s="133"/>
      <c r="H2" s="133"/>
      <c r="I2" s="131"/>
      <c r="J2" s="131"/>
      <c r="K2" s="131"/>
      <c r="L2" s="131"/>
      <c r="M2" s="131"/>
      <c r="N2" s="131"/>
      <c r="O2" s="131"/>
      <c r="P2" s="131"/>
      <c r="Q2" s="131"/>
      <c r="R2" s="131"/>
      <c r="S2" s="131"/>
      <c r="T2" s="131"/>
      <c r="U2" s="131"/>
    </row>
    <row r="3" spans="1:21" ht="15" customHeight="1" x14ac:dyDescent="0.25">
      <c r="A3" s="130"/>
      <c r="B3" s="130"/>
      <c r="C3" s="130"/>
      <c r="D3" s="130"/>
      <c r="E3" s="130"/>
      <c r="F3" s="137" t="s">
        <v>1277</v>
      </c>
      <c r="G3" s="137"/>
      <c r="H3" s="137"/>
      <c r="I3" s="131"/>
      <c r="J3" s="131"/>
      <c r="K3" s="131"/>
      <c r="L3" s="131"/>
      <c r="M3" s="131"/>
      <c r="N3" s="131"/>
      <c r="O3" s="131"/>
      <c r="P3" s="131"/>
      <c r="Q3" s="131"/>
      <c r="R3" s="131"/>
      <c r="S3" s="131"/>
      <c r="T3" s="131"/>
      <c r="U3" s="131"/>
    </row>
    <row r="5" spans="1:21" ht="36" x14ac:dyDescent="0.25">
      <c r="A5" s="23" t="s">
        <v>0</v>
      </c>
      <c r="B5" s="23" t="s">
        <v>2</v>
      </c>
      <c r="C5" s="23" t="s">
        <v>1</v>
      </c>
      <c r="D5" s="23" t="s">
        <v>1267</v>
      </c>
      <c r="E5" s="68" t="s">
        <v>1268</v>
      </c>
      <c r="F5" s="68" t="s">
        <v>1269</v>
      </c>
    </row>
    <row r="6" spans="1:21" x14ac:dyDescent="0.25">
      <c r="A6" s="2" t="s">
        <v>92</v>
      </c>
      <c r="B6" s="3">
        <v>3</v>
      </c>
      <c r="C6" s="7" t="s">
        <v>93</v>
      </c>
      <c r="D6" s="15" t="str">
        <f>VLOOKUP(C6,Общий!$A$2:$D$2655,2,FALSE)</f>
        <v>Основание корпуса SPIN/SN6041</v>
      </c>
      <c r="E6" s="4">
        <f>VLOOKUP(C6,Общий!$A$2:$D$2655,4,FALSE)</f>
        <v>7900</v>
      </c>
      <c r="F6" s="22"/>
    </row>
    <row r="7" spans="1:21" ht="24" x14ac:dyDescent="0.25">
      <c r="A7" s="2" t="s">
        <v>92</v>
      </c>
      <c r="B7" s="3">
        <v>4</v>
      </c>
      <c r="C7" s="7" t="s">
        <v>94</v>
      </c>
      <c r="D7" s="15" t="str">
        <f>VLOOKUP(C7,Общий!$A$2:$D$2655,2,FALSE)</f>
        <v>Рычаг пошагового управления SN6041R10, SPIN21/22, SPIN22KCER10, SPIN23KCER10, SN6031, SN6041</v>
      </c>
      <c r="E7" s="4">
        <f>VLOOKUP(C7,Общий!$A$2:$D$2655,4,FALSE)</f>
        <v>500</v>
      </c>
      <c r="F7" s="22"/>
    </row>
    <row r="8" spans="1:21" x14ac:dyDescent="0.25">
      <c r="A8" s="2" t="s">
        <v>92</v>
      </c>
      <c r="B8" s="3">
        <v>6</v>
      </c>
      <c r="C8" s="7" t="s">
        <v>95</v>
      </c>
      <c r="D8" s="15" t="str">
        <f>VLOOKUP(C8,Общий!$A$2:$D$2655,2,FALSE)</f>
        <v>Шнур пошагового управления SPIN</v>
      </c>
      <c r="E8" s="4">
        <f>VLOOKUP(C8,Общий!$A$2:$D$2655,4,FALSE)</f>
        <v>900</v>
      </c>
      <c r="F8" s="22"/>
    </row>
    <row r="9" spans="1:21" ht="24" x14ac:dyDescent="0.25">
      <c r="A9" s="2" t="s">
        <v>92</v>
      </c>
      <c r="B9" s="3" t="s">
        <v>97</v>
      </c>
      <c r="C9" s="7" t="s">
        <v>96</v>
      </c>
      <c r="D9" s="15" t="str">
        <f>VLOOKUP(C9,Общий!$A$2:$D$2655,2,FALSE)</f>
        <v>Кронштейн фиксации рейки к притолоке SPIN/SHEL/SP6000,6100</v>
      </c>
      <c r="E9" s="4">
        <f>VLOOKUP(C9,Общий!$A$2:$D$2655,4,FALSE)</f>
        <v>900</v>
      </c>
      <c r="F9" s="22"/>
    </row>
    <row r="10" spans="1:21" ht="24" x14ac:dyDescent="0.25">
      <c r="A10" s="2" t="s">
        <v>92</v>
      </c>
      <c r="B10" s="4" t="s">
        <v>99</v>
      </c>
      <c r="C10" s="7" t="s">
        <v>98</v>
      </c>
      <c r="D10" s="15" t="str">
        <f>VLOOKUP(C10,Общий!$A$2:$D$2655,2,FALSE)</f>
        <v>Скоба кронштейна натяжителя SPIN21, SPIN22, SPIN22KCER10, SPIN23KCER10</v>
      </c>
      <c r="E10" s="4">
        <f>VLOOKUP(C10,Общий!$A$2:$D$2655,4,FALSE)</f>
        <v>900</v>
      </c>
      <c r="F10" s="22"/>
    </row>
    <row r="11" spans="1:21" ht="24" x14ac:dyDescent="0.25">
      <c r="A11" s="2" t="s">
        <v>92</v>
      </c>
      <c r="B11" s="3" t="s">
        <v>101</v>
      </c>
      <c r="C11" s="7" t="s">
        <v>100</v>
      </c>
      <c r="D11" s="15" t="str">
        <f>VLOOKUP(C11,Общий!$A$2:$D$2655,2,FALSE)</f>
        <v>Кронштейн натяжителя SPIN11, SPIN21, SPIN22, SPIN22KCER10, SPIN23KCER10</v>
      </c>
      <c r="E11" s="4">
        <f>VLOOKUP(C11,Общий!$A$2:$D$2655,4,FALSE)</f>
        <v>900</v>
      </c>
      <c r="F11" s="22"/>
    </row>
    <row r="12" spans="1:21" ht="24" x14ac:dyDescent="0.25">
      <c r="A12" s="2" t="s">
        <v>92</v>
      </c>
      <c r="B12" s="4" t="s">
        <v>103</v>
      </c>
      <c r="C12" s="7" t="s">
        <v>102</v>
      </c>
      <c r="D12" s="15" t="str">
        <f>VLOOKUP(C12,Общий!$A$2:$D$2655,2,FALSE)</f>
        <v>Кронштейн фиксации тяги к полотну SP6000,SP6100,6065/SPIN/SHEL</v>
      </c>
      <c r="E12" s="4">
        <f>VLOOKUP(C12,Общий!$A$2:$D$2655,4,FALSE)</f>
        <v>900</v>
      </c>
      <c r="F12" s="22"/>
    </row>
    <row r="13" spans="1:21" x14ac:dyDescent="0.25">
      <c r="A13" s="2" t="s">
        <v>92</v>
      </c>
      <c r="B13" s="3">
        <v>22</v>
      </c>
      <c r="C13" s="7" t="s">
        <v>104</v>
      </c>
      <c r="D13" s="15" t="str">
        <f>VLOOKUP(C13,Общий!$A$2:$D$2655,2,FALSE)</f>
        <v>Скоба соединительная рейки SPIN22</v>
      </c>
      <c r="E13" s="4">
        <f>VLOOKUP(C13,Общий!$A$2:$D$2655,4,FALSE)</f>
        <v>900</v>
      </c>
      <c r="F13" s="22"/>
    </row>
    <row r="14" spans="1:21" x14ac:dyDescent="0.25">
      <c r="A14" s="2" t="s">
        <v>92</v>
      </c>
      <c r="B14" s="4" t="s">
        <v>106</v>
      </c>
      <c r="C14" s="7" t="s">
        <v>105</v>
      </c>
      <c r="D14" s="15" t="str">
        <f>VLOOKUP(C14,Общий!$A$2:$D$2655,2,FALSE)</f>
        <v>Тяга SHEL/SPIN</v>
      </c>
      <c r="E14" s="4">
        <f>VLOOKUP(C14,Общий!$A$2:$D$2655,4,FALSE)</f>
        <v>1900</v>
      </c>
      <c r="F14" s="22"/>
    </row>
    <row r="15" spans="1:21" x14ac:dyDescent="0.25">
      <c r="A15" s="2" t="s">
        <v>92</v>
      </c>
      <c r="B15" s="3" t="s">
        <v>108</v>
      </c>
      <c r="C15" s="7" t="s">
        <v>107</v>
      </c>
      <c r="D15" s="15" t="str">
        <f>VLOOKUP(C15,Общий!$A$2:$D$2655,2,FALSE)</f>
        <v>Рейка 3000 мм SPIN11/21/22, SPIN22KCER10/23KCER10</v>
      </c>
      <c r="E15" s="4">
        <f>VLOOKUP(C15,Общий!$A$2:$D$2655,4,FALSE)</f>
        <v>7900</v>
      </c>
      <c r="F15" s="22"/>
    </row>
    <row r="16" spans="1:21" x14ac:dyDescent="0.25">
      <c r="A16" s="2" t="s">
        <v>92</v>
      </c>
      <c r="B16" s="4" t="s">
        <v>110</v>
      </c>
      <c r="C16" s="7" t="s">
        <v>109</v>
      </c>
      <c r="D16" s="15" t="str">
        <f>VLOOKUP(C16,Общий!$A$2:$D$2655,2,FALSE)</f>
        <v>Шестерня окончания рейки SPIN21,22</v>
      </c>
      <c r="E16" s="4">
        <f>VLOOKUP(C16,Общий!$A$2:$D$2655,4,FALSE)</f>
        <v>1900</v>
      </c>
      <c r="F16" s="22"/>
    </row>
    <row r="17" spans="1:6" x14ac:dyDescent="0.25">
      <c r="A17" s="2" t="s">
        <v>92</v>
      </c>
      <c r="B17" s="3" t="s">
        <v>112</v>
      </c>
      <c r="C17" s="7" t="s">
        <v>111</v>
      </c>
      <c r="D17" s="15" t="str">
        <f>VLOOKUP(C17,Общий!$A$2:$D$2655,2,FALSE)</f>
        <v>Проводка блока управления SPIN21,22</v>
      </c>
      <c r="E17" s="4">
        <f>VLOOKUP(C17,Общий!$A$2:$D$2655,4,FALSE)</f>
        <v>900</v>
      </c>
      <c r="F17" s="22"/>
    </row>
    <row r="18" spans="1:6" x14ac:dyDescent="0.25">
      <c r="A18" s="2" t="s">
        <v>92</v>
      </c>
      <c r="B18" s="4" t="s">
        <v>114</v>
      </c>
      <c r="C18" s="7" t="s">
        <v>113</v>
      </c>
      <c r="D18" s="15" t="str">
        <f>VLOOKUP(C18,Общий!$A$2:$D$2655,2,FALSE)</f>
        <v>Мотор-редуктор SPIN21,22</v>
      </c>
      <c r="E18" s="4">
        <f>VLOOKUP(C18,Общий!$A$2:$D$2655,4,FALSE)</f>
        <v>14900</v>
      </c>
      <c r="F18" s="22"/>
    </row>
    <row r="19" spans="1:6" x14ac:dyDescent="0.25">
      <c r="A19" s="2" t="s">
        <v>92</v>
      </c>
      <c r="B19" s="3" t="s">
        <v>116</v>
      </c>
      <c r="C19" s="7" t="s">
        <v>115</v>
      </c>
      <c r="D19" s="15" t="str">
        <f>VLOOKUP(C19,Общий!$A$2:$D$2655,2,FALSE)</f>
        <v>Трансформатор SPIN21,22,23</v>
      </c>
      <c r="E19" s="4">
        <f>VLOOKUP(C19,Общий!$A$2:$D$2655,4,FALSE)</f>
        <v>9900</v>
      </c>
      <c r="F19" s="22"/>
    </row>
    <row r="20" spans="1:6" x14ac:dyDescent="0.25">
      <c r="A20" s="2" t="s">
        <v>92</v>
      </c>
      <c r="B20" s="4" t="s">
        <v>118</v>
      </c>
      <c r="C20" s="7" t="s">
        <v>117</v>
      </c>
      <c r="D20" s="15" t="str">
        <f>VLOOKUP(C20,Общий!$A$2:$D$2655,2,FALSE)</f>
        <v>Плата управления SPIN21,22KCE</v>
      </c>
      <c r="E20" s="4">
        <f>VLOOKUP(C20,Общий!$A$2:$D$2655,4,FALSE)</f>
        <v>15900</v>
      </c>
      <c r="F20" s="22"/>
    </row>
    <row r="21" spans="1:6" ht="48" x14ac:dyDescent="0.25">
      <c r="A21" s="2" t="s">
        <v>92</v>
      </c>
      <c r="B21" s="4" t="s">
        <v>120</v>
      </c>
      <c r="C21" s="7" t="s">
        <v>119</v>
      </c>
      <c r="D21" s="15" t="str">
        <f>VLOOKUP(C21,Общий!$A$2:$D$2655,2,FALSE)</f>
        <v xml:space="preserve">Предохранитель HK7024HSR10, HK7024R10, HO7124R10, PP7124R10, RD400KCE, SBAR, SHEL50KCE, SHEL75KCE, SHEL75KCE01R10, SPIDOKCE, SPIN11/21/22, SPIN22KCER10/23KCER10, SPIN6031, X-Bar, РР7024, </v>
      </c>
      <c r="E21" s="4">
        <f>VLOOKUP(C21,Общий!$A$2:$D$2655,4,FALSE)</f>
        <v>500</v>
      </c>
      <c r="F21" s="22"/>
    </row>
    <row r="22" spans="1:6" ht="36" x14ac:dyDescent="0.25">
      <c r="A22" s="2" t="s">
        <v>92</v>
      </c>
      <c r="B22" s="3" t="s">
        <v>122</v>
      </c>
      <c r="C22" s="7" t="s">
        <v>121</v>
      </c>
      <c r="D22" s="15" t="str">
        <f>VLOOKUP(C22,Общий!$A$2:$D$2655,2,FALSE)</f>
        <v>Кабель питания SHEL50KCE, 75KCE, 75KCE01R10 / SN6041R10, SP6100, SPIDOKCE / SPIN11, 21, 22, 22KCER10, 23KCER10, 6031, 41</v>
      </c>
      <c r="E22" s="4">
        <f>VLOOKUP(C22,Общий!$A$2:$D$2655,4,FALSE)</f>
        <v>900</v>
      </c>
      <c r="F22" s="22"/>
    </row>
    <row r="23" spans="1:6" x14ac:dyDescent="0.25">
      <c r="A23" s="2" t="s">
        <v>92</v>
      </c>
      <c r="B23" s="3" t="s">
        <v>124</v>
      </c>
      <c r="C23" s="7" t="s">
        <v>123</v>
      </c>
      <c r="D23" s="15" t="str">
        <f>VLOOKUP(C23,Общий!$A$2:$D$2655,2,FALSE)</f>
        <v>Пружина натяжителя ремня SPIN22,23/SHEL</v>
      </c>
      <c r="E23" s="4">
        <f>VLOOKUP(C23,Общий!$A$2:$D$2655,4,FALSE)</f>
        <v>900</v>
      </c>
      <c r="F23" s="22"/>
    </row>
    <row r="24" spans="1:6" x14ac:dyDescent="0.25">
      <c r="A24" s="2" t="s">
        <v>92</v>
      </c>
      <c r="B24" s="4" t="s">
        <v>126</v>
      </c>
      <c r="C24" s="7" t="s">
        <v>125</v>
      </c>
      <c r="D24" s="15" t="str">
        <f>VLOOKUP(C24,Общий!$A$2:$D$2655,2,FALSE)</f>
        <v>Рейка дополнительная 1000 мм SPIN22, SPIN22KCER10</v>
      </c>
      <c r="E24" s="4">
        <f>VLOOKUP(C24,Общий!$A$2:$D$2655,4,FALSE)</f>
        <v>2900</v>
      </c>
      <c r="F24" s="22"/>
    </row>
    <row r="25" spans="1:6" x14ac:dyDescent="0.25">
      <c r="A25" s="2" t="s">
        <v>92</v>
      </c>
      <c r="B25" s="6" t="s">
        <v>9</v>
      </c>
      <c r="C25" s="8" t="s">
        <v>127</v>
      </c>
      <c r="D25" s="11" t="str">
        <f>VLOOKUP(C25,Общий!$A$2:$D$2655,2,FALSE)</f>
        <v>Комплект каретки SPIN</v>
      </c>
      <c r="E25" s="4">
        <f>VLOOKUP(C25,Общий!$A$2:$D$2655,4,FALSE)</f>
        <v>3900</v>
      </c>
      <c r="F25" s="22"/>
    </row>
    <row r="26" spans="1:6" x14ac:dyDescent="0.25">
      <c r="A26" s="2" t="s">
        <v>92</v>
      </c>
      <c r="B26" s="6" t="s">
        <v>129</v>
      </c>
      <c r="C26" s="8" t="s">
        <v>128</v>
      </c>
      <c r="D26" s="11" t="str">
        <f>VLOOKUP(C26,Общий!$A$2:$D$2655,2,FALSE)</f>
        <v>Ремень SPIN22/SNA6</v>
      </c>
      <c r="E26" s="4">
        <f>VLOOKUP(C26,Общий!$A$2:$D$2655,4,FALSE)</f>
        <v>7900</v>
      </c>
      <c r="F26" s="22"/>
    </row>
    <row r="27" spans="1:6" x14ac:dyDescent="0.25">
      <c r="A27" s="2" t="s">
        <v>92</v>
      </c>
      <c r="B27" s="4" t="s">
        <v>15</v>
      </c>
      <c r="C27" s="7" t="s">
        <v>130</v>
      </c>
      <c r="D27" s="15" t="str">
        <f>VLOOKUP(C27,Общий!$A$2:$D$2655,2,FALSE)</f>
        <v>Комплект крышек SPIN21,22,23,6041</v>
      </c>
      <c r="E27" s="4">
        <f>VLOOKUP(C27,Общий!$A$2:$D$2655,4,FALSE)</f>
        <v>5900</v>
      </c>
      <c r="F27" s="22"/>
    </row>
    <row r="28" spans="1:6" x14ac:dyDescent="0.25">
      <c r="A28" s="2" t="s">
        <v>92</v>
      </c>
      <c r="B28" s="4" t="s">
        <v>132</v>
      </c>
      <c r="C28" s="7" t="s">
        <v>131</v>
      </c>
      <c r="D28" s="15" t="str">
        <f>VLOOKUP(C28,Общий!$A$2:$D$2655,2,FALSE)</f>
        <v>Комплект шнура разблокировки SP6000,6100/SPIN</v>
      </c>
      <c r="E28" s="4">
        <f>VLOOKUP(C28,Общий!$A$2:$D$2655,4,FALSE)</f>
        <v>900</v>
      </c>
      <c r="F28" s="22"/>
    </row>
    <row r="29" spans="1:6" x14ac:dyDescent="0.25">
      <c r="A29" s="2" t="s">
        <v>92</v>
      </c>
      <c r="B29" s="4" t="s">
        <v>44</v>
      </c>
      <c r="C29" s="7" t="s">
        <v>133</v>
      </c>
      <c r="D29" s="15" t="str">
        <f>VLOOKUP(C29,Общий!$A$2:$D$2655,2,FALSE)</f>
        <v>Натяжной ролик SPIN21,22,23</v>
      </c>
      <c r="E29" s="4">
        <f>VLOOKUP(C29,Общий!$A$2:$D$2655,4,FALSE)</f>
        <v>1900</v>
      </c>
      <c r="F29" s="22"/>
    </row>
    <row r="30" spans="1:6" x14ac:dyDescent="0.25">
      <c r="A30" s="2" t="s">
        <v>92</v>
      </c>
      <c r="B30" s="6" t="s">
        <v>10</v>
      </c>
      <c r="C30" s="8" t="s">
        <v>134</v>
      </c>
      <c r="D30" s="11" t="str">
        <f>VLOOKUP(C30,Общий!$A$2:$D$2655,2,FALSE)</f>
        <v>Оголовок  рейки в сборе SPIN21, SPIN 6041, SPIN 6031</v>
      </c>
      <c r="E30" s="4">
        <f>VLOOKUP(C30,Общий!$A$2:$D$2655,4,FALSE)</f>
        <v>4900</v>
      </c>
      <c r="F30" s="22"/>
    </row>
    <row r="31" spans="1:6" ht="24.75" thickBot="1" x14ac:dyDescent="0.3">
      <c r="A31" s="2" t="s">
        <v>92</v>
      </c>
      <c r="B31" s="4" t="s">
        <v>136</v>
      </c>
      <c r="C31" s="7" t="s">
        <v>135</v>
      </c>
      <c r="D31" s="15" t="str">
        <f>VLOOKUP(C31,Общий!$A$2:$D$2655,2,FALSE)</f>
        <v>Комплект упора каретки SPIN11, SPIN22, SPIN22KCER10, SPIN23KCER10</v>
      </c>
      <c r="E31" s="4">
        <f>VLOOKUP(C31,Общий!$A$2:$D$2655,4,FALSE)</f>
        <v>1900</v>
      </c>
      <c r="F31" s="22"/>
    </row>
    <row r="32" spans="1:6" ht="15.75" thickTop="1" x14ac:dyDescent="0.25">
      <c r="B32" s="76" t="s">
        <v>1270</v>
      </c>
      <c r="C32" s="80" t="s">
        <v>1628</v>
      </c>
      <c r="D32" s="74" t="str">
        <f>VLOOKUP(C32,Общий!$A$2:$D$2655,2,FALSE)</f>
        <v>Оголовок  рейки в сборе SPIN22</v>
      </c>
      <c r="E32" s="75">
        <f>VLOOKUP(C32,Общий!$A$2:$D$2655,4,FALSE)</f>
        <v>5900</v>
      </c>
      <c r="F32" s="76" t="s">
        <v>1302</v>
      </c>
    </row>
    <row r="33" spans="2:6" x14ac:dyDescent="0.25">
      <c r="B33" s="79" t="s">
        <v>1270</v>
      </c>
      <c r="C33" s="81" t="s">
        <v>1726</v>
      </c>
      <c r="D33" s="77" t="str">
        <f>VLOOKUP(C33,Общий!$A$2:$D$2655,2,FALSE)</f>
        <v>Подшипник оголовка рейки SPIN</v>
      </c>
      <c r="E33" s="78">
        <f>VLOOKUP(C33,Общий!$A$2:$D$2655,4,FALSE)</f>
        <v>900</v>
      </c>
      <c r="F33" s="79" t="s">
        <v>1302</v>
      </c>
    </row>
    <row r="34" spans="2:6" x14ac:dyDescent="0.25">
      <c r="B34" s="79" t="s">
        <v>1270</v>
      </c>
      <c r="C34" s="81" t="s">
        <v>300</v>
      </c>
      <c r="D34" s="77" t="str">
        <f>VLOOKUP(C34,Общий!$A$2:$D$2655,2,FALSE)</f>
        <v>Шнур разблокировки SUMO/SOON/SPIN23,22,21,11</v>
      </c>
      <c r="E34" s="78">
        <f>VLOOKUP(C34,Общий!$A$2:$D$2655,4,FALSE)</f>
        <v>900</v>
      </c>
      <c r="F34" s="79" t="s">
        <v>1302</v>
      </c>
    </row>
    <row r="35" spans="2:6" x14ac:dyDescent="0.25">
      <c r="B35" s="79" t="s">
        <v>1270</v>
      </c>
      <c r="C35" s="81" t="s">
        <v>1910</v>
      </c>
      <c r="D35" s="77" t="str">
        <f>VLOOKUP(C35,Общий!$A$2:$D$2655,2,FALSE)</f>
        <v>Нижняя часть натяжного ролика SPIN</v>
      </c>
      <c r="E35" s="78">
        <f>VLOOKUP(C35,Общий!$A$2:$D$2655,4,FALSE)</f>
        <v>900</v>
      </c>
      <c r="F35" s="79" t="s">
        <v>1302</v>
      </c>
    </row>
    <row r="36" spans="2:6" x14ac:dyDescent="0.25">
      <c r="B36" s="79" t="s">
        <v>1270</v>
      </c>
      <c r="C36" s="81" t="s">
        <v>1946</v>
      </c>
      <c r="D36" s="77" t="str">
        <f>VLOOKUP(C36,Общий!$A$2:$D$2655,2,FALSE)</f>
        <v>Лампа 12V/21W для LUCYB/SPIN21,22,23/SO2000</v>
      </c>
      <c r="E36" s="78">
        <f>VLOOKUP(C36,Общий!$A$2:$D$2655,4,FALSE)</f>
        <v>900</v>
      </c>
      <c r="F36" s="79" t="s">
        <v>1302</v>
      </c>
    </row>
    <row r="37" spans="2:6" x14ac:dyDescent="0.25">
      <c r="B37" s="79" t="s">
        <v>1270</v>
      </c>
      <c r="C37" s="81" t="s">
        <v>1955</v>
      </c>
      <c r="D37" s="77" t="str">
        <f>VLOOKUP(C37,Общий!$A$2:$D$2655,2,FALSE)</f>
        <v>Ремень зубчатый h=10 мм SPIN11,21,22,23</v>
      </c>
      <c r="E37" s="78">
        <f>VLOOKUP(C37,Общий!$A$2:$D$2655,4,FALSE)</f>
        <v>1900</v>
      </c>
      <c r="F37" s="79" t="s">
        <v>1302</v>
      </c>
    </row>
    <row r="38" spans="2:6" x14ac:dyDescent="0.25">
      <c r="B38" s="79" t="s">
        <v>1270</v>
      </c>
      <c r="C38" s="81" t="s">
        <v>2158</v>
      </c>
      <c r="D38" s="77" t="str">
        <f>VLOOKUP(C38,Общий!$A$2:$D$2655,2,FALSE)</f>
        <v>Кронштейн преднатяжителя задний SPIN/SNA30,6</v>
      </c>
      <c r="E38" s="78">
        <f>VLOOKUP(C38,Общий!$A$2:$D$2655,4,FALSE)</f>
        <v>900</v>
      </c>
      <c r="F38" s="79" t="s">
        <v>1302</v>
      </c>
    </row>
    <row r="39" spans="2:6" x14ac:dyDescent="0.25">
      <c r="B39" s="79" t="s">
        <v>1270</v>
      </c>
      <c r="C39" s="81" t="s">
        <v>2194</v>
      </c>
      <c r="D39" s="77" t="str">
        <f>VLOOKUP(C39,Общий!$A$2:$D$2655,2,FALSE)</f>
        <v>Кронштейн фиксации рейки к притолоке SPIN</v>
      </c>
      <c r="E39" s="78">
        <f>VLOOKUP(C39,Общий!$A$2:$D$2655,4,FALSE)</f>
        <v>900</v>
      </c>
      <c r="F39" s="79" t="s">
        <v>1302</v>
      </c>
    </row>
    <row r="40" spans="2:6" x14ac:dyDescent="0.25">
      <c r="B40" s="79" t="s">
        <v>1270</v>
      </c>
      <c r="C40" s="81" t="s">
        <v>2251</v>
      </c>
      <c r="D40" s="77" t="str">
        <f>VLOOKUP(C40,Общий!$A$2:$D$2655,2,FALSE)</f>
        <v>Кронштейн натяжителя SPIN/SNA30,6</v>
      </c>
      <c r="E40" s="78">
        <f>VLOOKUP(C40,Общий!$A$2:$D$2655,4,FALSE)</f>
        <v>900</v>
      </c>
      <c r="F40" s="79" t="s">
        <v>1302</v>
      </c>
    </row>
    <row r="41" spans="2:6" x14ac:dyDescent="0.25">
      <c r="B41" s="79" t="s">
        <v>1270</v>
      </c>
      <c r="C41" s="81" t="s">
        <v>2261</v>
      </c>
      <c r="D41" s="77" t="str">
        <f>VLOOKUP(C41,Общий!$A$2:$D$2655,2,FALSE)</f>
        <v>Палец SPIN/SHEL</v>
      </c>
      <c r="E41" s="78">
        <f>VLOOKUP(C41,Общий!$A$2:$D$2655,4,FALSE)</f>
        <v>900</v>
      </c>
      <c r="F41" s="79" t="s">
        <v>1302</v>
      </c>
    </row>
    <row r="42" spans="2:6" x14ac:dyDescent="0.25">
      <c r="B42" s="79" t="s">
        <v>1270</v>
      </c>
      <c r="C42" s="81" t="s">
        <v>2269</v>
      </c>
      <c r="D42" s="77" t="str">
        <f>VLOOKUP(C42,Общий!$A$2:$D$2655,2,FALSE)</f>
        <v>Крышка SPIN21,22,23,31,41</v>
      </c>
      <c r="E42" s="78">
        <f>VLOOKUP(C42,Общий!$A$2:$D$2655,4,FALSE)</f>
        <v>2900</v>
      </c>
      <c r="F42" s="79" t="s">
        <v>1302</v>
      </c>
    </row>
    <row r="43" spans="2:6" x14ac:dyDescent="0.25">
      <c r="B43" s="79" t="s">
        <v>1270</v>
      </c>
      <c r="C43" s="81" t="s">
        <v>2316</v>
      </c>
      <c r="D43" s="77" t="str">
        <f>VLOOKUP(C43,Общий!$A$2:$D$2655,2,FALSE)</f>
        <v>Основание каретки нижнее SPIN11,21,22,23</v>
      </c>
      <c r="E43" s="78">
        <f>VLOOKUP(C43,Общий!$A$2:$D$2655,4,FALSE)</f>
        <v>900</v>
      </c>
      <c r="F43" s="79" t="s">
        <v>1302</v>
      </c>
    </row>
    <row r="44" spans="2:6" x14ac:dyDescent="0.25">
      <c r="B44" s="79" t="s">
        <v>1270</v>
      </c>
      <c r="C44" s="81" t="s">
        <v>2340</v>
      </c>
      <c r="D44" s="77" t="str">
        <f>VLOOKUP(C44,Общий!$A$2:$D$2655,2,FALSE)</f>
        <v>Подшипник натяжителя SPIN11,21,22,23/SNA30,6</v>
      </c>
      <c r="E44" s="78">
        <f>VLOOKUP(C44,Общий!$A$2:$D$2655,4,FALSE)</f>
        <v>900</v>
      </c>
      <c r="F44" s="79" t="s">
        <v>1302</v>
      </c>
    </row>
    <row r="45" spans="2:6" x14ac:dyDescent="0.25">
      <c r="B45" s="79">
        <v>32</v>
      </c>
      <c r="C45" s="81" t="s">
        <v>111</v>
      </c>
      <c r="D45" s="77" t="str">
        <f>VLOOKUP(C45,Общий!$A$2:$D$2655,2,FALSE)</f>
        <v>Проводка блока управления SPIN21,22</v>
      </c>
      <c r="E45" s="78">
        <f>VLOOKUP(C45,Общий!$A$2:$D$2655,4,FALSE)</f>
        <v>900</v>
      </c>
      <c r="F45" s="79" t="s">
        <v>1302</v>
      </c>
    </row>
    <row r="46" spans="2:6" x14ac:dyDescent="0.25">
      <c r="B46" s="79">
        <v>42</v>
      </c>
      <c r="C46" s="81" t="s">
        <v>123</v>
      </c>
      <c r="D46" s="77" t="str">
        <f>VLOOKUP(C46,Общий!$A$2:$D$2655,2,FALSE)</f>
        <v>Пружина натяжителя ремня SPIN22,23/SHEL</v>
      </c>
      <c r="E46" s="78">
        <f>VLOOKUP(C46,Общий!$A$2:$D$2655,4,FALSE)</f>
        <v>900</v>
      </c>
      <c r="F46" s="79" t="s">
        <v>1302</v>
      </c>
    </row>
    <row r="47" spans="2:6" x14ac:dyDescent="0.25">
      <c r="B47" s="79">
        <v>24</v>
      </c>
      <c r="C47" s="81" t="s">
        <v>105</v>
      </c>
      <c r="D47" s="77" t="str">
        <f>VLOOKUP(C47,Общий!$A$2:$D$2655,2,FALSE)</f>
        <v>Тяга SHEL/SPIN</v>
      </c>
      <c r="E47" s="78">
        <f>VLOOKUP(C47,Общий!$A$2:$D$2655,4,FALSE)</f>
        <v>1900</v>
      </c>
      <c r="F47" s="79" t="s">
        <v>1302</v>
      </c>
    </row>
    <row r="48" spans="2:6" ht="24" x14ac:dyDescent="0.25">
      <c r="B48" s="79">
        <v>16</v>
      </c>
      <c r="C48" s="81" t="s">
        <v>96</v>
      </c>
      <c r="D48" s="77" t="str">
        <f>VLOOKUP(C48,Общий!$A$2:$D$2655,2,FALSE)</f>
        <v>Кронштейн фиксации рейки к притолоке SPIN/SHEL/SP6000,6100</v>
      </c>
      <c r="E48" s="78">
        <f>VLOOKUP(C48,Общий!$A$2:$D$2655,4,FALSE)</f>
        <v>900</v>
      </c>
      <c r="F48" s="79" t="s">
        <v>1302</v>
      </c>
    </row>
    <row r="49" spans="2:6" x14ac:dyDescent="0.25">
      <c r="B49" s="79">
        <v>6</v>
      </c>
      <c r="C49" s="81" t="s">
        <v>95</v>
      </c>
      <c r="D49" s="77" t="str">
        <f>VLOOKUP(C49,Общий!$A$2:$D$2655,2,FALSE)</f>
        <v>Шнур пошагового управления SPIN</v>
      </c>
      <c r="E49" s="78">
        <f>VLOOKUP(C49,Общий!$A$2:$D$2655,4,FALSE)</f>
        <v>900</v>
      </c>
      <c r="F49" s="79" t="s">
        <v>1302</v>
      </c>
    </row>
    <row r="50" spans="2:6" x14ac:dyDescent="0.25">
      <c r="B50" s="79" t="s">
        <v>132</v>
      </c>
      <c r="C50" s="81" t="s">
        <v>131</v>
      </c>
      <c r="D50" s="77" t="str">
        <f>VLOOKUP(C50,Общий!$A$2:$D$2655,2,FALSE)</f>
        <v>Комплект шнура разблокировки SP6000,6100/SPIN</v>
      </c>
      <c r="E50" s="78">
        <f>VLOOKUP(C50,Общий!$A$2:$D$2655,4,FALSE)</f>
        <v>900</v>
      </c>
      <c r="F50" s="79" t="s">
        <v>1302</v>
      </c>
    </row>
    <row r="51" spans="2:6" x14ac:dyDescent="0.25">
      <c r="B51" s="79" t="s">
        <v>10</v>
      </c>
      <c r="C51" s="81" t="s">
        <v>134</v>
      </c>
      <c r="D51" s="77" t="str">
        <f>VLOOKUP(C51,Общий!$A$2:$D$2655,2,FALSE)</f>
        <v>Оголовок  рейки в сборе SPIN21, SPIN 6041, SPIN 6031</v>
      </c>
      <c r="E51" s="78">
        <f>VLOOKUP(C51,Общий!$A$2:$D$2655,4,FALSE)</f>
        <v>4900</v>
      </c>
      <c r="F51" s="79" t="s">
        <v>1302</v>
      </c>
    </row>
    <row r="52" spans="2:6" x14ac:dyDescent="0.25">
      <c r="B52" s="79" t="s">
        <v>15</v>
      </c>
      <c r="C52" s="81" t="s">
        <v>130</v>
      </c>
      <c r="D52" s="77" t="str">
        <f>VLOOKUP(C52,Общий!$A$2:$D$2655,2,FALSE)</f>
        <v>Комплект крышек SPIN21,22,23,6041</v>
      </c>
      <c r="E52" s="78">
        <f>VLOOKUP(C52,Общий!$A$2:$D$2655,4,FALSE)</f>
        <v>5900</v>
      </c>
      <c r="F52" s="79" t="s">
        <v>1302</v>
      </c>
    </row>
  </sheetData>
  <customSheetViews>
    <customSheetView guid="{FCA1C7BD-BFD4-431C-88DA-19717E3F3C7B}">
      <pageMargins left="0.7" right="0.7" top="0.75" bottom="0.75" header="0.3" footer="0.3"/>
    </customSheetView>
  </customSheetViews>
  <mergeCells count="4">
    <mergeCell ref="A1:E3"/>
    <mergeCell ref="F1:H2"/>
    <mergeCell ref="F3:H3"/>
    <mergeCell ref="I1:U3"/>
  </mergeCells>
  <hyperlinks>
    <hyperlink ref="F3:H3" location="Оглавление!A1" display="Содержание &gt;&gt;&gt;" xr:uid="{5ECD5830-28FB-44B5-9CCA-F8F66FE81533}"/>
  </hyperlinks>
  <pageMargins left="0.23622047244094491" right="0.23622047244094491" top="0.35433070866141736" bottom="0.35433070866141736" header="0" footer="0"/>
  <pageSetup paperSize="9" scale="56"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7F8F-5C24-4852-B692-7F23000DCF34}">
  <sheetPr codeName="Worksheet____34">
    <pageSetUpPr fitToPage="1"/>
  </sheetPr>
  <dimension ref="A1:R54"/>
  <sheetViews>
    <sheetView view="pageLayout" topLeftCell="B1" zoomScale="70" zoomScaleNormal="100" zoomScalePageLayoutView="70" workbookViewId="0">
      <selection activeCell="F54" sqref="F54"/>
    </sheetView>
  </sheetViews>
  <sheetFormatPr defaultRowHeight="15" x14ac:dyDescent="0.25"/>
  <cols>
    <col min="1" max="1" width="7.85546875" hidden="1" customWidth="1"/>
    <col min="2" max="2" width="2.85546875" bestFit="1" customWidth="1"/>
    <col min="3" max="3" width="14.5703125" bestFit="1" customWidth="1"/>
    <col min="4" max="4" width="65" customWidth="1"/>
    <col min="5" max="5" width="8.85546875" customWidth="1"/>
    <col min="6" max="6" width="14.140625" bestFit="1" customWidth="1"/>
    <col min="14" max="14" width="15.7109375" customWidth="1"/>
    <col min="15" max="15" width="14.140625" customWidth="1"/>
  </cols>
  <sheetData>
    <row r="1" spans="1:18" ht="15" customHeight="1" x14ac:dyDescent="0.25">
      <c r="A1" s="130" t="e" vm="1">
        <v>#VALUE!</v>
      </c>
      <c r="B1" s="130"/>
      <c r="C1" s="130"/>
      <c r="D1" s="130"/>
      <c r="E1" s="130"/>
      <c r="F1" s="133" t="s">
        <v>2388</v>
      </c>
      <c r="G1" s="133"/>
      <c r="H1" s="133"/>
      <c r="I1" s="131" t="e" vm="2">
        <v>#VALUE!</v>
      </c>
      <c r="J1" s="131"/>
      <c r="K1" s="131"/>
      <c r="L1" s="131"/>
      <c r="M1" s="131"/>
      <c r="N1" s="131"/>
      <c r="O1" s="131"/>
      <c r="P1" s="131"/>
      <c r="Q1" s="131"/>
      <c r="R1" s="131"/>
    </row>
    <row r="2" spans="1:18" ht="15" customHeight="1" x14ac:dyDescent="0.25">
      <c r="A2" s="130"/>
      <c r="B2" s="130"/>
      <c r="C2" s="130"/>
      <c r="D2" s="130"/>
      <c r="E2" s="130"/>
      <c r="F2" s="133"/>
      <c r="G2" s="133"/>
      <c r="H2" s="133"/>
      <c r="I2" s="131"/>
      <c r="J2" s="131"/>
      <c r="K2" s="131"/>
      <c r="L2" s="131"/>
      <c r="M2" s="131"/>
      <c r="N2" s="131"/>
      <c r="O2" s="131"/>
      <c r="P2" s="131"/>
      <c r="Q2" s="131"/>
      <c r="R2" s="131"/>
    </row>
    <row r="3" spans="1:18" ht="15" customHeight="1" x14ac:dyDescent="0.25">
      <c r="A3" s="130"/>
      <c r="B3" s="130"/>
      <c r="C3" s="130"/>
      <c r="D3" s="130"/>
      <c r="E3" s="130"/>
      <c r="F3" s="137" t="s">
        <v>1277</v>
      </c>
      <c r="G3" s="137"/>
      <c r="H3" s="137"/>
      <c r="I3" s="131"/>
      <c r="J3" s="131"/>
      <c r="K3" s="131"/>
      <c r="L3" s="131"/>
      <c r="M3" s="131"/>
      <c r="N3" s="131"/>
      <c r="O3" s="131"/>
      <c r="P3" s="131"/>
      <c r="Q3" s="131"/>
      <c r="R3" s="131"/>
    </row>
    <row r="5" spans="1:18" ht="24" x14ac:dyDescent="0.25">
      <c r="A5" s="23" t="s">
        <v>0</v>
      </c>
      <c r="B5" s="68" t="s">
        <v>2</v>
      </c>
      <c r="C5" s="68" t="s">
        <v>1</v>
      </c>
      <c r="D5" s="68" t="s">
        <v>1267</v>
      </c>
      <c r="E5" s="68" t="s">
        <v>1268</v>
      </c>
      <c r="F5" s="68" t="s">
        <v>1269</v>
      </c>
    </row>
    <row r="6" spans="1:18" x14ac:dyDescent="0.25">
      <c r="A6" s="2" t="s">
        <v>137</v>
      </c>
      <c r="B6" s="3" t="s">
        <v>139</v>
      </c>
      <c r="C6" s="7" t="s">
        <v>138</v>
      </c>
      <c r="D6" s="15" t="str">
        <f>VLOOKUP(C6,Общий!$A$2:$D$2655,2,FALSE)</f>
        <v>Крышка корпуса SPIN11</v>
      </c>
      <c r="E6" s="13">
        <f>VLOOKUP(C6,Общий!$A$2:$D$2655,4,FALSE)</f>
        <v>2900</v>
      </c>
      <c r="F6" s="15"/>
    </row>
    <row r="7" spans="1:18" x14ac:dyDescent="0.25">
      <c r="A7" s="2" t="s">
        <v>137</v>
      </c>
      <c r="B7" s="4" t="s">
        <v>141</v>
      </c>
      <c r="C7" s="7" t="s">
        <v>140</v>
      </c>
      <c r="D7" s="15" t="str">
        <f>VLOOKUP(C7,Общий!$A$2:$D$2655,2,FALSE)</f>
        <v>Крышка корпуса матовая SPIN11</v>
      </c>
      <c r="E7" s="13">
        <f>VLOOKUP(C7,Общий!$A$2:$D$2655,4,FALSE)</f>
        <v>2900</v>
      </c>
      <c r="F7" s="15"/>
    </row>
    <row r="8" spans="1:18" x14ac:dyDescent="0.25">
      <c r="A8" s="2" t="s">
        <v>137</v>
      </c>
      <c r="B8" s="3" t="s">
        <v>143</v>
      </c>
      <c r="C8" s="7" t="s">
        <v>142</v>
      </c>
      <c r="D8" s="15" t="str">
        <f>VLOOKUP(C8,Общий!$A$2:$D$2655,2,FALSE)</f>
        <v>Основание привода SPIN10,11</v>
      </c>
      <c r="E8" s="13">
        <f>VLOOKUP(C8,Общий!$A$2:$D$2655,4,FALSE)</f>
        <v>2900</v>
      </c>
      <c r="F8" s="15"/>
    </row>
    <row r="9" spans="1:18" x14ac:dyDescent="0.25">
      <c r="A9" s="2" t="s">
        <v>137</v>
      </c>
      <c r="B9" s="4" t="s">
        <v>145</v>
      </c>
      <c r="C9" s="7" t="s">
        <v>144</v>
      </c>
      <c r="D9" s="15" t="str">
        <f>VLOOKUP(C9,Общий!$A$2:$D$2655,2,FALSE)</f>
        <v>Диск энкодера SPIN11</v>
      </c>
      <c r="E9" s="13">
        <f>VLOOKUP(C9,Общий!$A$2:$D$2655,4,FALSE)</f>
        <v>900</v>
      </c>
      <c r="F9" s="15"/>
    </row>
    <row r="10" spans="1:18" x14ac:dyDescent="0.25">
      <c r="A10" s="2" t="s">
        <v>137</v>
      </c>
      <c r="B10" s="3" t="s">
        <v>147</v>
      </c>
      <c r="C10" s="7" t="s">
        <v>146</v>
      </c>
      <c r="D10" s="15" t="str">
        <f>VLOOKUP(C10,Общий!$A$2:$D$2655,2,FALSE)</f>
        <v>Фиксатор крышки SPIN11</v>
      </c>
      <c r="E10" s="13">
        <f>VLOOKUP(C10,Общий!$A$2:$D$2655,4,FALSE)</f>
        <v>900</v>
      </c>
      <c r="F10" s="15"/>
    </row>
    <row r="11" spans="1:18" x14ac:dyDescent="0.25">
      <c r="A11" s="2" t="s">
        <v>137</v>
      </c>
      <c r="B11" s="4" t="s">
        <v>97</v>
      </c>
      <c r="C11" s="7" t="s">
        <v>96</v>
      </c>
      <c r="D11" s="15" t="str">
        <f>VLOOKUP(C11,Общий!$A$2:$D$2655,2,FALSE)</f>
        <v>Кронштейн фиксации рейки к притолоке SPIN/SHEL/SP6000,6100</v>
      </c>
      <c r="E11" s="13">
        <f>VLOOKUP(C11,Общий!$A$2:$D$2655,4,FALSE)</f>
        <v>900</v>
      </c>
      <c r="F11" s="15"/>
    </row>
    <row r="12" spans="1:18" x14ac:dyDescent="0.25">
      <c r="A12" s="2" t="s">
        <v>137</v>
      </c>
      <c r="B12" s="3" t="s">
        <v>99</v>
      </c>
      <c r="C12" s="7" t="s">
        <v>107</v>
      </c>
      <c r="D12" s="15" t="str">
        <f>VLOOKUP(C12,Общий!$A$2:$D$2655,2,FALSE)</f>
        <v>Рейка 3000 мм SPIN11/21/22, SPIN22KCER10/23KCER10</v>
      </c>
      <c r="E12" s="13">
        <f>VLOOKUP(C12,Общий!$A$2:$D$2655,4,FALSE)</f>
        <v>7900</v>
      </c>
      <c r="F12" s="15"/>
    </row>
    <row r="13" spans="1:18" x14ac:dyDescent="0.25">
      <c r="A13" s="2" t="s">
        <v>137</v>
      </c>
      <c r="B13" s="4" t="s">
        <v>101</v>
      </c>
      <c r="C13" s="7" t="s">
        <v>100</v>
      </c>
      <c r="D13" s="15" t="str">
        <f>VLOOKUP(C13,Общий!$A$2:$D$2655,2,FALSE)</f>
        <v>Кронштейн натяжителя SPIN11, SPIN21, SPIN22, SPIN22KCER10, SPIN23KCER10</v>
      </c>
      <c r="E13" s="13">
        <f>VLOOKUP(C13,Общий!$A$2:$D$2655,4,FALSE)</f>
        <v>900</v>
      </c>
      <c r="F13" s="15"/>
    </row>
    <row r="14" spans="1:18" x14ac:dyDescent="0.25">
      <c r="A14" s="2" t="s">
        <v>137</v>
      </c>
      <c r="B14" s="3" t="s">
        <v>103</v>
      </c>
      <c r="C14" s="7" t="s">
        <v>102</v>
      </c>
      <c r="D14" s="15" t="str">
        <f>VLOOKUP(C14,Общий!$A$2:$D$2655,2,FALSE)</f>
        <v>Кронштейн фиксации тяги к полотну SP6000,SP6100,6065/SPIN/SHEL</v>
      </c>
      <c r="E14" s="13">
        <f>VLOOKUP(C14,Общий!$A$2:$D$2655,4,FALSE)</f>
        <v>900</v>
      </c>
      <c r="F14" s="15"/>
    </row>
    <row r="15" spans="1:18" x14ac:dyDescent="0.25">
      <c r="A15" s="2" t="s">
        <v>137</v>
      </c>
      <c r="B15" s="4" t="s">
        <v>148</v>
      </c>
      <c r="C15" s="7" t="s">
        <v>191</v>
      </c>
      <c r="D15" s="15" t="str">
        <f>VLOOKUP(C15,Общий!$A$2:$D$2655,2,FALSE)</f>
        <v>Кронштейн фиксации рейки SPIN11, SP6100, SPIDOKCE, SPO600KLT</v>
      </c>
      <c r="E15" s="13">
        <f>VLOOKUP(C15,Общий!$A$2:$D$2655,4,FALSE)</f>
        <v>1900</v>
      </c>
      <c r="F15" s="15"/>
    </row>
    <row r="16" spans="1:18" x14ac:dyDescent="0.25">
      <c r="A16" s="2" t="s">
        <v>137</v>
      </c>
      <c r="B16" s="3" t="s">
        <v>106</v>
      </c>
      <c r="C16" s="7" t="s">
        <v>105</v>
      </c>
      <c r="D16" s="15" t="str">
        <f>VLOOKUP(C16,Общий!$A$2:$D$2655,2,FALSE)</f>
        <v>Тяга SHEL/SPIN</v>
      </c>
      <c r="E16" s="13">
        <f>VLOOKUP(C16,Общий!$A$2:$D$2655,4,FALSE)</f>
        <v>1900</v>
      </c>
      <c r="F16" s="15"/>
    </row>
    <row r="17" spans="1:6" x14ac:dyDescent="0.25">
      <c r="A17" s="2" t="s">
        <v>137</v>
      </c>
      <c r="B17" s="4" t="s">
        <v>108</v>
      </c>
      <c r="C17" s="7" t="s">
        <v>149</v>
      </c>
      <c r="D17" s="15" t="str">
        <f>VLOOKUP(C17,Общий!$A$2:$D$2655,2,FALSE)</f>
        <v>Проводка энкодера SPIN11</v>
      </c>
      <c r="E17" s="13">
        <f>VLOOKUP(C17,Общий!$A$2:$D$2655,4,FALSE)</f>
        <v>1900</v>
      </c>
      <c r="F17" s="15"/>
    </row>
    <row r="18" spans="1:6" x14ac:dyDescent="0.25">
      <c r="A18" s="2" t="s">
        <v>137</v>
      </c>
      <c r="B18" s="3" t="s">
        <v>110</v>
      </c>
      <c r="C18" s="7" t="s">
        <v>150</v>
      </c>
      <c r="D18" s="15" t="str">
        <f>VLOOKUP(C18,Общий!$A$2:$D$2655,2,FALSE)</f>
        <v>Энкодер SPIN11</v>
      </c>
      <c r="E18" s="13">
        <f>VLOOKUP(C18,Общий!$A$2:$D$2655,4,FALSE)</f>
        <v>1900</v>
      </c>
      <c r="F18" s="15"/>
    </row>
    <row r="19" spans="1:6" x14ac:dyDescent="0.25">
      <c r="A19" s="2" t="s">
        <v>137</v>
      </c>
      <c r="B19" s="3" t="s">
        <v>114</v>
      </c>
      <c r="C19" s="7" t="s">
        <v>151</v>
      </c>
      <c r="D19" s="15" t="str">
        <f>VLOOKUP(C19,Общий!$A$2:$D$2655,2,FALSE)</f>
        <v>Мотор-редуктор SPIN11</v>
      </c>
      <c r="E19" s="13">
        <f>VLOOKUP(C19,Общий!$A$2:$D$2655,4,FALSE)</f>
        <v>14900</v>
      </c>
      <c r="F19" s="15"/>
    </row>
    <row r="20" spans="1:6" x14ac:dyDescent="0.25">
      <c r="A20" s="2" t="s">
        <v>137</v>
      </c>
      <c r="B20" s="3" t="s">
        <v>118</v>
      </c>
      <c r="C20" s="7" t="s">
        <v>1491</v>
      </c>
      <c r="D20" s="15" t="str">
        <f>VLOOKUP(C20,Общий!$A$2:$D$2655,2,FALSE)</f>
        <v>Плата управления SPIN10,11</v>
      </c>
      <c r="E20" s="13">
        <f>VLOOKUP(C20,Общий!$A$2:$D$2655,4,FALSE)</f>
        <v>15900</v>
      </c>
      <c r="F20" s="15"/>
    </row>
    <row r="21" spans="1:6" x14ac:dyDescent="0.25">
      <c r="A21" s="2" t="s">
        <v>137</v>
      </c>
      <c r="B21" s="4" t="s">
        <v>153</v>
      </c>
      <c r="C21" s="7" t="s">
        <v>152</v>
      </c>
      <c r="D21" s="15" t="str">
        <f>VLOOKUP(C21,Общий!$A$2:$D$2655,2,FALSE)</f>
        <v>Держатель предохранителя SHEL/SPIN/SP6065,6100</v>
      </c>
      <c r="E21" s="13">
        <f>VLOOKUP(C21,Общий!$A$2:$D$2655,4,FALSE)</f>
        <v>900</v>
      </c>
      <c r="F21" s="15"/>
    </row>
    <row r="22" spans="1:6" ht="36" x14ac:dyDescent="0.25">
      <c r="A22" s="2" t="s">
        <v>137</v>
      </c>
      <c r="B22" s="3" t="s">
        <v>120</v>
      </c>
      <c r="C22" s="7" t="s">
        <v>119</v>
      </c>
      <c r="D22" s="15" t="str">
        <f>VLOOKUP(C22,Общий!$A$2:$D$2655,2,FALSE)</f>
        <v xml:space="preserve">Предохранитель HK7024HSR10, HK7024R10, HO7124R10, PP7124R10, RD400KCE, SBAR, SHEL50KCE, SHEL75KCE, SHEL75KCE01R10, SPIDOKCE, SPIN11/21/22, SPIN22KCER10/23KCER10, SPIN6031, X-Bar, РР7024, </v>
      </c>
      <c r="E22" s="13">
        <f>VLOOKUP(C22,Общий!$A$2:$D$2655,4,FALSE)</f>
        <v>500</v>
      </c>
      <c r="F22" s="15"/>
    </row>
    <row r="23" spans="1:6" ht="24" x14ac:dyDescent="0.25">
      <c r="A23" s="2" t="s">
        <v>137</v>
      </c>
      <c r="B23" s="4" t="s">
        <v>122</v>
      </c>
      <c r="C23" s="7" t="s">
        <v>121</v>
      </c>
      <c r="D23" s="15" t="str">
        <f>VLOOKUP(C23,Общий!$A$2:$D$2655,2,FALSE)</f>
        <v>Кабель питания SHEL50KCE, 75KCE, 75KCE01R10 / SN6041R10, SP6100, SPIDOKCE / SPIN11, 21, 22, 22KCER10, 23KCER10, 6031, 41</v>
      </c>
      <c r="E23" s="13">
        <f>VLOOKUP(C23,Общий!$A$2:$D$2655,4,FALSE)</f>
        <v>900</v>
      </c>
      <c r="F23" s="15"/>
    </row>
    <row r="24" spans="1:6" x14ac:dyDescent="0.25">
      <c r="A24" s="2" t="s">
        <v>137</v>
      </c>
      <c r="B24" s="6" t="s">
        <v>9</v>
      </c>
      <c r="C24" s="8" t="s">
        <v>154</v>
      </c>
      <c r="D24" s="11" t="str">
        <f>VLOOKUP(C24,Общий!$A$2:$D$2655,2,FALSE)</f>
        <v>Оголовок  рейки в сборе SPIN11</v>
      </c>
      <c r="E24" s="13">
        <f>VLOOKUP(C24,Общий!$A$2:$D$2655,4,FALSE)</f>
        <v>4900</v>
      </c>
      <c r="F24" s="15"/>
    </row>
    <row r="25" spans="1:6" x14ac:dyDescent="0.25">
      <c r="A25" s="2" t="s">
        <v>137</v>
      </c>
      <c r="B25" s="6" t="s">
        <v>15</v>
      </c>
      <c r="C25" s="8" t="s">
        <v>127</v>
      </c>
      <c r="D25" s="11" t="str">
        <f>VLOOKUP(C25,Общий!$A$2:$D$2655,2,FALSE)</f>
        <v>Комплект каретки SPIN</v>
      </c>
      <c r="E25" s="13">
        <f>VLOOKUP(C25,Общий!$A$2:$D$2655,4,FALSE)</f>
        <v>3900</v>
      </c>
      <c r="F25" s="15"/>
    </row>
    <row r="26" spans="1:6" x14ac:dyDescent="0.25">
      <c r="A26" s="2" t="s">
        <v>137</v>
      </c>
      <c r="B26" s="4" t="s">
        <v>132</v>
      </c>
      <c r="C26" s="7" t="s">
        <v>131</v>
      </c>
      <c r="D26" s="15" t="str">
        <f>VLOOKUP(C26,Общий!$A$2:$D$2655,2,FALSE)</f>
        <v>Комплект шнура разблокировки SP6000,6100/SPIN</v>
      </c>
      <c r="E26" s="13">
        <f>VLOOKUP(C26,Общий!$A$2:$D$2655,4,FALSE)</f>
        <v>900</v>
      </c>
      <c r="F26" s="15"/>
    </row>
    <row r="27" spans="1:6" x14ac:dyDescent="0.25">
      <c r="A27" s="2" t="s">
        <v>137</v>
      </c>
      <c r="B27" s="4" t="s">
        <v>44</v>
      </c>
      <c r="C27" s="7" t="s">
        <v>133</v>
      </c>
      <c r="D27" s="15" t="str">
        <f>VLOOKUP(C27,Общий!$A$2:$D$2655,2,FALSE)</f>
        <v>Натяжной ролик SPIN21,22,23</v>
      </c>
      <c r="E27" s="13">
        <f>VLOOKUP(C27,Общий!$A$2:$D$2655,4,FALSE)</f>
        <v>1900</v>
      </c>
      <c r="F27" s="15"/>
    </row>
    <row r="28" spans="1:6" x14ac:dyDescent="0.25">
      <c r="A28" s="2" t="s">
        <v>137</v>
      </c>
      <c r="B28" s="4" t="s">
        <v>17</v>
      </c>
      <c r="C28" s="7" t="s">
        <v>135</v>
      </c>
      <c r="D28" s="15" t="str">
        <f>VLOOKUP(C28,Общий!$A$2:$D$2655,2,FALSE)</f>
        <v>Комплект упора каретки SPIN11, SPIN22, SPIN22KCER10, SPIN23KCER10</v>
      </c>
      <c r="E28" s="13">
        <f>VLOOKUP(C28,Общий!$A$2:$D$2655,4,FALSE)</f>
        <v>1900</v>
      </c>
      <c r="F28" s="15"/>
    </row>
    <row r="29" spans="1:6" x14ac:dyDescent="0.25">
      <c r="A29" s="2" t="s">
        <v>137</v>
      </c>
      <c r="B29" s="4" t="s">
        <v>136</v>
      </c>
      <c r="C29" s="7" t="s">
        <v>155</v>
      </c>
      <c r="D29" s="15" t="str">
        <f>VLOOKUP(C29,Общий!$A$2:$D$2655,2,FALSE)</f>
        <v>Ремень SPIN22KCER10, SPIN23KCER10, SPIN21,23/SNA30</v>
      </c>
      <c r="E29" s="13">
        <f>VLOOKUP(C29,Общий!$A$2:$D$2655,4,FALSE)</f>
        <v>7900</v>
      </c>
      <c r="F29" s="15"/>
    </row>
    <row r="30" spans="1:6" ht="15.75" thickBot="1" x14ac:dyDescent="0.3">
      <c r="A30" s="2" t="s">
        <v>137</v>
      </c>
      <c r="B30" s="4" t="s">
        <v>129</v>
      </c>
      <c r="C30" s="7" t="s">
        <v>156</v>
      </c>
      <c r="D30" s="15" t="str">
        <f>VLOOKUP(C30,Общий!$A$2:$D$2655,2,FALSE)</f>
        <v>Комплект трансформатора SHEL</v>
      </c>
      <c r="E30" s="13">
        <f>VLOOKUP(C30,Общий!$A$2:$D$2655,4,FALSE)</f>
        <v>9900</v>
      </c>
      <c r="F30" s="15"/>
    </row>
    <row r="31" spans="1:6" ht="15.75" thickTop="1" x14ac:dyDescent="0.25">
      <c r="B31" s="76" t="s">
        <v>1270</v>
      </c>
      <c r="C31" s="80" t="s">
        <v>2041</v>
      </c>
      <c r="D31" s="74" t="str">
        <f>VLOOKUP(C31,Общий!$A$2:$D$2655,2,FALSE)</f>
        <v>Рычаг разблокировки каретки</v>
      </c>
      <c r="E31" s="75">
        <f>VLOOKUP(C31,Общий!$A$2:$D$2655,4,FALSE)</f>
        <v>900</v>
      </c>
      <c r="F31" s="76" t="s">
        <v>1302</v>
      </c>
    </row>
    <row r="32" spans="1:6" x14ac:dyDescent="0.25">
      <c r="B32" s="79">
        <v>39</v>
      </c>
      <c r="C32" s="81" t="s">
        <v>2156</v>
      </c>
      <c r="D32" s="77" t="str">
        <f>VLOOKUP(C32,Общий!$A$2:$D$2655,2,FALSE)</f>
        <v>Лампа 12V/10W для SHEL/SPIN11</v>
      </c>
      <c r="E32" s="78">
        <f>VLOOKUP(C32,Общий!$A$2:$D$2655,4,FALSE)</f>
        <v>900</v>
      </c>
      <c r="F32" s="79" t="s">
        <v>1302</v>
      </c>
    </row>
    <row r="33" spans="2:6" x14ac:dyDescent="0.25">
      <c r="B33" s="79" t="s">
        <v>1270</v>
      </c>
      <c r="C33" s="81" t="s">
        <v>300</v>
      </c>
      <c r="D33" s="77" t="str">
        <f>VLOOKUP(C33,Общий!$A$2:$D$2655,2,FALSE)</f>
        <v>Шнур разблокировки SUMO/SOON/SPIN23,22,21,11</v>
      </c>
      <c r="E33" s="78">
        <f>VLOOKUP(C33,Общий!$A$2:$D$2655,4,FALSE)</f>
        <v>900</v>
      </c>
      <c r="F33" s="79" t="s">
        <v>1302</v>
      </c>
    </row>
    <row r="34" spans="2:6" x14ac:dyDescent="0.25">
      <c r="B34" s="79" t="s">
        <v>1270</v>
      </c>
      <c r="C34" s="81" t="s">
        <v>1726</v>
      </c>
      <c r="D34" s="77" t="str">
        <f>VLOOKUP(C34,Общий!$A$2:$D$2655,2,FALSE)</f>
        <v>Подшипник оголовка рейки SPIN</v>
      </c>
      <c r="E34" s="78">
        <f>VLOOKUP(C34,Общий!$A$2:$D$2655,4,FALSE)</f>
        <v>900</v>
      </c>
      <c r="F34" s="79" t="s">
        <v>1302</v>
      </c>
    </row>
    <row r="35" spans="2:6" x14ac:dyDescent="0.25">
      <c r="B35" s="79" t="s">
        <v>1270</v>
      </c>
      <c r="C35" s="81" t="s">
        <v>1910</v>
      </c>
      <c r="D35" s="77" t="str">
        <f>VLOOKUP(C35,Общий!$A$2:$D$2655,2,FALSE)</f>
        <v>Нижняя часть натяжного ролика SPIN</v>
      </c>
      <c r="E35" s="78">
        <f>VLOOKUP(C35,Общий!$A$2:$D$2655,4,FALSE)</f>
        <v>900</v>
      </c>
      <c r="F35" s="79" t="s">
        <v>1302</v>
      </c>
    </row>
    <row r="36" spans="2:6" x14ac:dyDescent="0.25">
      <c r="B36" s="79" t="s">
        <v>1270</v>
      </c>
      <c r="C36" s="81" t="s">
        <v>1919</v>
      </c>
      <c r="D36" s="77" t="str">
        <f>VLOOKUP(C36,Общий!$A$2:$D$2655,2,FALSE)</f>
        <v>Шестерня приводной рейки SPIN11</v>
      </c>
      <c r="E36" s="78">
        <f>VLOOKUP(C36,Общий!$A$2:$D$2655,4,FALSE)</f>
        <v>1900</v>
      </c>
      <c r="F36" s="79" t="s">
        <v>1302</v>
      </c>
    </row>
    <row r="37" spans="2:6" x14ac:dyDescent="0.25">
      <c r="B37" s="79" t="s">
        <v>1270</v>
      </c>
      <c r="C37" s="81" t="s">
        <v>1955</v>
      </c>
      <c r="D37" s="77" t="str">
        <f>VLOOKUP(C37,Общий!$A$2:$D$2655,2,FALSE)</f>
        <v>Ремень зубчатый h=10 мм SPIN11,21,22,23</v>
      </c>
      <c r="E37" s="78">
        <f>VLOOKUP(C37,Общий!$A$2:$D$2655,4,FALSE)</f>
        <v>1900</v>
      </c>
      <c r="F37" s="79" t="s">
        <v>1302</v>
      </c>
    </row>
    <row r="38" spans="2:6" x14ac:dyDescent="0.25">
      <c r="B38" s="79" t="s">
        <v>1270</v>
      </c>
      <c r="C38" s="81" t="s">
        <v>2158</v>
      </c>
      <c r="D38" s="77" t="str">
        <f>VLOOKUP(C38,Общий!$A$2:$D$2655,2,FALSE)</f>
        <v>Кронштейн преднатяжителя задний SPIN/SNA30,6</v>
      </c>
      <c r="E38" s="78">
        <f>VLOOKUP(C38,Общий!$A$2:$D$2655,4,FALSE)</f>
        <v>900</v>
      </c>
      <c r="F38" s="79" t="s">
        <v>1302</v>
      </c>
    </row>
    <row r="39" spans="2:6" x14ac:dyDescent="0.25">
      <c r="B39" s="79" t="s">
        <v>1270</v>
      </c>
      <c r="C39" s="81" t="s">
        <v>2194</v>
      </c>
      <c r="D39" s="77" t="str">
        <f>VLOOKUP(C39,Общий!$A$2:$D$2655,2,FALSE)</f>
        <v>Кронштейн фиксации рейки к притолоке SPIN</v>
      </c>
      <c r="E39" s="78">
        <f>VLOOKUP(C39,Общий!$A$2:$D$2655,4,FALSE)</f>
        <v>900</v>
      </c>
      <c r="F39" s="79" t="s">
        <v>1302</v>
      </c>
    </row>
    <row r="40" spans="2:6" x14ac:dyDescent="0.25">
      <c r="B40" s="79" t="s">
        <v>1270</v>
      </c>
      <c r="C40" s="81" t="s">
        <v>2251</v>
      </c>
      <c r="D40" s="77" t="str">
        <f>VLOOKUP(C40,Общий!$A$2:$D$2655,2,FALSE)</f>
        <v>Кронштейн натяжителя SPIN/SNA30,6</v>
      </c>
      <c r="E40" s="78">
        <f>VLOOKUP(C40,Общий!$A$2:$D$2655,4,FALSE)</f>
        <v>900</v>
      </c>
      <c r="F40" s="79" t="s">
        <v>1302</v>
      </c>
    </row>
    <row r="41" spans="2:6" x14ac:dyDescent="0.25">
      <c r="B41" s="79" t="s">
        <v>1270</v>
      </c>
      <c r="C41" s="81" t="s">
        <v>2261</v>
      </c>
      <c r="D41" s="77" t="str">
        <f>VLOOKUP(C41,Общий!$A$2:$D$2655,2,FALSE)</f>
        <v>Палец SPIN/SHEL</v>
      </c>
      <c r="E41" s="78">
        <f>VLOOKUP(C41,Общий!$A$2:$D$2655,4,FALSE)</f>
        <v>900</v>
      </c>
      <c r="F41" s="79" t="s">
        <v>1302</v>
      </c>
    </row>
    <row r="42" spans="2:6" x14ac:dyDescent="0.25">
      <c r="B42" s="79" t="s">
        <v>1270</v>
      </c>
      <c r="C42" s="81" t="s">
        <v>2316</v>
      </c>
      <c r="D42" s="77" t="str">
        <f>VLOOKUP(C42,Общий!$A$2:$D$2655,2,FALSE)</f>
        <v>Основание каретки нижнее SPIN11,21,22,23</v>
      </c>
      <c r="E42" s="78">
        <f>VLOOKUP(C42,Общий!$A$2:$D$2655,4,FALSE)</f>
        <v>900</v>
      </c>
      <c r="F42" s="79" t="s">
        <v>1302</v>
      </c>
    </row>
    <row r="43" spans="2:6" x14ac:dyDescent="0.25">
      <c r="B43" s="79" t="s">
        <v>1270</v>
      </c>
      <c r="C43" s="81" t="s">
        <v>2156</v>
      </c>
      <c r="D43" s="77" t="str">
        <f>VLOOKUP(C43,Общий!$A$2:$D$2655,2,FALSE)</f>
        <v>Лампа 12V/10W для SHEL/SPIN11</v>
      </c>
      <c r="E43" s="78">
        <f>VLOOKUP(C43,Общий!$A$2:$D$2655,4,FALSE)</f>
        <v>900</v>
      </c>
      <c r="F43" s="79" t="s">
        <v>1302</v>
      </c>
    </row>
    <row r="44" spans="2:6" x14ac:dyDescent="0.25">
      <c r="B44" s="79" t="s">
        <v>1270</v>
      </c>
      <c r="C44" s="81" t="s">
        <v>2340</v>
      </c>
      <c r="D44" s="77" t="str">
        <f>VLOOKUP(C44,Общий!$A$2:$D$2655,2,FALSE)</f>
        <v>Подшипник натяжителя SPIN11,21,22,23/SNA30,6</v>
      </c>
      <c r="E44" s="78">
        <f>VLOOKUP(C44,Общий!$A$2:$D$2655,4,FALSE)</f>
        <v>900</v>
      </c>
      <c r="F44" s="79" t="s">
        <v>1302</v>
      </c>
    </row>
    <row r="45" spans="2:6" x14ac:dyDescent="0.25">
      <c r="B45" s="79">
        <v>36</v>
      </c>
      <c r="C45" s="81" t="s">
        <v>152</v>
      </c>
      <c r="D45" s="77" t="str">
        <f>VLOOKUP(C45,Общий!$A$2:$D$2655,2,FALSE)</f>
        <v>Держатель предохранителя SHEL/SPIN/SP6065,6100</v>
      </c>
      <c r="E45" s="78">
        <f>VLOOKUP(C45,Общий!$A$2:$D$2655,4,FALSE)</f>
        <v>900</v>
      </c>
      <c r="F45" s="79" t="s">
        <v>1302</v>
      </c>
    </row>
    <row r="46" spans="2:6" x14ac:dyDescent="0.25">
      <c r="B46" s="79">
        <v>24</v>
      </c>
      <c r="C46" s="81" t="s">
        <v>105</v>
      </c>
      <c r="D46" s="77" t="str">
        <f>VLOOKUP(C46,Общий!$A$2:$D$2655,2,FALSE)</f>
        <v>Тяга SHEL/SPIN</v>
      </c>
      <c r="E46" s="78">
        <f>VLOOKUP(C46,Общий!$A$2:$D$2655,4,FALSE)</f>
        <v>1900</v>
      </c>
      <c r="F46" s="79" t="s">
        <v>1302</v>
      </c>
    </row>
    <row r="47" spans="2:6" x14ac:dyDescent="0.25">
      <c r="B47" s="79">
        <v>16</v>
      </c>
      <c r="C47" s="81" t="s">
        <v>96</v>
      </c>
      <c r="D47" s="77" t="str">
        <f>VLOOKUP(C47,Общий!$A$2:$D$2655,2,FALSE)</f>
        <v>Кронштейн фиксации рейки к притолоке SPIN/SHEL/SP6000,6100</v>
      </c>
      <c r="E47" s="78">
        <f>VLOOKUP(C47,Общий!$A$2:$D$2655,4,FALSE)</f>
        <v>900</v>
      </c>
      <c r="F47" s="79" t="s">
        <v>1302</v>
      </c>
    </row>
    <row r="48" spans="2:6" x14ac:dyDescent="0.25">
      <c r="B48" s="79">
        <v>2</v>
      </c>
      <c r="C48" s="81" t="s">
        <v>140</v>
      </c>
      <c r="D48" s="77" t="str">
        <f>VLOOKUP(C48,Общий!$A$2:$D$2655,2,FALSE)</f>
        <v>Крышка корпуса матовая SPIN11</v>
      </c>
      <c r="E48" s="78">
        <f>VLOOKUP(C48,Общий!$A$2:$D$2655,4,FALSE)</f>
        <v>2900</v>
      </c>
      <c r="F48" s="79" t="s">
        <v>1302</v>
      </c>
    </row>
    <row r="49" spans="2:6" x14ac:dyDescent="0.25">
      <c r="B49" s="79">
        <v>5</v>
      </c>
      <c r="C49" s="81" t="s">
        <v>146</v>
      </c>
      <c r="D49" s="77" t="str">
        <f>VLOOKUP(C49,Общий!$A$2:$D$2655,2,FALSE)</f>
        <v>Фиксатор крышки SPIN11</v>
      </c>
      <c r="E49" s="78">
        <f>VLOOKUP(C49,Общий!$A$2:$D$2655,4,FALSE)</f>
        <v>900</v>
      </c>
      <c r="F49" s="79" t="s">
        <v>1302</v>
      </c>
    </row>
    <row r="50" spans="2:6" x14ac:dyDescent="0.25">
      <c r="B50" s="79">
        <v>1</v>
      </c>
      <c r="C50" s="81" t="s">
        <v>138</v>
      </c>
      <c r="D50" s="77" t="str">
        <f>VLOOKUP(C50,Общий!$A$2:$D$2655,2,FALSE)</f>
        <v>Крышка корпуса SPIN11</v>
      </c>
      <c r="E50" s="78">
        <f>VLOOKUP(C50,Общий!$A$2:$D$2655,4,FALSE)</f>
        <v>2900</v>
      </c>
      <c r="F50" s="79" t="s">
        <v>1302</v>
      </c>
    </row>
    <row r="51" spans="2:6" x14ac:dyDescent="0.25">
      <c r="B51" s="79">
        <v>4</v>
      </c>
      <c r="C51" s="81" t="s">
        <v>144</v>
      </c>
      <c r="D51" s="77" t="str">
        <f>VLOOKUP(C51,Общий!$A$2:$D$2655,2,FALSE)</f>
        <v>Диск энкодера SPIN11</v>
      </c>
      <c r="E51" s="78">
        <f>VLOOKUP(C51,Общий!$A$2:$D$2655,4,FALSE)</f>
        <v>900</v>
      </c>
      <c r="F51" s="79" t="s">
        <v>1302</v>
      </c>
    </row>
    <row r="52" spans="2:6" x14ac:dyDescent="0.25">
      <c r="B52" s="79">
        <v>26</v>
      </c>
      <c r="C52" s="81" t="s">
        <v>150</v>
      </c>
      <c r="D52" s="77" t="str">
        <f>VLOOKUP(C52,Общий!$A$2:$D$2655,2,FALSE)</f>
        <v>Энкодер SPIN11</v>
      </c>
      <c r="E52" s="78">
        <f>VLOOKUP(C52,Общий!$A$2:$D$2655,4,FALSE)</f>
        <v>1900</v>
      </c>
      <c r="F52" s="79" t="s">
        <v>1302</v>
      </c>
    </row>
    <row r="53" spans="2:6" x14ac:dyDescent="0.25">
      <c r="B53" s="79" t="s">
        <v>132</v>
      </c>
      <c r="C53" s="81" t="s">
        <v>131</v>
      </c>
      <c r="D53" s="77" t="str">
        <f>VLOOKUP(C53,Общий!$A$2:$D$2655,2,FALSE)</f>
        <v>Комплект шнура разблокировки SP6000,6100/SPIN</v>
      </c>
      <c r="E53" s="78">
        <f>VLOOKUP(C53,Общий!$A$2:$D$2655,4,FALSE)</f>
        <v>900</v>
      </c>
      <c r="F53" s="79" t="s">
        <v>1302</v>
      </c>
    </row>
    <row r="54" spans="2:6" x14ac:dyDescent="0.25">
      <c r="B54" s="79" t="s">
        <v>9</v>
      </c>
      <c r="C54" s="81" t="s">
        <v>154</v>
      </c>
      <c r="D54" s="77" t="str">
        <f>VLOOKUP(C54,Общий!$A$2:$D$2655,2,FALSE)</f>
        <v>Оголовок  рейки в сборе SPIN11</v>
      </c>
      <c r="E54" s="78">
        <f>VLOOKUP(C54,Общий!$A$2:$D$2655,4,FALSE)</f>
        <v>4900</v>
      </c>
      <c r="F54" s="79"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R3"/>
  </mergeCells>
  <hyperlinks>
    <hyperlink ref="F3:H3" location="Оглавление!A1" display="Содержание &gt;&gt;&gt;" xr:uid="{78D99CD3-1B1C-4395-AFFA-2829139BBB50}"/>
  </hyperlinks>
  <pageMargins left="0.23622047244094491" right="0.23622047244094491" top="0.35433070866141736" bottom="0.35433070866141736" header="0" footer="0"/>
  <pageSetup paperSize="9" scale="63"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90A71-4DB8-4ECB-9164-F2B3702F775A}">
  <sheetPr codeName="Worksheet____35">
    <pageSetUpPr fitToPage="1"/>
  </sheetPr>
  <dimension ref="A1:P54"/>
  <sheetViews>
    <sheetView view="pageLayout" topLeftCell="B1" zoomScale="85" zoomScaleNormal="100" zoomScalePageLayoutView="85" workbookViewId="0">
      <selection activeCell="F3" sqref="F3:H3"/>
    </sheetView>
  </sheetViews>
  <sheetFormatPr defaultRowHeight="15" x14ac:dyDescent="0.25"/>
  <cols>
    <col min="1" max="1" width="7.85546875" hidden="1" customWidth="1"/>
    <col min="2" max="2" width="2.85546875" bestFit="1" customWidth="1"/>
    <col min="3" max="3" width="14.5703125" bestFit="1" customWidth="1"/>
    <col min="4" max="4" width="43.85546875" customWidth="1"/>
    <col min="5" max="5" width="8.7109375" bestFit="1" customWidth="1"/>
    <col min="6" max="6" width="14.140625" bestFit="1" customWidth="1"/>
    <col min="13" max="13" width="26.28515625" customWidth="1"/>
    <col min="14" max="14" width="18.42578125" customWidth="1"/>
    <col min="16" max="16" width="20" customWidth="1"/>
  </cols>
  <sheetData>
    <row r="1" spans="1:16" ht="15" customHeight="1" x14ac:dyDescent="0.25">
      <c r="A1" s="130" t="e" vm="1">
        <v>#VALUE!</v>
      </c>
      <c r="B1" s="130"/>
      <c r="C1" s="130"/>
      <c r="D1" s="130"/>
      <c r="E1" s="130"/>
      <c r="F1" s="133" t="s">
        <v>2389</v>
      </c>
      <c r="G1" s="133"/>
      <c r="H1" s="133"/>
      <c r="I1" s="131" t="e" vm="2">
        <v>#VALUE!</v>
      </c>
      <c r="J1" s="131"/>
      <c r="K1" s="131"/>
      <c r="L1" s="131"/>
      <c r="M1" s="131"/>
      <c r="N1" s="131"/>
      <c r="O1" s="131"/>
      <c r="P1" s="131"/>
    </row>
    <row r="2" spans="1:16" ht="15" customHeight="1" x14ac:dyDescent="0.25">
      <c r="A2" s="130"/>
      <c r="B2" s="130"/>
      <c r="C2" s="130"/>
      <c r="D2" s="130"/>
      <c r="E2" s="130"/>
      <c r="F2" s="133"/>
      <c r="G2" s="133"/>
      <c r="H2" s="133"/>
      <c r="I2" s="131"/>
      <c r="J2" s="131"/>
      <c r="K2" s="131"/>
      <c r="L2" s="131"/>
      <c r="M2" s="131"/>
      <c r="N2" s="131"/>
      <c r="O2" s="131"/>
      <c r="P2" s="131"/>
    </row>
    <row r="3" spans="1:16" ht="15" customHeight="1" x14ac:dyDescent="0.25">
      <c r="A3" s="130"/>
      <c r="B3" s="130"/>
      <c r="C3" s="130"/>
      <c r="D3" s="130"/>
      <c r="E3" s="130"/>
      <c r="F3" s="137" t="s">
        <v>1277</v>
      </c>
      <c r="G3" s="137"/>
      <c r="H3" s="137"/>
      <c r="I3" s="131"/>
      <c r="J3" s="131"/>
      <c r="K3" s="131"/>
      <c r="L3" s="131"/>
      <c r="M3" s="131"/>
      <c r="N3" s="131"/>
      <c r="O3" s="131"/>
      <c r="P3" s="131"/>
    </row>
    <row r="5" spans="1:16" ht="24" x14ac:dyDescent="0.25">
      <c r="A5" s="23" t="s">
        <v>0</v>
      </c>
      <c r="B5" s="23" t="s">
        <v>2</v>
      </c>
      <c r="C5" s="23" t="s">
        <v>1</v>
      </c>
      <c r="D5" s="23" t="s">
        <v>1267</v>
      </c>
      <c r="E5" s="68" t="s">
        <v>1268</v>
      </c>
      <c r="F5" s="68" t="s">
        <v>1269</v>
      </c>
    </row>
    <row r="6" spans="1:16" x14ac:dyDescent="0.25">
      <c r="A6" s="2" t="s">
        <v>157</v>
      </c>
      <c r="B6" s="3" t="s">
        <v>143</v>
      </c>
      <c r="C6" s="7" t="s">
        <v>93</v>
      </c>
      <c r="D6" s="15" t="str">
        <f>VLOOKUP(C6,Общий!$A$2:$D$2655,2,FALSE)</f>
        <v>Основание корпуса SPIN/SN6041</v>
      </c>
      <c r="E6" s="13">
        <f>VLOOKUP(C6,Общий!$A$2:$D$2655,4,FALSE)</f>
        <v>7900</v>
      </c>
      <c r="F6" s="22"/>
    </row>
    <row r="7" spans="1:16" ht="24" x14ac:dyDescent="0.25">
      <c r="A7" s="2" t="s">
        <v>157</v>
      </c>
      <c r="B7" s="4" t="s">
        <v>145</v>
      </c>
      <c r="C7" s="7" t="s">
        <v>94</v>
      </c>
      <c r="D7" s="15" t="str">
        <f>VLOOKUP(C7,Общий!$A$2:$D$2655,2,FALSE)</f>
        <v>Рычаг пошагового управления SN6041R10, SPIN21/22, SPIN22KCER10, SPIN23KCER10, SN6031, SN6041</v>
      </c>
      <c r="E7" s="13">
        <f>VLOOKUP(C7,Общий!$A$2:$D$2655,4,FALSE)</f>
        <v>500</v>
      </c>
      <c r="F7" s="22"/>
    </row>
    <row r="8" spans="1:16" x14ac:dyDescent="0.25">
      <c r="A8" s="2" t="s">
        <v>157</v>
      </c>
      <c r="B8" s="4" t="s">
        <v>158</v>
      </c>
      <c r="C8" s="7" t="s">
        <v>95</v>
      </c>
      <c r="D8" s="15" t="str">
        <f>VLOOKUP(C8,Общий!$A$2:$D$2655,2,FALSE)</f>
        <v>Шнур пошагового управления SPIN</v>
      </c>
      <c r="E8" s="13">
        <f>VLOOKUP(C8,Общий!$A$2:$D$2655,4,FALSE)</f>
        <v>900</v>
      </c>
      <c r="F8" s="22"/>
    </row>
    <row r="9" spans="1:16" ht="24" x14ac:dyDescent="0.25">
      <c r="A9" s="2" t="s">
        <v>157</v>
      </c>
      <c r="B9" s="4" t="s">
        <v>97</v>
      </c>
      <c r="C9" s="7" t="s">
        <v>96</v>
      </c>
      <c r="D9" s="15" t="str">
        <f>VLOOKUP(C9,Общий!$A$2:$D$2655,2,FALSE)</f>
        <v>Кронштейн фиксации рейки к притолоке SPIN/SHEL/SP6000,6100</v>
      </c>
      <c r="E9" s="13">
        <f>VLOOKUP(C9,Общий!$A$2:$D$2655,4,FALSE)</f>
        <v>900</v>
      </c>
      <c r="F9" s="22"/>
    </row>
    <row r="10" spans="1:16" ht="24" x14ac:dyDescent="0.25">
      <c r="A10" s="2" t="s">
        <v>157</v>
      </c>
      <c r="B10" s="3" t="s">
        <v>99</v>
      </c>
      <c r="C10" s="7" t="s">
        <v>98</v>
      </c>
      <c r="D10" s="15" t="str">
        <f>VLOOKUP(C10,Общий!$A$2:$D$2655,2,FALSE)</f>
        <v>Скоба кронштейна натяжителя SPIN21, SPIN22, SPIN22KCER10, SPIN23KCER10</v>
      </c>
      <c r="E10" s="13">
        <f>VLOOKUP(C10,Общий!$A$2:$D$2655,4,FALSE)</f>
        <v>900</v>
      </c>
      <c r="F10" s="22"/>
    </row>
    <row r="11" spans="1:16" ht="24" x14ac:dyDescent="0.25">
      <c r="A11" s="2" t="s">
        <v>157</v>
      </c>
      <c r="B11" s="4" t="s">
        <v>101</v>
      </c>
      <c r="C11" s="7" t="s">
        <v>100</v>
      </c>
      <c r="D11" s="15" t="str">
        <f>VLOOKUP(C11,Общий!$A$2:$D$2655,2,FALSE)</f>
        <v>Кронштейн натяжителя SPIN11, SPIN21, SPIN22, SPIN22KCER10, SPIN23KCER10</v>
      </c>
      <c r="E11" s="13">
        <f>VLOOKUP(C11,Общий!$A$2:$D$2655,4,FALSE)</f>
        <v>900</v>
      </c>
      <c r="F11" s="22"/>
    </row>
    <row r="12" spans="1:16" ht="24" x14ac:dyDescent="0.25">
      <c r="A12" s="2" t="s">
        <v>157</v>
      </c>
      <c r="B12" s="3" t="s">
        <v>103</v>
      </c>
      <c r="C12" s="7" t="s">
        <v>102</v>
      </c>
      <c r="D12" s="15" t="str">
        <f>VLOOKUP(C12,Общий!$A$2:$D$2655,2,FALSE)</f>
        <v>Кронштейн фиксации тяги к полотну SP6000,SP6100,6065/SPIN/SHEL</v>
      </c>
      <c r="E12" s="13">
        <f>VLOOKUP(C12,Общий!$A$2:$D$2655,4,FALSE)</f>
        <v>900</v>
      </c>
      <c r="F12" s="22"/>
    </row>
    <row r="13" spans="1:16" x14ac:dyDescent="0.25">
      <c r="A13" s="2" t="s">
        <v>157</v>
      </c>
      <c r="B13" s="3">
        <v>20</v>
      </c>
      <c r="C13" s="7" t="s">
        <v>159</v>
      </c>
      <c r="D13" s="15" t="str">
        <f>VLOOKUP(C13,Общий!$A$2:$D$2655,2,FALSE)</f>
        <v>Нижний стопор SPIN11,21/SHEL</v>
      </c>
      <c r="E13" s="13">
        <f>VLOOKUP(C13,Общий!$A$2:$D$2655,4,FALSE)</f>
        <v>900</v>
      </c>
      <c r="F13" s="22"/>
    </row>
    <row r="14" spans="1:16" x14ac:dyDescent="0.25">
      <c r="A14" s="2" t="s">
        <v>157</v>
      </c>
      <c r="B14" s="3">
        <v>21</v>
      </c>
      <c r="C14" s="7" t="s">
        <v>160</v>
      </c>
      <c r="D14" s="15" t="str">
        <f>VLOOKUP(C14,Общий!$A$2:$D$2655,2,FALSE)</f>
        <v>Верхний стопор SPIN21</v>
      </c>
      <c r="E14" s="13">
        <f>VLOOKUP(C14,Общий!$A$2:$D$2655,4,FALSE)</f>
        <v>900</v>
      </c>
      <c r="F14" s="22"/>
    </row>
    <row r="15" spans="1:16" x14ac:dyDescent="0.25">
      <c r="A15" s="2" t="s">
        <v>157</v>
      </c>
      <c r="B15" s="3" t="s">
        <v>106</v>
      </c>
      <c r="C15" s="7" t="s">
        <v>105</v>
      </c>
      <c r="D15" s="15" t="str">
        <f>VLOOKUP(C15,Общий!$A$2:$D$2655,2,FALSE)</f>
        <v>Тяга SHEL/SPIN</v>
      </c>
      <c r="E15" s="13">
        <f>VLOOKUP(C15,Общий!$A$2:$D$2655,4,FALSE)</f>
        <v>1900</v>
      </c>
      <c r="F15" s="22"/>
    </row>
    <row r="16" spans="1:16" x14ac:dyDescent="0.25">
      <c r="A16" s="2" t="s">
        <v>157</v>
      </c>
      <c r="B16" s="4" t="s">
        <v>108</v>
      </c>
      <c r="C16" s="7" t="s">
        <v>107</v>
      </c>
      <c r="D16" s="15" t="str">
        <f>VLOOKUP(C16,Общий!$A$2:$D$2655,2,FALSE)</f>
        <v>Рейка 3000 мм SPIN11/21/22, SPIN22KCER10/23KCER10</v>
      </c>
      <c r="E16" s="13">
        <f>VLOOKUP(C16,Общий!$A$2:$D$2655,4,FALSE)</f>
        <v>7900</v>
      </c>
      <c r="F16" s="22"/>
    </row>
    <row r="17" spans="1:6" x14ac:dyDescent="0.25">
      <c r="A17" s="2" t="s">
        <v>157</v>
      </c>
      <c r="B17" s="3" t="s">
        <v>110</v>
      </c>
      <c r="C17" s="7" t="s">
        <v>109</v>
      </c>
      <c r="D17" s="15" t="str">
        <f>VLOOKUP(C17,Общий!$A$2:$D$2655,2,FALSE)</f>
        <v>Шестерня окончания рейки SPIN21,22</v>
      </c>
      <c r="E17" s="13">
        <f>VLOOKUP(C17,Общий!$A$2:$D$2655,4,FALSE)</f>
        <v>1900</v>
      </c>
      <c r="F17" s="22"/>
    </row>
    <row r="18" spans="1:6" x14ac:dyDescent="0.25">
      <c r="A18" s="2" t="s">
        <v>157</v>
      </c>
      <c r="B18" s="4">
        <v>32</v>
      </c>
      <c r="C18" s="7" t="s">
        <v>111</v>
      </c>
      <c r="D18" s="15" t="str">
        <f>VLOOKUP(C18,Общий!$A$2:$D$2655,2,FALSE)</f>
        <v>Проводка блока управления SPIN21,22</v>
      </c>
      <c r="E18" s="13">
        <f>VLOOKUP(C18,Общий!$A$2:$D$2655,4,FALSE)</f>
        <v>900</v>
      </c>
      <c r="F18" s="22"/>
    </row>
    <row r="19" spans="1:6" x14ac:dyDescent="0.25">
      <c r="A19" s="2" t="s">
        <v>157</v>
      </c>
      <c r="B19" s="3">
        <v>33</v>
      </c>
      <c r="C19" s="7" t="s">
        <v>113</v>
      </c>
      <c r="D19" s="15" t="str">
        <f>VLOOKUP(C19,Общий!$A$2:$D$2655,2,FALSE)</f>
        <v>Мотор-редуктор SPIN21,22</v>
      </c>
      <c r="E19" s="13">
        <f>VLOOKUP(C19,Общий!$A$2:$D$2655,4,FALSE)</f>
        <v>14900</v>
      </c>
      <c r="F19" s="22"/>
    </row>
    <row r="20" spans="1:6" x14ac:dyDescent="0.25">
      <c r="A20" s="2" t="s">
        <v>157</v>
      </c>
      <c r="B20" s="3">
        <v>34</v>
      </c>
      <c r="C20" s="7" t="s">
        <v>115</v>
      </c>
      <c r="D20" s="15" t="str">
        <f>VLOOKUP(C20,Общий!$A$2:$D$2655,2,FALSE)</f>
        <v>Трансформатор SPIN21,22,23</v>
      </c>
      <c r="E20" s="13">
        <f>VLOOKUP(C20,Общий!$A$2:$D$2655,4,FALSE)</f>
        <v>9900</v>
      </c>
      <c r="F20" s="22"/>
    </row>
    <row r="21" spans="1:6" x14ac:dyDescent="0.25">
      <c r="A21" s="2" t="s">
        <v>157</v>
      </c>
      <c r="B21" s="4">
        <v>35</v>
      </c>
      <c r="C21" s="7" t="s">
        <v>117</v>
      </c>
      <c r="D21" s="15" t="str">
        <f>VLOOKUP(C21,Общий!$A$2:$D$2655,2,FALSE)</f>
        <v>Плата управления SPIN21,22KCE</v>
      </c>
      <c r="E21" s="13">
        <f>VLOOKUP(C21,Общий!$A$2:$D$2655,4,FALSE)</f>
        <v>15900</v>
      </c>
      <c r="F21" s="22"/>
    </row>
    <row r="22" spans="1:6" x14ac:dyDescent="0.25">
      <c r="A22" s="2" t="s">
        <v>157</v>
      </c>
      <c r="B22" s="3">
        <v>36</v>
      </c>
      <c r="C22" s="7" t="s">
        <v>152</v>
      </c>
      <c r="D22" s="15" t="str">
        <f>VLOOKUP(C22,Общий!$A$2:$D$2655,2,FALSE)</f>
        <v>Держатель предохранителя SHEL/SPIN/SP6065,6100</v>
      </c>
      <c r="E22" s="13">
        <f>VLOOKUP(C22,Общий!$A$2:$D$2655,4,FALSE)</f>
        <v>900</v>
      </c>
      <c r="F22" s="22"/>
    </row>
    <row r="23" spans="1:6" ht="48" x14ac:dyDescent="0.25">
      <c r="A23" s="2" t="s">
        <v>157</v>
      </c>
      <c r="B23" s="4">
        <v>37</v>
      </c>
      <c r="C23" s="7" t="s">
        <v>119</v>
      </c>
      <c r="D23" s="15" t="str">
        <f>VLOOKUP(C23,Общий!$A$2:$D$2655,2,FALSE)</f>
        <v xml:space="preserve">Предохранитель HK7024HSR10, HK7024R10, HO7124R10, PP7124R10, RD400KCE, SBAR, SHEL50KCE, SHEL75KCE, SHEL75KCE01R10, SPIDOKCE, SPIN11/21/22, SPIN22KCER10/23KCER10, SPIN6031, X-Bar, РР7024, </v>
      </c>
      <c r="E23" s="13">
        <f>VLOOKUP(C23,Общий!$A$2:$D$2655,4,FALSE)</f>
        <v>500</v>
      </c>
      <c r="F23" s="22"/>
    </row>
    <row r="24" spans="1:6" x14ac:dyDescent="0.25">
      <c r="A24" s="2" t="s">
        <v>157</v>
      </c>
      <c r="B24" s="3">
        <v>38</v>
      </c>
      <c r="C24" s="7" t="s">
        <v>161</v>
      </c>
      <c r="D24" s="15" t="str">
        <f>VLOOKUP(C24,Общий!$A$2:$D$2655,2,FALSE)</f>
        <v>Кабель ввод SPIN21</v>
      </c>
      <c r="E24" s="13">
        <f>VLOOKUP(C24,Общий!$A$2:$D$2655,4,FALSE)</f>
        <v>500</v>
      </c>
      <c r="F24" s="22"/>
    </row>
    <row r="25" spans="1:6" ht="36" x14ac:dyDescent="0.25">
      <c r="A25" s="2" t="s">
        <v>157</v>
      </c>
      <c r="B25" s="3">
        <v>40</v>
      </c>
      <c r="C25" s="7" t="s">
        <v>121</v>
      </c>
      <c r="D25" s="15" t="str">
        <f>VLOOKUP(C25,Общий!$A$2:$D$2655,2,FALSE)</f>
        <v>Кабель питания SHEL50KCE, 75KCE, 75KCE01R10 / SN6041R10, SP6100, SPIDOKCE / SPIN11, 21, 22, 22KCER10, 23KCER10, 6031, 41</v>
      </c>
      <c r="E25" s="13">
        <f>VLOOKUP(C25,Общий!$A$2:$D$2655,4,FALSE)</f>
        <v>900</v>
      </c>
      <c r="F25" s="22"/>
    </row>
    <row r="26" spans="1:6" x14ac:dyDescent="0.25">
      <c r="A26" s="2" t="s">
        <v>157</v>
      </c>
      <c r="B26" s="4">
        <v>61</v>
      </c>
      <c r="C26" s="7" t="s">
        <v>162</v>
      </c>
      <c r="D26" s="15" t="str">
        <f>VLOOKUP(C26,Общий!$A$2:$D$2655,2,FALSE)</f>
        <v>Пластина фиксации узла разблокировки SPIN21</v>
      </c>
      <c r="E26" s="13">
        <f>VLOOKUP(C26,Общий!$A$2:$D$2655,4,FALSE)</f>
        <v>500</v>
      </c>
      <c r="F26" s="22"/>
    </row>
    <row r="27" spans="1:6" x14ac:dyDescent="0.25">
      <c r="A27" s="2" t="s">
        <v>157</v>
      </c>
      <c r="B27" s="6" t="s">
        <v>10</v>
      </c>
      <c r="C27" s="8" t="s">
        <v>134</v>
      </c>
      <c r="D27" s="11" t="str">
        <f>VLOOKUP(C27,Общий!$A$2:$D$2655,2,FALSE)</f>
        <v>Оголовок  рейки в сборе SPIN21, SPIN 6041, SPIN 6031</v>
      </c>
      <c r="E27" s="13">
        <f>VLOOKUP(C27,Общий!$A$2:$D$2655,4,FALSE)</f>
        <v>4900</v>
      </c>
      <c r="F27" s="22"/>
    </row>
    <row r="28" spans="1:6" x14ac:dyDescent="0.25">
      <c r="A28" s="2" t="s">
        <v>157</v>
      </c>
      <c r="B28" s="6" t="s">
        <v>9</v>
      </c>
      <c r="C28" s="8" t="s">
        <v>127</v>
      </c>
      <c r="D28" s="11" t="str">
        <f>VLOOKUP(C28,Общий!$A$2:$D$2655,2,FALSE)</f>
        <v>Комплект каретки SPIN</v>
      </c>
      <c r="E28" s="13">
        <f>VLOOKUP(C28,Общий!$A$2:$D$2655,4,FALSE)</f>
        <v>3900</v>
      </c>
      <c r="F28" s="22"/>
    </row>
    <row r="29" spans="1:6" x14ac:dyDescent="0.25">
      <c r="A29" s="2" t="s">
        <v>157</v>
      </c>
      <c r="B29" s="4" t="s">
        <v>132</v>
      </c>
      <c r="C29" s="7" t="s">
        <v>131</v>
      </c>
      <c r="D29" s="15" t="str">
        <f>VLOOKUP(C29,Общий!$A$2:$D$2655,2,FALSE)</f>
        <v>Комплект шнура разблокировки SP6000,6100/SPIN</v>
      </c>
      <c r="E29" s="13">
        <f>VLOOKUP(C29,Общий!$A$2:$D$2655,4,FALSE)</f>
        <v>900</v>
      </c>
      <c r="F29" s="22"/>
    </row>
    <row r="30" spans="1:6" x14ac:dyDescent="0.25">
      <c r="A30" s="2" t="s">
        <v>157</v>
      </c>
      <c r="B30" s="4" t="s">
        <v>15</v>
      </c>
      <c r="C30" s="7" t="s">
        <v>130</v>
      </c>
      <c r="D30" s="15" t="str">
        <f>VLOOKUP(C30,Общий!$A$2:$D$2655,2,FALSE)</f>
        <v>Комплект крышек SPIN21,22,23,6041</v>
      </c>
      <c r="E30" s="13">
        <f>VLOOKUP(C30,Общий!$A$2:$D$2655,4,FALSE)</f>
        <v>5900</v>
      </c>
      <c r="F30" s="22"/>
    </row>
    <row r="31" spans="1:6" x14ac:dyDescent="0.25">
      <c r="A31" s="2" t="s">
        <v>157</v>
      </c>
      <c r="B31" s="4" t="s">
        <v>44</v>
      </c>
      <c r="C31" s="7" t="s">
        <v>133</v>
      </c>
      <c r="D31" s="15" t="str">
        <f>VLOOKUP(C31,Общий!$A$2:$D$2655,2,FALSE)</f>
        <v>Натяжной ролик SPIN21,22,23</v>
      </c>
      <c r="E31" s="13">
        <f>VLOOKUP(C31,Общий!$A$2:$D$2655,4,FALSE)</f>
        <v>1900</v>
      </c>
      <c r="F31" s="22"/>
    </row>
    <row r="32" spans="1:6" ht="15.75" thickBot="1" x14ac:dyDescent="0.3">
      <c r="A32" s="2" t="s">
        <v>157</v>
      </c>
      <c r="B32" s="6" t="s">
        <v>129</v>
      </c>
      <c r="C32" s="8" t="s">
        <v>155</v>
      </c>
      <c r="D32" s="11" t="str">
        <f>VLOOKUP(C32,Общий!$A$2:$D$2655,2,FALSE)</f>
        <v>Ремень SPIN22KCER10, SPIN23KCER10, SPIN21,23/SNA30</v>
      </c>
      <c r="E32" s="13">
        <f>VLOOKUP(C32,Общий!$A$2:$D$2655,4,FALSE)</f>
        <v>7900</v>
      </c>
      <c r="F32" s="22"/>
    </row>
    <row r="33" spans="2:6" ht="15.75" thickTop="1" x14ac:dyDescent="0.25">
      <c r="B33" s="76" t="s">
        <v>1270</v>
      </c>
      <c r="C33" s="80" t="s">
        <v>1726</v>
      </c>
      <c r="D33" s="74" t="str">
        <f>VLOOKUP(C33,Общий!$A$2:$D$2655,2,FALSE)</f>
        <v>Подшипник оголовка рейки SPIN</v>
      </c>
      <c r="E33" s="75">
        <f>VLOOKUP(C33,Общий!$A$2:$D$2655,4,FALSE)</f>
        <v>900</v>
      </c>
      <c r="F33" s="76" t="s">
        <v>1302</v>
      </c>
    </row>
    <row r="34" spans="2:6" x14ac:dyDescent="0.25">
      <c r="B34" s="79" t="s">
        <v>1270</v>
      </c>
      <c r="C34" s="81" t="s">
        <v>1910</v>
      </c>
      <c r="D34" s="77" t="str">
        <f>VLOOKUP(C34,Общий!$A$2:$D$2655,2,FALSE)</f>
        <v>Нижняя часть натяжного ролика SPIN</v>
      </c>
      <c r="E34" s="78">
        <f>VLOOKUP(C34,Общий!$A$2:$D$2655,4,FALSE)</f>
        <v>900</v>
      </c>
      <c r="F34" s="79" t="s">
        <v>1302</v>
      </c>
    </row>
    <row r="35" spans="2:6" x14ac:dyDescent="0.25">
      <c r="B35" s="79" t="s">
        <v>1270</v>
      </c>
      <c r="C35" s="81" t="s">
        <v>1946</v>
      </c>
      <c r="D35" s="77" t="str">
        <f>VLOOKUP(C35,Общий!$A$2:$D$2655,2,FALSE)</f>
        <v>Лампа 12V/21W для LUCYB/SPIN21,22,23/SO2000</v>
      </c>
      <c r="E35" s="78">
        <f>VLOOKUP(C35,Общий!$A$2:$D$2655,4,FALSE)</f>
        <v>900</v>
      </c>
      <c r="F35" s="79" t="s">
        <v>1302</v>
      </c>
    </row>
    <row r="36" spans="2:6" x14ac:dyDescent="0.25">
      <c r="B36" s="79" t="s">
        <v>1270</v>
      </c>
      <c r="C36" s="81" t="s">
        <v>300</v>
      </c>
      <c r="D36" s="77" t="str">
        <f>VLOOKUP(C36,Общий!$A$2:$D$2655,2,FALSE)</f>
        <v>Шнур разблокировки SUMO/SOON/SPIN23,22,21,11</v>
      </c>
      <c r="E36" s="78">
        <f>VLOOKUP(C36,Общий!$A$2:$D$2655,4,FALSE)</f>
        <v>900</v>
      </c>
      <c r="F36" s="79" t="s">
        <v>1302</v>
      </c>
    </row>
    <row r="37" spans="2:6" x14ac:dyDescent="0.25">
      <c r="B37" s="79" t="s">
        <v>1270</v>
      </c>
      <c r="C37" s="81" t="s">
        <v>1955</v>
      </c>
      <c r="D37" s="77" t="str">
        <f>VLOOKUP(C37,Общий!$A$2:$D$2655,2,FALSE)</f>
        <v>Ремень зубчатый h=10 мм SPIN11,21,22,23</v>
      </c>
      <c r="E37" s="78">
        <f>VLOOKUP(C37,Общий!$A$2:$D$2655,4,FALSE)</f>
        <v>1900</v>
      </c>
      <c r="F37" s="79" t="s">
        <v>1302</v>
      </c>
    </row>
    <row r="38" spans="2:6" x14ac:dyDescent="0.25">
      <c r="B38" s="79" t="s">
        <v>1270</v>
      </c>
      <c r="C38" s="81" t="s">
        <v>2158</v>
      </c>
      <c r="D38" s="77" t="str">
        <f>VLOOKUP(C38,Общий!$A$2:$D$2655,2,FALSE)</f>
        <v>Кронштейн преднатяжителя задний SPIN/SNA30,6</v>
      </c>
      <c r="E38" s="78">
        <f>VLOOKUP(C38,Общий!$A$2:$D$2655,4,FALSE)</f>
        <v>900</v>
      </c>
      <c r="F38" s="79" t="s">
        <v>1302</v>
      </c>
    </row>
    <row r="39" spans="2:6" x14ac:dyDescent="0.25">
      <c r="B39" s="79" t="s">
        <v>1270</v>
      </c>
      <c r="C39" s="81" t="s">
        <v>2194</v>
      </c>
      <c r="D39" s="77" t="str">
        <f>VLOOKUP(C39,Общий!$A$2:$D$2655,2,FALSE)</f>
        <v>Кронштейн фиксации рейки к притолоке SPIN</v>
      </c>
      <c r="E39" s="78">
        <f>VLOOKUP(C39,Общий!$A$2:$D$2655,4,FALSE)</f>
        <v>900</v>
      </c>
      <c r="F39" s="79" t="s">
        <v>1302</v>
      </c>
    </row>
    <row r="40" spans="2:6" x14ac:dyDescent="0.25">
      <c r="B40" s="79" t="s">
        <v>1270</v>
      </c>
      <c r="C40" s="81" t="s">
        <v>2251</v>
      </c>
      <c r="D40" s="77" t="str">
        <f>VLOOKUP(C40,Общий!$A$2:$D$2655,2,FALSE)</f>
        <v>Кронштейн натяжителя SPIN/SNA30,6</v>
      </c>
      <c r="E40" s="78">
        <f>VLOOKUP(C40,Общий!$A$2:$D$2655,4,FALSE)</f>
        <v>900</v>
      </c>
      <c r="F40" s="79" t="s">
        <v>1302</v>
      </c>
    </row>
    <row r="41" spans="2:6" x14ac:dyDescent="0.25">
      <c r="B41" s="79" t="s">
        <v>1270</v>
      </c>
      <c r="C41" s="81" t="s">
        <v>2261</v>
      </c>
      <c r="D41" s="77" t="str">
        <f>VLOOKUP(C41,Общий!$A$2:$D$2655,2,FALSE)</f>
        <v>Палец SPIN/SHEL</v>
      </c>
      <c r="E41" s="78">
        <f>VLOOKUP(C41,Общий!$A$2:$D$2655,4,FALSE)</f>
        <v>900</v>
      </c>
      <c r="F41" s="79" t="s">
        <v>1302</v>
      </c>
    </row>
    <row r="42" spans="2:6" x14ac:dyDescent="0.25">
      <c r="B42" s="79" t="s">
        <v>1270</v>
      </c>
      <c r="C42" s="81" t="s">
        <v>2269</v>
      </c>
      <c r="D42" s="77" t="str">
        <f>VLOOKUP(C42,Общий!$A$2:$D$2655,2,FALSE)</f>
        <v>Крышка SPIN21,22,23,31,41</v>
      </c>
      <c r="E42" s="78">
        <f>VLOOKUP(C42,Общий!$A$2:$D$2655,4,FALSE)</f>
        <v>2900</v>
      </c>
      <c r="F42" s="79" t="s">
        <v>1302</v>
      </c>
    </row>
    <row r="43" spans="2:6" x14ac:dyDescent="0.25">
      <c r="B43" s="79" t="s">
        <v>1270</v>
      </c>
      <c r="C43" s="81" t="s">
        <v>2316</v>
      </c>
      <c r="D43" s="77" t="str">
        <f>VLOOKUP(C43,Общий!$A$2:$D$2655,2,FALSE)</f>
        <v>Основание каретки нижнее SPIN11,21,22,23</v>
      </c>
      <c r="E43" s="78">
        <f>VLOOKUP(C43,Общий!$A$2:$D$2655,4,FALSE)</f>
        <v>900</v>
      </c>
      <c r="F43" s="79" t="s">
        <v>1302</v>
      </c>
    </row>
    <row r="44" spans="2:6" x14ac:dyDescent="0.25">
      <c r="B44" s="79" t="s">
        <v>1270</v>
      </c>
      <c r="C44" s="81" t="s">
        <v>2340</v>
      </c>
      <c r="D44" s="77" t="str">
        <f>VLOOKUP(C44,Общий!$A$2:$D$2655,2,FALSE)</f>
        <v>Подшипник натяжителя SPIN11,21,22,23/SNA30,6</v>
      </c>
      <c r="E44" s="78">
        <f>VLOOKUP(C44,Общий!$A$2:$D$2655,4,FALSE)</f>
        <v>900</v>
      </c>
      <c r="F44" s="79" t="s">
        <v>1302</v>
      </c>
    </row>
    <row r="45" spans="2:6" x14ac:dyDescent="0.25">
      <c r="B45" s="79">
        <v>32</v>
      </c>
      <c r="C45" s="81" t="s">
        <v>111</v>
      </c>
      <c r="D45" s="77" t="str">
        <f>VLOOKUP(C45,Общий!$A$2:$D$2655,2,FALSE)</f>
        <v>Проводка блока управления SPIN21,22</v>
      </c>
      <c r="E45" s="78">
        <f>VLOOKUP(C45,Общий!$A$2:$D$2655,4,FALSE)</f>
        <v>900</v>
      </c>
      <c r="F45" s="79" t="s">
        <v>1302</v>
      </c>
    </row>
    <row r="46" spans="2:6" x14ac:dyDescent="0.25">
      <c r="B46" s="79">
        <v>36</v>
      </c>
      <c r="C46" s="81" t="s">
        <v>152</v>
      </c>
      <c r="D46" s="77" t="str">
        <f>VLOOKUP(C46,Общий!$A$2:$D$2655,2,FALSE)</f>
        <v>Держатель предохранителя SHEL/SPIN/SP6065,6100</v>
      </c>
      <c r="E46" s="78">
        <f>VLOOKUP(C46,Общий!$A$2:$D$2655,4,FALSE)</f>
        <v>900</v>
      </c>
      <c r="F46" s="79" t="s">
        <v>1302</v>
      </c>
    </row>
    <row r="47" spans="2:6" x14ac:dyDescent="0.25">
      <c r="B47" s="79">
        <v>24</v>
      </c>
      <c r="C47" s="81" t="s">
        <v>105</v>
      </c>
      <c r="D47" s="77" t="str">
        <f>VLOOKUP(C47,Общий!$A$2:$D$2655,2,FALSE)</f>
        <v>Тяга SHEL/SPIN</v>
      </c>
      <c r="E47" s="78">
        <f>VLOOKUP(C47,Общий!$A$2:$D$2655,4,FALSE)</f>
        <v>1900</v>
      </c>
      <c r="F47" s="79" t="s">
        <v>1302</v>
      </c>
    </row>
    <row r="48" spans="2:6" ht="24" x14ac:dyDescent="0.25">
      <c r="B48" s="79">
        <v>16</v>
      </c>
      <c r="C48" s="81" t="s">
        <v>96</v>
      </c>
      <c r="D48" s="77" t="str">
        <f>VLOOKUP(C48,Общий!$A$2:$D$2655,2,FALSE)</f>
        <v>Кронштейн фиксации рейки к притолоке SPIN/SHEL/SP6000,6100</v>
      </c>
      <c r="E48" s="78">
        <f>VLOOKUP(C48,Общий!$A$2:$D$2655,4,FALSE)</f>
        <v>900</v>
      </c>
      <c r="F48" s="79" t="s">
        <v>1302</v>
      </c>
    </row>
    <row r="49" spans="2:6" x14ac:dyDescent="0.25">
      <c r="B49" s="79">
        <v>6</v>
      </c>
      <c r="C49" s="81" t="s">
        <v>95</v>
      </c>
      <c r="D49" s="77" t="str">
        <f>VLOOKUP(C49,Общий!$A$2:$D$2655,2,FALSE)</f>
        <v>Шнур пошагового управления SPIN</v>
      </c>
      <c r="E49" s="78">
        <f>VLOOKUP(C49,Общий!$A$2:$D$2655,4,FALSE)</f>
        <v>900</v>
      </c>
      <c r="F49" s="79" t="s">
        <v>1302</v>
      </c>
    </row>
    <row r="50" spans="2:6" x14ac:dyDescent="0.25">
      <c r="B50" s="79">
        <v>20</v>
      </c>
      <c r="C50" s="81" t="s">
        <v>159</v>
      </c>
      <c r="D50" s="77" t="str">
        <f>VLOOKUP(C50,Общий!$A$2:$D$2655,2,FALSE)</f>
        <v>Нижний стопор SPIN11,21/SHEL</v>
      </c>
      <c r="E50" s="78">
        <f>VLOOKUP(C50,Общий!$A$2:$D$2655,4,FALSE)</f>
        <v>900</v>
      </c>
      <c r="F50" s="79" t="s">
        <v>1302</v>
      </c>
    </row>
    <row r="51" spans="2:6" x14ac:dyDescent="0.25">
      <c r="B51" s="79" t="s">
        <v>132</v>
      </c>
      <c r="C51" s="81" t="s">
        <v>131</v>
      </c>
      <c r="D51" s="77" t="str">
        <f>VLOOKUP(C51,Общий!$A$2:$D$2655,2,FALSE)</f>
        <v>Комплект шнура разблокировки SP6000,6100/SPIN</v>
      </c>
      <c r="E51" s="78">
        <f>VLOOKUP(C51,Общий!$A$2:$D$2655,4,FALSE)</f>
        <v>900</v>
      </c>
      <c r="F51" s="79" t="s">
        <v>1302</v>
      </c>
    </row>
    <row r="52" spans="2:6" x14ac:dyDescent="0.25">
      <c r="B52" s="79" t="s">
        <v>10</v>
      </c>
      <c r="C52" s="81" t="s">
        <v>134</v>
      </c>
      <c r="D52" s="77" t="str">
        <f>VLOOKUP(C52,Общий!$A$2:$D$2655,2,FALSE)</f>
        <v>Оголовок  рейки в сборе SPIN21, SPIN 6041, SPIN 6031</v>
      </c>
      <c r="E52" s="78">
        <f>VLOOKUP(C52,Общий!$A$2:$D$2655,4,FALSE)</f>
        <v>4900</v>
      </c>
      <c r="F52" s="79" t="s">
        <v>1302</v>
      </c>
    </row>
    <row r="53" spans="2:6" x14ac:dyDescent="0.25">
      <c r="B53" s="79" t="s">
        <v>15</v>
      </c>
      <c r="C53" s="81" t="s">
        <v>130</v>
      </c>
      <c r="D53" s="77" t="str">
        <f>VLOOKUP(C53,Общий!$A$2:$D$2655,2,FALSE)</f>
        <v>Комплект крышек SPIN21,22,23,6041</v>
      </c>
      <c r="E53" s="78">
        <f>VLOOKUP(C53,Общий!$A$2:$D$2655,4,FALSE)</f>
        <v>5900</v>
      </c>
      <c r="F53" s="79" t="s">
        <v>1302</v>
      </c>
    </row>
    <row r="54" spans="2:6" x14ac:dyDescent="0.25">
      <c r="B54" s="79">
        <v>21</v>
      </c>
      <c r="C54" s="81" t="s">
        <v>160</v>
      </c>
      <c r="D54" s="77" t="str">
        <f>VLOOKUP(C54,Общий!$A$2:$D$2655,2,FALSE)</f>
        <v>Верхний стопор SPIN21</v>
      </c>
      <c r="E54" s="78">
        <f>VLOOKUP(C54,Общий!$A$2:$D$2655,4,FALSE)</f>
        <v>900</v>
      </c>
      <c r="F54" s="79"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P3"/>
  </mergeCells>
  <hyperlinks>
    <hyperlink ref="F3:H3" location="Оглавление!A1" display="Содержание &gt;&gt;&gt;" xr:uid="{2C71573B-68BB-4F97-9F16-D6169A8ECEEE}"/>
  </hyperlinks>
  <pageMargins left="0.23622047244094491" right="0.23622047244094491" top="0.35433070866141736" bottom="0.35433070866141736" header="0" footer="0"/>
  <pageSetup paperSize="9" scale="60"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EF76-D557-4C0F-95B8-BE4A77CEDDCC}">
  <sheetPr codeName="Worksheet____36">
    <pageSetUpPr fitToPage="1"/>
  </sheetPr>
  <dimension ref="A1:O24"/>
  <sheetViews>
    <sheetView view="pageLayout" topLeftCell="B1" zoomScaleNormal="100" workbookViewId="0">
      <selection activeCell="F23" sqref="F23"/>
    </sheetView>
  </sheetViews>
  <sheetFormatPr defaultRowHeight="15" x14ac:dyDescent="0.25"/>
  <cols>
    <col min="1" max="1" width="7.85546875" hidden="1" customWidth="1"/>
    <col min="2" max="2" width="2.85546875" bestFit="1" customWidth="1"/>
    <col min="3" max="3" width="14.5703125" bestFit="1" customWidth="1"/>
    <col min="4" max="4" width="25.42578125" style="29" customWidth="1"/>
    <col min="5" max="5" width="8.7109375" bestFit="1" customWidth="1"/>
    <col min="6" max="6" width="14.140625" bestFit="1" customWidth="1"/>
    <col min="14" max="14" width="12.42578125" customWidth="1"/>
  </cols>
  <sheetData>
    <row r="1" spans="1:15" ht="15" customHeight="1" x14ac:dyDescent="0.25">
      <c r="A1" s="130" t="e" vm="1">
        <v>#VALUE!</v>
      </c>
      <c r="B1" s="130"/>
      <c r="C1" s="130"/>
      <c r="D1" s="130"/>
      <c r="E1" s="130"/>
      <c r="F1" s="133" t="s">
        <v>2950</v>
      </c>
      <c r="G1" s="133"/>
      <c r="H1" s="133"/>
      <c r="I1" s="131" t="e" vm="2">
        <v>#VALUE!</v>
      </c>
      <c r="J1" s="131"/>
      <c r="K1" s="131"/>
      <c r="L1" s="131"/>
      <c r="M1" s="131"/>
      <c r="N1" s="131"/>
      <c r="O1" s="69"/>
    </row>
    <row r="2" spans="1:15" ht="15" customHeight="1" x14ac:dyDescent="0.25">
      <c r="A2" s="130"/>
      <c r="B2" s="130"/>
      <c r="C2" s="130"/>
      <c r="D2" s="130"/>
      <c r="E2" s="130"/>
      <c r="F2" s="133"/>
      <c r="G2" s="133"/>
      <c r="H2" s="133"/>
      <c r="I2" s="131"/>
      <c r="J2" s="131"/>
      <c r="K2" s="131"/>
      <c r="L2" s="131"/>
      <c r="M2" s="131"/>
      <c r="N2" s="131"/>
      <c r="O2" s="69"/>
    </row>
    <row r="3" spans="1:15" ht="15" customHeight="1" x14ac:dyDescent="0.25">
      <c r="A3" s="130"/>
      <c r="B3" s="130"/>
      <c r="C3" s="130"/>
      <c r="D3" s="130"/>
      <c r="E3" s="130"/>
      <c r="F3" s="137" t="s">
        <v>1277</v>
      </c>
      <c r="G3" s="137"/>
      <c r="H3" s="137"/>
      <c r="I3" s="131"/>
      <c r="J3" s="131"/>
      <c r="K3" s="131"/>
      <c r="L3" s="131"/>
      <c r="M3" s="131"/>
      <c r="N3" s="131"/>
      <c r="O3" s="69"/>
    </row>
    <row r="5" spans="1:15" ht="24" x14ac:dyDescent="0.25">
      <c r="A5" s="23" t="s">
        <v>0</v>
      </c>
      <c r="B5" s="23" t="s">
        <v>2</v>
      </c>
      <c r="C5" s="23" t="s">
        <v>1</v>
      </c>
      <c r="D5" s="23" t="s">
        <v>1267</v>
      </c>
      <c r="E5" s="68" t="s">
        <v>1268</v>
      </c>
      <c r="F5" s="68" t="s">
        <v>1269</v>
      </c>
    </row>
    <row r="6" spans="1:15" ht="24" x14ac:dyDescent="0.25">
      <c r="A6" s="2" t="s">
        <v>163</v>
      </c>
      <c r="B6" s="4">
        <v>3</v>
      </c>
      <c r="C6" s="7" t="s">
        <v>93</v>
      </c>
      <c r="D6" s="15" t="str">
        <f>VLOOKUP(C6,Общий!$A$2:$D$2655,2,FALSE)</f>
        <v>Основание корпуса SPIN/SN6041</v>
      </c>
      <c r="E6" s="13">
        <f>VLOOKUP(C6,Общий!$A$2:$D$2655,4,FALSE)</f>
        <v>7900</v>
      </c>
      <c r="F6" s="22"/>
    </row>
    <row r="7" spans="1:15" ht="48" x14ac:dyDescent="0.25">
      <c r="A7" s="2" t="s">
        <v>163</v>
      </c>
      <c r="B7" s="3">
        <v>4</v>
      </c>
      <c r="C7" s="7" t="s">
        <v>94</v>
      </c>
      <c r="D7" s="15" t="str">
        <f>VLOOKUP(C7,Общий!$A$2:$D$2655,2,FALSE)</f>
        <v>Рычаг пошагового управления SN6041R10, SPIN21/22, SPIN22KCER10, SPIN23KCER10, SN6031, SN6041</v>
      </c>
      <c r="E7" s="13">
        <f>VLOOKUP(C7,Общий!$A$2:$D$2655,4,FALSE)</f>
        <v>500</v>
      </c>
      <c r="F7" s="22"/>
    </row>
    <row r="8" spans="1:15" ht="24" x14ac:dyDescent="0.25">
      <c r="A8" s="2" t="s">
        <v>163</v>
      </c>
      <c r="B8" s="3">
        <v>6</v>
      </c>
      <c r="C8" s="7" t="s">
        <v>95</v>
      </c>
      <c r="D8" s="15" t="str">
        <f>VLOOKUP(C8,Общий!$A$2:$D$2655,2,FALSE)</f>
        <v>Шнур пошагового управления SPIN</v>
      </c>
      <c r="E8" s="13">
        <f>VLOOKUP(C8,Общий!$A$2:$D$2655,4,FALSE)</f>
        <v>900</v>
      </c>
      <c r="F8" s="22"/>
    </row>
    <row r="9" spans="1:15" x14ac:dyDescent="0.25">
      <c r="A9" s="2" t="s">
        <v>163</v>
      </c>
      <c r="B9" s="4">
        <v>33</v>
      </c>
      <c r="C9" s="7" t="s">
        <v>164</v>
      </c>
      <c r="D9" s="15" t="str">
        <f>VLOOKUP(C9,Общий!$A$2:$D$2655,2,FALSE)</f>
        <v>Мотор-редуктор SN6041R10</v>
      </c>
      <c r="E9" s="13">
        <f>VLOOKUP(C9,Общий!$A$2:$D$2655,4,FALSE)</f>
        <v>15900</v>
      </c>
      <c r="F9" s="22"/>
    </row>
    <row r="10" spans="1:15" x14ac:dyDescent="0.25">
      <c r="A10" s="2" t="s">
        <v>163</v>
      </c>
      <c r="B10" s="3">
        <v>34</v>
      </c>
      <c r="C10" s="7" t="s">
        <v>165</v>
      </c>
      <c r="D10" s="15" t="str">
        <f>VLOOKUP(C10,Общий!$A$2:$D$2655,2,FALSE)</f>
        <v>Трансформатор SN6041</v>
      </c>
      <c r="E10" s="13">
        <f>VLOOKUP(C10,Общий!$A$2:$D$2655,4,FALSE)</f>
        <v>15900</v>
      </c>
      <c r="F10" s="22"/>
    </row>
    <row r="11" spans="1:15" x14ac:dyDescent="0.25">
      <c r="A11" s="2" t="s">
        <v>163</v>
      </c>
      <c r="B11" s="4">
        <v>35</v>
      </c>
      <c r="C11" s="7" t="s">
        <v>174</v>
      </c>
      <c r="D11" s="15" t="str">
        <f>VLOOKUP(C11,Общий!$A$2:$D$2655,2,FALSE)</f>
        <v>Плата управления SN6041R10</v>
      </c>
      <c r="E11" s="13">
        <f>VLOOKUP(C11,Общий!$A$2:$D$2655,4,FALSE)</f>
        <v>19900</v>
      </c>
      <c r="F11" s="22"/>
    </row>
    <row r="12" spans="1:15" ht="84" x14ac:dyDescent="0.25">
      <c r="A12" s="2" t="s">
        <v>163</v>
      </c>
      <c r="B12" s="4">
        <v>37</v>
      </c>
      <c r="C12" s="7" t="s">
        <v>166</v>
      </c>
      <c r="D12" s="15" t="str">
        <f>VLOOKUP(C12,Общий!$A$2:$D$2655,2,FALSE)</f>
        <v>Предохранитель LBAR, LBARR10, M3BAR, M3BARR10, M5BAR, M5BARR10, M7BAR, M7BARR10, RB250HSR10, RB400KCER10, RBKCE, SN6041R10, SO2000R10, SN6041, SPO600KLT</v>
      </c>
      <c r="E12" s="13">
        <f>VLOOKUP(C12,Общий!$A$2:$D$2655,4,FALSE)</f>
        <v>500</v>
      </c>
      <c r="F12" s="22"/>
    </row>
    <row r="13" spans="1:15" ht="60" x14ac:dyDescent="0.25">
      <c r="A13" s="2" t="s">
        <v>163</v>
      </c>
      <c r="B13" s="3">
        <v>40</v>
      </c>
      <c r="C13" s="7" t="s">
        <v>121</v>
      </c>
      <c r="D13" s="15" t="str">
        <f>VLOOKUP(C13,Общий!$A$2:$D$2655,2,FALSE)</f>
        <v>Кабель питания SHEL50KCE, 75KCE, 75KCE01R10 / SN6041R10, SP6100, SPIDOKCE / SPIN11, 21, 22, 22KCER10, 23KCER10, 6031, 41</v>
      </c>
      <c r="E13" s="13">
        <f>VLOOKUP(C13,Общий!$A$2:$D$2655,4,FALSE)</f>
        <v>900</v>
      </c>
      <c r="F13" s="22"/>
    </row>
    <row r="14" spans="1:15" ht="36" x14ac:dyDescent="0.25">
      <c r="A14" s="2" t="s">
        <v>163</v>
      </c>
      <c r="B14" s="3">
        <v>61</v>
      </c>
      <c r="C14" s="7" t="s">
        <v>167</v>
      </c>
      <c r="D14" s="15" t="str">
        <f>VLOOKUP(C14,Общий!$A$2:$D$2655,2,FALSE)</f>
        <v>Кронштейн фиксации трансформатора SN6041, SN6031</v>
      </c>
      <c r="E14" s="13">
        <f>VLOOKUP(C14,Общий!$A$2:$D$2655,4,FALSE)</f>
        <v>900</v>
      </c>
      <c r="F14" s="22"/>
    </row>
    <row r="15" spans="1:15" ht="24" x14ac:dyDescent="0.25">
      <c r="A15" s="2" t="s">
        <v>163</v>
      </c>
      <c r="B15" s="4">
        <v>63</v>
      </c>
      <c r="C15" s="7" t="s">
        <v>168</v>
      </c>
      <c r="D15" s="15" t="str">
        <f>VLOOKUP(C15,Общий!$A$2:$D$2655,2,FALSE)</f>
        <v>Магнит SN6041R10, SN6031, SN6041, RUN1200HS, RUN400HS</v>
      </c>
      <c r="E15" s="13">
        <f>VLOOKUP(C15,Общий!$A$2:$D$2655,4,FALSE)</f>
        <v>900</v>
      </c>
      <c r="F15" s="22"/>
    </row>
    <row r="16" spans="1:15" ht="36" x14ac:dyDescent="0.25">
      <c r="A16" s="2" t="s">
        <v>163</v>
      </c>
      <c r="B16" s="4">
        <v>65</v>
      </c>
      <c r="C16" s="7" t="s">
        <v>169</v>
      </c>
      <c r="D16" s="15" t="str">
        <f>VLOOKUP(C16,Общий!$A$2:$D$2655,2,FALSE)</f>
        <v xml:space="preserve">Кабель заземления RO1000, ТН1551, ТН2251, SN6041R10, SN6031, SN6041, </v>
      </c>
      <c r="E16" s="13">
        <f>VLOOKUP(C16,Общий!$A$2:$D$2655,4,FALSE)</f>
        <v>500</v>
      </c>
      <c r="F16" s="22"/>
    </row>
    <row r="17" spans="1:6" x14ac:dyDescent="0.25">
      <c r="A17" s="2" t="s">
        <v>163</v>
      </c>
      <c r="B17" s="9">
        <v>66</v>
      </c>
      <c r="C17" s="7" t="s">
        <v>170</v>
      </c>
      <c r="D17" s="15" t="str">
        <f>VLOOKUP(C17,Общий!$A$2:$D$2655,2,FALSE)</f>
        <v>Плата выпрямителя SN6041</v>
      </c>
      <c r="E17" s="13">
        <f>VLOOKUP(C17,Общий!$A$2:$D$2655,4,FALSE)</f>
        <v>3900</v>
      </c>
      <c r="F17" s="22"/>
    </row>
    <row r="18" spans="1:6" ht="24.75" thickBot="1" x14ac:dyDescent="0.3">
      <c r="A18" s="2" t="s">
        <v>163</v>
      </c>
      <c r="B18" s="4" t="s">
        <v>15</v>
      </c>
      <c r="C18" s="2" t="s">
        <v>130</v>
      </c>
      <c r="D18" s="15" t="str">
        <f>VLOOKUP(C18,Общий!$A$2:$D$2655,2,FALSE)</f>
        <v>Комплект крышек SPIN21,22,23,6041</v>
      </c>
      <c r="E18" s="13">
        <f>VLOOKUP(C18,Общий!$A$2:$D$2655,4,FALSE)</f>
        <v>5900</v>
      </c>
      <c r="F18" s="22"/>
    </row>
    <row r="19" spans="1:6" ht="15.75" thickTop="1" x14ac:dyDescent="0.25">
      <c r="B19" s="76" t="s">
        <v>1270</v>
      </c>
      <c r="C19" s="80" t="s">
        <v>2269</v>
      </c>
      <c r="D19" s="74" t="str">
        <f>VLOOKUP(C19,Общий!$A$2:$D$2655,2,FALSE)</f>
        <v>Крышка SPIN21,22,23,31,41</v>
      </c>
      <c r="E19" s="75">
        <f>VLOOKUP(C19,Общий!$A$2:$D$2655,4,FALSE)</f>
        <v>2900</v>
      </c>
      <c r="F19" s="76" t="s">
        <v>1302</v>
      </c>
    </row>
    <row r="20" spans="1:6" ht="24" x14ac:dyDescent="0.25">
      <c r="B20" s="79" t="s">
        <v>1270</v>
      </c>
      <c r="C20" s="81" t="s">
        <v>2152</v>
      </c>
      <c r="D20" s="77" t="str">
        <f>VLOOKUP(C20,Общий!$A$2:$D$2655,2,FALSE)</f>
        <v>Лампа E27 230V/40W для SN6031/SN6041/SPIN40</v>
      </c>
      <c r="E20" s="78">
        <f>VLOOKUP(C20,Общий!$A$2:$D$2655,4,FALSE)</f>
        <v>900</v>
      </c>
      <c r="F20" s="79" t="s">
        <v>1302</v>
      </c>
    </row>
    <row r="21" spans="1:6" ht="24" x14ac:dyDescent="0.25">
      <c r="B21" s="79" t="s">
        <v>15</v>
      </c>
      <c r="C21" s="81" t="s">
        <v>130</v>
      </c>
      <c r="D21" s="77" t="str">
        <f>VLOOKUP(C21,Общий!$A$2:$D$2655,2,FALSE)</f>
        <v>Комплект крышек SPIN21,22,23,6041</v>
      </c>
      <c r="E21" s="78">
        <f>VLOOKUP(C21,Общий!$A$2:$D$2655,4,FALSE)</f>
        <v>5900</v>
      </c>
      <c r="F21" s="79" t="s">
        <v>1302</v>
      </c>
    </row>
    <row r="22" spans="1:6" x14ac:dyDescent="0.25">
      <c r="B22" s="79">
        <v>66</v>
      </c>
      <c r="C22" s="81" t="s">
        <v>170</v>
      </c>
      <c r="D22" s="77" t="s">
        <v>2052</v>
      </c>
      <c r="E22" s="78">
        <v>3900</v>
      </c>
      <c r="F22" s="79" t="s">
        <v>1302</v>
      </c>
    </row>
    <row r="23" spans="1:6" x14ac:dyDescent="0.25">
      <c r="B23" s="79">
        <v>34</v>
      </c>
      <c r="C23" s="81" t="s">
        <v>165</v>
      </c>
      <c r="D23" s="77" t="str">
        <f>VLOOKUP(C23,Общий!$A$2:$D$2655,2,FALSE)</f>
        <v>Трансформатор SN6041</v>
      </c>
      <c r="E23" s="78">
        <f>VLOOKUP(C23,Общий!$A$2:$D$2655,4,FALSE)</f>
        <v>15900</v>
      </c>
      <c r="F23" s="79" t="s">
        <v>1302</v>
      </c>
    </row>
    <row r="24" spans="1:6" ht="24" x14ac:dyDescent="0.25">
      <c r="B24" s="79">
        <v>6</v>
      </c>
      <c r="C24" s="81" t="s">
        <v>95</v>
      </c>
      <c r="D24" s="77" t="str">
        <f>VLOOKUP(C24,Общий!$A$2:$D$2655,2,FALSE)</f>
        <v>Шнур пошагового управления SPIN</v>
      </c>
      <c r="E24" s="78">
        <f>VLOOKUP(C24,Общий!$A$2:$D$2655,4,FALSE)</f>
        <v>900</v>
      </c>
      <c r="F24" s="79"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N3"/>
  </mergeCells>
  <hyperlinks>
    <hyperlink ref="F3:H3" location="Оглавление!A1" display="Содержание &gt;&gt;&gt;" xr:uid="{F63DFF63-48AA-4429-BA3A-089282817286}"/>
  </hyperlinks>
  <pageMargins left="0.23622047244094491" right="0.23622047244094491" top="0.35433070866141736" bottom="0.35433070866141736" header="0" footer="0"/>
  <pageSetup paperSize="9" scale="9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61E0-FDE5-4501-ACBC-2568D8224837}">
  <sheetPr codeName="Worksheet____37"/>
  <dimension ref="A1:M22"/>
  <sheetViews>
    <sheetView view="pageLayout" topLeftCell="B1" zoomScale="85" zoomScaleNormal="100" zoomScalePageLayoutView="85" workbookViewId="0">
      <selection activeCell="F22" sqref="F22"/>
    </sheetView>
  </sheetViews>
  <sheetFormatPr defaultRowHeight="15" x14ac:dyDescent="0.25"/>
  <cols>
    <col min="1" max="1" width="0" hidden="1" customWidth="1"/>
    <col min="2" max="2" width="2.85546875" bestFit="1" customWidth="1"/>
    <col min="3" max="3" width="14" bestFit="1" customWidth="1"/>
    <col min="4" max="4" width="31.28515625" bestFit="1" customWidth="1"/>
    <col min="5" max="5" width="8.7109375" bestFit="1" customWidth="1"/>
    <col min="6" max="6" width="13.140625" customWidth="1"/>
    <col min="8" max="8" width="12.42578125" customWidth="1"/>
    <col min="11" max="11" width="33.140625" customWidth="1"/>
    <col min="12" max="12" width="25.28515625" customWidth="1"/>
    <col min="13" max="13" width="16.42578125" customWidth="1"/>
  </cols>
  <sheetData>
    <row r="1" spans="1:13" ht="15" customHeight="1" x14ac:dyDescent="0.25">
      <c r="A1" s="130" t="e" vm="1">
        <v>#VALUE!</v>
      </c>
      <c r="B1" s="130"/>
      <c r="C1" s="130"/>
      <c r="D1" s="130"/>
      <c r="E1" s="130"/>
      <c r="F1" s="133" t="s">
        <v>2390</v>
      </c>
      <c r="G1" s="133"/>
      <c r="H1" s="133"/>
      <c r="I1" s="131" t="e" vm="2">
        <v>#VALUE!</v>
      </c>
      <c r="J1" s="131"/>
      <c r="K1" s="131"/>
      <c r="L1" s="69"/>
      <c r="M1" s="69"/>
    </row>
    <row r="2" spans="1:13" ht="15" customHeight="1" x14ac:dyDescent="0.25">
      <c r="A2" s="130"/>
      <c r="B2" s="130"/>
      <c r="C2" s="130"/>
      <c r="D2" s="130"/>
      <c r="E2" s="130"/>
      <c r="F2" s="133"/>
      <c r="G2" s="133"/>
      <c r="H2" s="133"/>
      <c r="I2" s="131"/>
      <c r="J2" s="131"/>
      <c r="K2" s="131"/>
      <c r="L2" s="69"/>
      <c r="M2" s="69"/>
    </row>
    <row r="3" spans="1:13" ht="15" customHeight="1" x14ac:dyDescent="0.25">
      <c r="A3" s="130"/>
      <c r="B3" s="130"/>
      <c r="C3" s="130"/>
      <c r="D3" s="130"/>
      <c r="E3" s="130"/>
      <c r="F3" s="137" t="s">
        <v>1277</v>
      </c>
      <c r="G3" s="137"/>
      <c r="H3" s="137"/>
      <c r="I3" s="131"/>
      <c r="J3" s="131"/>
      <c r="K3" s="131"/>
      <c r="L3" s="69"/>
      <c r="M3" s="69"/>
    </row>
    <row r="5" spans="1:13" ht="24" x14ac:dyDescent="0.25">
      <c r="A5" s="23" t="s">
        <v>0</v>
      </c>
      <c r="B5" s="23" t="s">
        <v>2</v>
      </c>
      <c r="C5" s="23" t="s">
        <v>1</v>
      </c>
      <c r="D5" s="23" t="s">
        <v>1267</v>
      </c>
      <c r="E5" s="68" t="s">
        <v>1268</v>
      </c>
      <c r="F5" s="68" t="s">
        <v>1269</v>
      </c>
    </row>
    <row r="6" spans="1:13" x14ac:dyDescent="0.25">
      <c r="A6" s="2" t="s">
        <v>171</v>
      </c>
      <c r="B6" s="4">
        <v>3</v>
      </c>
      <c r="C6" s="7" t="s">
        <v>93</v>
      </c>
      <c r="D6" s="15" t="str">
        <f>VLOOKUP(C6,Общий!$A$2:$D$2655,2,FALSE)</f>
        <v>Основание корпуса SPIN/SN6041</v>
      </c>
      <c r="E6" s="13">
        <f>VLOOKUP(C6,Общий!$A$2:$D$2655,4,FALSE)</f>
        <v>7900</v>
      </c>
      <c r="F6" s="22"/>
    </row>
    <row r="7" spans="1:13" ht="36" x14ac:dyDescent="0.25">
      <c r="A7" s="2" t="s">
        <v>171</v>
      </c>
      <c r="B7" s="3">
        <v>4</v>
      </c>
      <c r="C7" s="7" t="s">
        <v>94</v>
      </c>
      <c r="D7" s="15" t="str">
        <f>VLOOKUP(C7,Общий!$A$2:$D$2655,2,FALSE)</f>
        <v>Рычаг пошагового управления SN6041R10, SPIN21/22, SPIN22KCER10, SPIN23KCER10, SN6031, SN6041</v>
      </c>
      <c r="E7" s="13">
        <f>VLOOKUP(C7,Общий!$A$2:$D$2655,4,FALSE)</f>
        <v>500</v>
      </c>
      <c r="F7" s="22"/>
    </row>
    <row r="8" spans="1:13" x14ac:dyDescent="0.25">
      <c r="A8" s="2" t="s">
        <v>171</v>
      </c>
      <c r="B8" s="3">
        <v>6</v>
      </c>
      <c r="C8" s="7" t="s">
        <v>95</v>
      </c>
      <c r="D8" s="15" t="str">
        <f>VLOOKUP(C8,Общий!$A$2:$D$2655,2,FALSE)</f>
        <v>Шнур пошагового управления SPIN</v>
      </c>
      <c r="E8" s="13">
        <f>VLOOKUP(C8,Общий!$A$2:$D$2655,4,FALSE)</f>
        <v>900</v>
      </c>
      <c r="F8" s="22"/>
    </row>
    <row r="9" spans="1:13" x14ac:dyDescent="0.25">
      <c r="A9" s="2" t="s">
        <v>171</v>
      </c>
      <c r="B9" s="4">
        <v>33</v>
      </c>
      <c r="C9" s="7" t="s">
        <v>164</v>
      </c>
      <c r="D9" s="15" t="str">
        <f>VLOOKUP(C9,Общий!$A$2:$D$2655,2,FALSE)</f>
        <v>Мотор-редуктор SN6041R10</v>
      </c>
      <c r="E9" s="13">
        <f>VLOOKUP(C9,Общий!$A$2:$D$2655,4,FALSE)</f>
        <v>15900</v>
      </c>
      <c r="F9" s="22"/>
    </row>
    <row r="10" spans="1:13" x14ac:dyDescent="0.25">
      <c r="A10" s="2" t="s">
        <v>171</v>
      </c>
      <c r="B10" s="3">
        <v>34</v>
      </c>
      <c r="C10" s="7" t="s">
        <v>172</v>
      </c>
      <c r="D10" s="15" t="str">
        <f>VLOOKUP(C10,Общий!$A$2:$D$2655,2,FALSE)</f>
        <v>Трансформатор SN6041R10</v>
      </c>
      <c r="E10" s="13">
        <f>VLOOKUP(C10,Общий!$A$2:$D$2655,4,FALSE)</f>
        <v>11900</v>
      </c>
      <c r="F10" s="22"/>
    </row>
    <row r="11" spans="1:13" ht="72" x14ac:dyDescent="0.25">
      <c r="A11" s="2" t="s">
        <v>171</v>
      </c>
      <c r="B11" s="4">
        <v>37</v>
      </c>
      <c r="C11" s="7" t="s">
        <v>166</v>
      </c>
      <c r="D11" s="15" t="str">
        <f>VLOOKUP(C11,Общий!$A$2:$D$2655,2,FALSE)</f>
        <v>Предохранитель LBAR, LBARR10, M3BAR, M3BARR10, M5BAR, M5BARR10, M7BAR, M7BARR10, RB250HSR10, RB400KCER10, RBKCE, SN6041R10, SO2000R10, SN6041, SPO600KLT</v>
      </c>
      <c r="E11" s="13">
        <f>VLOOKUP(C11,Общий!$A$2:$D$2655,4,FALSE)</f>
        <v>500</v>
      </c>
      <c r="F11" s="22"/>
    </row>
    <row r="12" spans="1:13" ht="48" x14ac:dyDescent="0.25">
      <c r="A12" s="2" t="s">
        <v>171</v>
      </c>
      <c r="B12" s="3">
        <v>40</v>
      </c>
      <c r="C12" s="7" t="s">
        <v>121</v>
      </c>
      <c r="D12" s="15" t="str">
        <f>VLOOKUP(C12,Общий!$A$2:$D$2655,2,FALSE)</f>
        <v>Кабель питания SHEL50KCE, 75KCE, 75KCE01R10 / SN6041R10, SP6100, SPIDOKCE / SPIN11, 21, 22, 22KCER10, 23KCER10, 6031, 41</v>
      </c>
      <c r="E12" s="13">
        <f>VLOOKUP(C12,Общий!$A$2:$D$2655,4,FALSE)</f>
        <v>900</v>
      </c>
      <c r="F12" s="22"/>
    </row>
    <row r="13" spans="1:13" ht="24" x14ac:dyDescent="0.25">
      <c r="A13" s="2" t="s">
        <v>171</v>
      </c>
      <c r="B13" s="3">
        <v>61</v>
      </c>
      <c r="C13" s="7" t="s">
        <v>173</v>
      </c>
      <c r="D13" s="15" t="str">
        <f>VLOOKUP(C13,Общий!$A$2:$D$2655,2,FALSE)</f>
        <v>Кронштейн SPIN22KCER10, SPIN23KCER10,  SN6041R10</v>
      </c>
      <c r="E13" s="13">
        <f>VLOOKUP(C13,Общий!$A$2:$D$2655,4,FALSE)</f>
        <v>1900</v>
      </c>
      <c r="F13" s="22"/>
    </row>
    <row r="14" spans="1:13" ht="24" x14ac:dyDescent="0.25">
      <c r="A14" s="2" t="s">
        <v>171</v>
      </c>
      <c r="B14" s="4">
        <v>63</v>
      </c>
      <c r="C14" s="7" t="s">
        <v>168</v>
      </c>
      <c r="D14" s="15" t="str">
        <f>VLOOKUP(C14,Общий!$A$2:$D$2655,2,FALSE)</f>
        <v>Магнит SN6041R10, SN6031, SN6041, RUN1200HS, RUN400HS</v>
      </c>
      <c r="E14" s="13">
        <f>VLOOKUP(C14,Общий!$A$2:$D$2655,4,FALSE)</f>
        <v>900</v>
      </c>
      <c r="F14" s="22"/>
    </row>
    <row r="15" spans="1:13" ht="24" x14ac:dyDescent="0.25">
      <c r="A15" s="2" t="s">
        <v>171</v>
      </c>
      <c r="B15" s="4">
        <v>65</v>
      </c>
      <c r="C15" s="7" t="s">
        <v>169</v>
      </c>
      <c r="D15" s="15" t="str">
        <f>VLOOKUP(C15,Общий!$A$2:$D$2655,2,FALSE)</f>
        <v xml:space="preserve">Кабель заземления RO1000, ТН1551, ТН2251, SN6041R10, SN6031, SN6041, </v>
      </c>
      <c r="E15" s="13">
        <f>VLOOKUP(C15,Общий!$A$2:$D$2655,4,FALSE)</f>
        <v>500</v>
      </c>
      <c r="F15" s="22"/>
    </row>
    <row r="16" spans="1:13" x14ac:dyDescent="0.25">
      <c r="A16" s="2" t="s">
        <v>171</v>
      </c>
      <c r="B16" s="9">
        <v>66</v>
      </c>
      <c r="C16" s="7" t="s">
        <v>2357</v>
      </c>
      <c r="D16" s="15" t="str">
        <f>VLOOKUP(C16,Общий!$A$2:$D$2655,2,FALSE)</f>
        <v>Плата выпрямителя SN6041R10</v>
      </c>
      <c r="E16" s="13">
        <f>VLOOKUP(C16,Общий!$A$2:$D$2655,4,FALSE)</f>
        <v>900</v>
      </c>
      <c r="F16" s="22"/>
    </row>
    <row r="17" spans="1:6" x14ac:dyDescent="0.25">
      <c r="A17" s="2" t="s">
        <v>171</v>
      </c>
      <c r="B17" s="4" t="s">
        <v>15</v>
      </c>
      <c r="C17" s="7" t="s">
        <v>130</v>
      </c>
      <c r="D17" s="15" t="str">
        <f>VLOOKUP(C17,Общий!$A$2:$D$2655,2,FALSE)</f>
        <v>Комплект крышек SPIN21,22,23,6041</v>
      </c>
      <c r="E17" s="13">
        <f>VLOOKUP(C17,Общий!$A$2:$D$2655,4,FALSE)</f>
        <v>5900</v>
      </c>
      <c r="F17" s="22"/>
    </row>
    <row r="18" spans="1:6" ht="15.75" thickBot="1" x14ac:dyDescent="0.3">
      <c r="A18" s="2" t="s">
        <v>171</v>
      </c>
      <c r="B18" s="10" t="s">
        <v>9</v>
      </c>
      <c r="C18" s="7" t="s">
        <v>174</v>
      </c>
      <c r="D18" s="14" t="str">
        <f>VLOOKUP(C18,Общий!$A$2:$D$2655,2,FALSE)</f>
        <v>Плата управления SN6041R10</v>
      </c>
      <c r="E18" s="13">
        <f>VLOOKUP(C18,Общий!$A$2:$D$2655,4,FALSE)</f>
        <v>19900</v>
      </c>
      <c r="F18" s="22"/>
    </row>
    <row r="19" spans="1:6" ht="24.75" thickTop="1" x14ac:dyDescent="0.25">
      <c r="B19" s="76" t="s">
        <v>1270</v>
      </c>
      <c r="C19" s="80" t="s">
        <v>2194</v>
      </c>
      <c r="D19" s="74" t="str">
        <f>VLOOKUP(C19,Общий!$A$2:$D$2655,2,FALSE)</f>
        <v>Кронштейн фиксации рейки к притолоке SPIN</v>
      </c>
      <c r="E19" s="75">
        <f>VLOOKUP(C19,Общий!$A$2:$D$2655,4,FALSE)</f>
        <v>900</v>
      </c>
      <c r="F19" s="76" t="s">
        <v>1302</v>
      </c>
    </row>
    <row r="20" spans="1:6" x14ac:dyDescent="0.25">
      <c r="B20" s="79" t="s">
        <v>1270</v>
      </c>
      <c r="C20" s="81" t="s">
        <v>2261</v>
      </c>
      <c r="D20" s="77" t="str">
        <f>VLOOKUP(C20,Общий!$A$2:$D$2655,2,FALSE)</f>
        <v>Палец SPIN/SHEL</v>
      </c>
      <c r="E20" s="78">
        <f>VLOOKUP(C20,Общий!$A$2:$D$2655,4,FALSE)</f>
        <v>900</v>
      </c>
      <c r="F20" s="79" t="s">
        <v>1302</v>
      </c>
    </row>
    <row r="21" spans="1:6" x14ac:dyDescent="0.25">
      <c r="B21" s="79">
        <v>6</v>
      </c>
      <c r="C21" s="81" t="s">
        <v>95</v>
      </c>
      <c r="D21" s="77" t="str">
        <f>VLOOKUP(C21,Общий!$A$2:$D$2655,2,FALSE)</f>
        <v>Шнур пошагового управления SPIN</v>
      </c>
      <c r="E21" s="78">
        <f>VLOOKUP(C21,Общий!$A$2:$D$2655,4,FALSE)</f>
        <v>900</v>
      </c>
      <c r="F21" s="79" t="s">
        <v>1302</v>
      </c>
    </row>
    <row r="22" spans="1:6" x14ac:dyDescent="0.25">
      <c r="B22" s="79" t="s">
        <v>15</v>
      </c>
      <c r="C22" s="81" t="s">
        <v>130</v>
      </c>
      <c r="D22" s="77" t="str">
        <f>VLOOKUP(C22,Общий!$A$2:$D$2655,2,FALSE)</f>
        <v>Комплект крышек SPIN21,22,23,6041</v>
      </c>
      <c r="E22" s="78">
        <f>VLOOKUP(C22,Общий!$A$2:$D$2655,4,FALSE)</f>
        <v>5900</v>
      </c>
      <c r="F22" s="79" t="s">
        <v>1302</v>
      </c>
    </row>
  </sheetData>
  <customSheetViews>
    <customSheetView guid="{FCA1C7BD-BFD4-431C-88DA-19717E3F3C7B}" topLeftCell="A4">
      <selection sqref="A1:XFD4"/>
      <pageMargins left="0.7" right="0.7" top="0.75" bottom="0.75" header="0.3" footer="0.3"/>
    </customSheetView>
  </customSheetViews>
  <mergeCells count="4">
    <mergeCell ref="A1:E3"/>
    <mergeCell ref="F1:H2"/>
    <mergeCell ref="F3:H3"/>
    <mergeCell ref="I1:K3"/>
  </mergeCells>
  <hyperlinks>
    <hyperlink ref="F3:H3" location="Оглавление!A1" display="Содержание &gt;&gt;&gt;" xr:uid="{DE70410F-209C-481D-B191-47B65C80743B}"/>
  </hyperlinks>
  <pageMargins left="0.23622047244094491" right="0.23622047244094491" top="0.35433070866141736" bottom="0.35433070866141736"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DC6B-8133-4051-A60B-88331CA28DBC}">
  <sheetPr codeName="Worksheet____3">
    <pageSetUpPr autoPageBreaks="0"/>
  </sheetPr>
  <dimension ref="A1:N7"/>
  <sheetViews>
    <sheetView view="pageLayout"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0.85546875" customWidth="1"/>
    <col min="4" max="4" width="30.42578125" bestFit="1" customWidth="1"/>
    <col min="5" max="5" width="14.85546875" customWidth="1"/>
    <col min="6" max="6" width="10.85546875" customWidth="1"/>
  </cols>
  <sheetData>
    <row r="1" spans="1:14" ht="15" customHeight="1" x14ac:dyDescent="0.25">
      <c r="B1" s="130" t="e" vm="1">
        <v>#VALUE!</v>
      </c>
      <c r="C1" s="130"/>
      <c r="D1" s="130"/>
      <c r="E1" s="130"/>
      <c r="F1" s="133" t="s">
        <v>2359</v>
      </c>
      <c r="G1" s="133"/>
      <c r="H1" s="133"/>
      <c r="I1" s="131" t="e" vm="2">
        <v>#VALUE!</v>
      </c>
      <c r="J1" s="131"/>
      <c r="K1" s="131"/>
      <c r="L1" s="131"/>
      <c r="M1" s="131"/>
      <c r="N1" s="131"/>
    </row>
    <row r="2" spans="1:14" ht="15" customHeight="1" x14ac:dyDescent="0.25">
      <c r="B2" s="130"/>
      <c r="C2" s="130"/>
      <c r="D2" s="130"/>
      <c r="E2" s="130"/>
      <c r="F2" s="133"/>
      <c r="G2" s="133"/>
      <c r="H2" s="133"/>
      <c r="I2" s="131"/>
      <c r="J2" s="131"/>
      <c r="K2" s="131"/>
      <c r="L2" s="131"/>
      <c r="M2" s="131"/>
      <c r="N2" s="131"/>
    </row>
    <row r="3" spans="1:14" ht="15" customHeight="1" x14ac:dyDescent="0.25">
      <c r="B3" s="130"/>
      <c r="C3" s="130"/>
      <c r="D3" s="130"/>
      <c r="E3" s="130"/>
      <c r="F3" s="137" t="s">
        <v>1277</v>
      </c>
      <c r="G3" s="137"/>
      <c r="H3" s="137"/>
      <c r="I3" s="131"/>
      <c r="J3" s="131"/>
      <c r="K3" s="131"/>
      <c r="L3" s="131"/>
      <c r="M3" s="131"/>
      <c r="N3" s="131"/>
    </row>
    <row r="4" spans="1:14" x14ac:dyDescent="0.25">
      <c r="A4" s="25"/>
      <c r="B4" s="25"/>
      <c r="C4" s="25"/>
      <c r="D4" s="25"/>
      <c r="E4" s="25"/>
      <c r="F4" s="25"/>
      <c r="G4" s="26"/>
      <c r="H4" s="26"/>
      <c r="I4" s="26"/>
      <c r="J4" s="26"/>
      <c r="K4" s="26"/>
    </row>
    <row r="5" spans="1:14" ht="24" x14ac:dyDescent="0.25">
      <c r="A5" s="23" t="s">
        <v>0</v>
      </c>
      <c r="B5" s="68" t="s">
        <v>2</v>
      </c>
      <c r="C5" s="68" t="s">
        <v>1</v>
      </c>
      <c r="D5" s="68" t="s">
        <v>1267</v>
      </c>
      <c r="E5" s="68" t="s">
        <v>1268</v>
      </c>
      <c r="F5" s="68" t="s">
        <v>1269</v>
      </c>
    </row>
    <row r="6" spans="1:14" x14ac:dyDescent="0.25">
      <c r="A6" s="2" t="s">
        <v>3</v>
      </c>
      <c r="B6" s="3">
        <v>1</v>
      </c>
      <c r="C6" s="2" t="s">
        <v>4</v>
      </c>
      <c r="D6" s="2" t="str">
        <f>VLOOKUP(C6,Общий!$A$2:$D$2655,2,FALSE)</f>
        <v>Плата управления А100F</v>
      </c>
      <c r="E6" s="4">
        <f>VLOOKUP(C6,Общий!$A$2:$D$2655,4,FALSE)</f>
        <v>19900</v>
      </c>
      <c r="F6" s="2"/>
    </row>
    <row r="7" spans="1:14" x14ac:dyDescent="0.25">
      <c r="A7" s="21" t="s">
        <v>3</v>
      </c>
      <c r="B7" s="3" t="s">
        <v>15</v>
      </c>
      <c r="C7" s="2" t="s">
        <v>5</v>
      </c>
      <c r="D7" s="2" t="str">
        <f>VLOOKUP(C7,Общий!$A$2:$D$2655,2,FALSE)</f>
        <v>Корпус блока управления A400/A100F</v>
      </c>
      <c r="E7" s="4">
        <f>VLOOKUP(C7,Общий!$A$2:$D$2655,4,FALSE)</f>
        <v>2900</v>
      </c>
      <c r="F7" s="2"/>
    </row>
  </sheetData>
  <customSheetViews>
    <customSheetView guid="{FCA1C7BD-BFD4-431C-88DA-19717E3F3C7B}">
      <selection activeCell="B2" sqref="B2"/>
      <pageMargins left="0.25" right="0.25" top="0.75" bottom="0.75" header="0.3" footer="0.3"/>
      <pageSetup paperSize="9" orientation="landscape" r:id="rId1"/>
    </customSheetView>
  </customSheetViews>
  <mergeCells count="4">
    <mergeCell ref="F1:H2"/>
    <mergeCell ref="F3:H3"/>
    <mergeCell ref="B1:E3"/>
    <mergeCell ref="I1:N3"/>
  </mergeCells>
  <hyperlinks>
    <hyperlink ref="F3:H3" location="Оглавление!A1" display="Содержание &gt;&gt;&gt;" xr:uid="{849F7D03-BDC6-454E-A8A5-BC9941B8A8FD}"/>
  </hyperlinks>
  <pageMargins left="0.23622047244094491" right="0.23622047244094491" top="0.35433070866141736" bottom="0.35433070866141736" header="0" footer="0"/>
  <pageSetup paperSize="9" orientation="landscape"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89DC-EED1-4A39-87D2-8AAA2E1875B8}">
  <sheetPr codeName="Worksheet____38"/>
  <dimension ref="A1:N23"/>
  <sheetViews>
    <sheetView view="pageLayout" topLeftCell="B1" zoomScale="85" zoomScaleNormal="100" zoomScalePageLayoutView="85" workbookViewId="0">
      <selection activeCell="F23" sqref="F23"/>
    </sheetView>
  </sheetViews>
  <sheetFormatPr defaultRowHeight="15" x14ac:dyDescent="0.25"/>
  <cols>
    <col min="1" max="1" width="7.85546875" hidden="1" customWidth="1"/>
    <col min="2" max="2" width="2.85546875" bestFit="1" customWidth="1"/>
    <col min="3" max="3" width="14.5703125" bestFit="1" customWidth="1"/>
    <col min="4" max="4" width="35.7109375" customWidth="1"/>
    <col min="5" max="5" width="8.7109375" bestFit="1" customWidth="1"/>
    <col min="6" max="6" width="14.140625" bestFit="1" customWidth="1"/>
    <col min="8" max="8" width="11.7109375" customWidth="1"/>
    <col min="12" max="12" width="16.7109375" customWidth="1"/>
    <col min="13" max="13" width="19.85546875" customWidth="1"/>
  </cols>
  <sheetData>
    <row r="1" spans="1:14" ht="15" customHeight="1" x14ac:dyDescent="0.25">
      <c r="A1" s="130" t="e" vm="1">
        <v>#VALUE!</v>
      </c>
      <c r="B1" s="130"/>
      <c r="C1" s="130"/>
      <c r="D1" s="130"/>
      <c r="E1" s="130"/>
      <c r="F1" s="133" t="s">
        <v>2951</v>
      </c>
      <c r="G1" s="133"/>
      <c r="H1" s="133"/>
      <c r="I1" s="133" t="e" vm="2">
        <v>#VALUE!</v>
      </c>
      <c r="J1" s="133"/>
      <c r="K1" s="133"/>
      <c r="L1" s="133"/>
      <c r="M1" s="69"/>
      <c r="N1" s="69"/>
    </row>
    <row r="2" spans="1:14" ht="15" customHeight="1" x14ac:dyDescent="0.25">
      <c r="A2" s="130"/>
      <c r="B2" s="130"/>
      <c r="C2" s="130"/>
      <c r="D2" s="130"/>
      <c r="E2" s="130"/>
      <c r="F2" s="133"/>
      <c r="G2" s="133"/>
      <c r="H2" s="133"/>
      <c r="I2" s="133"/>
      <c r="J2" s="133"/>
      <c r="K2" s="133"/>
      <c r="L2" s="133"/>
      <c r="M2" s="69"/>
      <c r="N2" s="69"/>
    </row>
    <row r="3" spans="1:14" ht="15" customHeight="1" x14ac:dyDescent="0.25">
      <c r="A3" s="130"/>
      <c r="B3" s="130"/>
      <c r="C3" s="130"/>
      <c r="D3" s="130"/>
      <c r="E3" s="130"/>
      <c r="F3" s="137" t="s">
        <v>1277</v>
      </c>
      <c r="G3" s="137"/>
      <c r="H3" s="137"/>
      <c r="I3" s="133"/>
      <c r="J3" s="133"/>
      <c r="K3" s="133"/>
      <c r="L3" s="133"/>
      <c r="M3" s="69"/>
      <c r="N3" s="69"/>
    </row>
    <row r="5" spans="1:14" ht="24" x14ac:dyDescent="0.25">
      <c r="A5" s="23" t="s">
        <v>0</v>
      </c>
      <c r="B5" s="23" t="s">
        <v>2</v>
      </c>
      <c r="C5" s="23" t="s">
        <v>1</v>
      </c>
      <c r="D5" s="23" t="s">
        <v>1267</v>
      </c>
      <c r="E5" s="68" t="s">
        <v>1268</v>
      </c>
      <c r="F5" s="68" t="s">
        <v>1269</v>
      </c>
    </row>
    <row r="6" spans="1:14" ht="15" customHeight="1" x14ac:dyDescent="0.25">
      <c r="A6" s="2" t="s">
        <v>175</v>
      </c>
      <c r="B6" s="3" t="s">
        <v>176</v>
      </c>
      <c r="C6" s="7" t="s">
        <v>93</v>
      </c>
      <c r="D6" s="15" t="str">
        <f>VLOOKUP(C6,Общий!$A$2:$D$2655,2,FALSE)</f>
        <v>Основание корпуса SPIN/SN6041</v>
      </c>
      <c r="E6" s="13">
        <f>VLOOKUP(C6,Общий!$A$2:$D$2655,4,FALSE)</f>
        <v>7900</v>
      </c>
      <c r="F6" s="22"/>
    </row>
    <row r="7" spans="1:14" ht="36" x14ac:dyDescent="0.25">
      <c r="A7" s="2" t="s">
        <v>175</v>
      </c>
      <c r="B7" s="4" t="s">
        <v>177</v>
      </c>
      <c r="C7" s="7" t="s">
        <v>94</v>
      </c>
      <c r="D7" s="15" t="str">
        <f>VLOOKUP(C7,Общий!$A$2:$D$2655,2,FALSE)</f>
        <v>Рычаг пошагового управления SN6041R10, SPIN21/22, SPIN22KCER10, SPIN23KCER10, SN6031, SN6041</v>
      </c>
      <c r="E7" s="13">
        <f>VLOOKUP(C7,Общий!$A$2:$D$2655,4,FALSE)</f>
        <v>500</v>
      </c>
      <c r="F7" s="22"/>
    </row>
    <row r="8" spans="1:14" x14ac:dyDescent="0.25">
      <c r="A8" s="2" t="s">
        <v>175</v>
      </c>
      <c r="B8" s="4" t="s">
        <v>178</v>
      </c>
      <c r="C8" s="7" t="s">
        <v>95</v>
      </c>
      <c r="D8" s="15" t="str">
        <f>VLOOKUP(C8,Общий!$A$2:$D$2655,2,FALSE)</f>
        <v>Шнур пошагового управления SPIN</v>
      </c>
      <c r="E8" s="13">
        <f>VLOOKUP(C8,Общий!$A$2:$D$2655,4,FALSE)</f>
        <v>900</v>
      </c>
      <c r="F8" s="22"/>
    </row>
    <row r="9" spans="1:14" x14ac:dyDescent="0.25">
      <c r="A9" s="2" t="s">
        <v>175</v>
      </c>
      <c r="B9" s="4">
        <v>33</v>
      </c>
      <c r="C9" s="7" t="s">
        <v>113</v>
      </c>
      <c r="D9" s="15" t="str">
        <f>VLOOKUP(C9,Общий!$A$2:$D$2655,2,FALSE)</f>
        <v>Мотор-редуктор SPIN21,22</v>
      </c>
      <c r="E9" s="13">
        <f>VLOOKUP(C9,Общий!$A$2:$D$2655,4,FALSE)</f>
        <v>14900</v>
      </c>
      <c r="F9" s="22"/>
    </row>
    <row r="10" spans="1:14" x14ac:dyDescent="0.25">
      <c r="A10" s="2" t="s">
        <v>175</v>
      </c>
      <c r="B10" s="3">
        <v>34</v>
      </c>
      <c r="C10" s="7" t="s">
        <v>179</v>
      </c>
      <c r="D10" s="15" t="str">
        <f>VLOOKUP(C10,Общий!$A$2:$D$2655,2,FALSE)</f>
        <v>Трансформатор SN6031/SPIN30</v>
      </c>
      <c r="E10" s="13">
        <f>VLOOKUP(C10,Общий!$A$2:$D$2655,4,FALSE)</f>
        <v>15900</v>
      </c>
      <c r="F10" s="22"/>
    </row>
    <row r="11" spans="1:14" x14ac:dyDescent="0.25">
      <c r="A11" s="2" t="s">
        <v>175</v>
      </c>
      <c r="B11" s="4">
        <v>35</v>
      </c>
      <c r="C11" s="7" t="s">
        <v>2496</v>
      </c>
      <c r="D11" s="15" t="str">
        <f>VLOOKUP(C11,Общий!$A$2:$D$2655,2,FALSE)</f>
        <v>Плата управления SPIN6031</v>
      </c>
      <c r="E11" s="13">
        <f>VLOOKUP(C11,Общий!$A$2:$D$2655,4,FALSE)</f>
        <v>19900</v>
      </c>
      <c r="F11" s="22"/>
    </row>
    <row r="12" spans="1:14" ht="72" x14ac:dyDescent="0.25">
      <c r="A12" s="2" t="s">
        <v>175</v>
      </c>
      <c r="B12" s="3">
        <v>37</v>
      </c>
      <c r="C12" s="7" t="s">
        <v>119</v>
      </c>
      <c r="D12" s="15" t="str">
        <f>VLOOKUP(C12,Общий!$A$2:$D$2655,2,FALSE)</f>
        <v xml:space="preserve">Предохранитель HK7024HSR10, HK7024R10, HO7124R10, PP7124R10, RD400KCE, SBAR, SHEL50KCE, SHEL75KCE, SHEL75KCE01R10, SPIDOKCE, SPIN11/21/22, SPIN22KCER10/23KCER10, SPIN6031, X-Bar, РР7024, </v>
      </c>
      <c r="E12" s="13">
        <f>VLOOKUP(C12,Общий!$A$2:$D$2655,4,FALSE)</f>
        <v>500</v>
      </c>
      <c r="F12" s="22"/>
    </row>
    <row r="13" spans="1:14" ht="36" x14ac:dyDescent="0.25">
      <c r="A13" s="2" t="s">
        <v>175</v>
      </c>
      <c r="B13" s="4">
        <v>40</v>
      </c>
      <c r="C13" s="7" t="s">
        <v>121</v>
      </c>
      <c r="D13" s="15" t="str">
        <f>VLOOKUP(C13,Общий!$A$2:$D$2655,2,FALSE)</f>
        <v>Кабель питания SHEL50KCE, 75KCE, 75KCE01R10 / SN6041R10, SP6100, SPIDOKCE / SPIN11, 21, 22, 22KCER10, 23KCER10, 6031, 41</v>
      </c>
      <c r="E13" s="13">
        <f>VLOOKUP(C13,Общий!$A$2:$D$2655,4,FALSE)</f>
        <v>900</v>
      </c>
      <c r="F13" s="22"/>
    </row>
    <row r="14" spans="1:14" ht="24" x14ac:dyDescent="0.25">
      <c r="A14" s="2" t="s">
        <v>175</v>
      </c>
      <c r="B14" s="3">
        <v>61</v>
      </c>
      <c r="C14" s="7" t="s">
        <v>167</v>
      </c>
      <c r="D14" s="15" t="str">
        <f>VLOOKUP(C14,Общий!$A$2:$D$2655,2,FALSE)</f>
        <v>Кронштейн фиксации трансформатора SN6041, SN6031</v>
      </c>
      <c r="E14" s="13">
        <f>VLOOKUP(C14,Общий!$A$2:$D$2655,4,FALSE)</f>
        <v>900</v>
      </c>
      <c r="F14" s="22"/>
    </row>
    <row r="15" spans="1:14" ht="24" x14ac:dyDescent="0.25">
      <c r="A15" s="2" t="s">
        <v>175</v>
      </c>
      <c r="B15" s="4">
        <v>63</v>
      </c>
      <c r="C15" s="7" t="s">
        <v>168</v>
      </c>
      <c r="D15" s="15" t="str">
        <f>VLOOKUP(C15,Общий!$A$2:$D$2655,2,FALSE)</f>
        <v>Магнит SN6041R10, SN6031, SN6041, RUN1200HS, RUN400HS</v>
      </c>
      <c r="E15" s="13">
        <f>VLOOKUP(C15,Общий!$A$2:$D$2655,4,FALSE)</f>
        <v>900</v>
      </c>
      <c r="F15" s="22"/>
    </row>
    <row r="16" spans="1:14" ht="24" x14ac:dyDescent="0.25">
      <c r="A16" s="2" t="s">
        <v>175</v>
      </c>
      <c r="B16" s="4">
        <v>65</v>
      </c>
      <c r="C16" s="7" t="s">
        <v>169</v>
      </c>
      <c r="D16" s="15" t="str">
        <f>VLOOKUP(C16,Общий!$A$2:$D$2655,2,FALSE)</f>
        <v xml:space="preserve">Кабель заземления RO1000, ТН1551, ТН2251, SN6041R10, SN6031, SN6041, </v>
      </c>
      <c r="E16" s="13">
        <f>VLOOKUP(C16,Общий!$A$2:$D$2655,4,FALSE)</f>
        <v>500</v>
      </c>
      <c r="F16" s="22"/>
    </row>
    <row r="17" spans="1:6" ht="15.75" thickBot="1" x14ac:dyDescent="0.3">
      <c r="A17" s="2" t="s">
        <v>175</v>
      </c>
      <c r="B17" s="4" t="s">
        <v>15</v>
      </c>
      <c r="C17" s="2" t="s">
        <v>130</v>
      </c>
      <c r="D17" s="15" t="str">
        <f>VLOOKUP(C17,Общий!$A$2:$D$2655,2,FALSE)</f>
        <v>Комплект крышек SPIN21,22,23,6041</v>
      </c>
      <c r="E17" s="13">
        <f>VLOOKUP(C17,Общий!$A$2:$D$2655,4,FALSE)</f>
        <v>5900</v>
      </c>
      <c r="F17" s="22"/>
    </row>
    <row r="18" spans="1:6" ht="24.75" thickTop="1" x14ac:dyDescent="0.25">
      <c r="B18" s="76" t="s">
        <v>1270</v>
      </c>
      <c r="C18" s="80" t="s">
        <v>2152</v>
      </c>
      <c r="D18" s="74" t="str">
        <f>VLOOKUP(C18,Общий!$A$2:$D$2655,2,FALSE)</f>
        <v>Лампа E27 230V/40W для SN6031/SN6041/SPIN40</v>
      </c>
      <c r="E18" s="75">
        <f>VLOOKUP(C18,Общий!$A$2:$D$2655,4,FALSE)</f>
        <v>900</v>
      </c>
      <c r="F18" s="76" t="s">
        <v>1302</v>
      </c>
    </row>
    <row r="19" spans="1:6" ht="24" x14ac:dyDescent="0.25">
      <c r="B19" s="79" t="s">
        <v>1270</v>
      </c>
      <c r="C19" s="81" t="s">
        <v>2194</v>
      </c>
      <c r="D19" s="77" t="str">
        <f>VLOOKUP(C19,Общий!$A$2:$D$2655,2,FALSE)</f>
        <v>Кронштейн фиксации рейки к притолоке SPIN</v>
      </c>
      <c r="E19" s="78">
        <f>VLOOKUP(C19,Общий!$A$2:$D$2655,4,FALSE)</f>
        <v>900</v>
      </c>
      <c r="F19" s="79" t="s">
        <v>1302</v>
      </c>
    </row>
    <row r="20" spans="1:6" x14ac:dyDescent="0.25">
      <c r="B20" s="79" t="s">
        <v>1270</v>
      </c>
      <c r="C20" s="81" t="s">
        <v>2261</v>
      </c>
      <c r="D20" s="77" t="str">
        <f>VLOOKUP(C20,Общий!$A$2:$D$2655,2,FALSE)</f>
        <v>Палец SPIN/SHEL</v>
      </c>
      <c r="E20" s="78">
        <f>VLOOKUP(C20,Общий!$A$2:$D$2655,4,FALSE)</f>
        <v>900</v>
      </c>
      <c r="F20" s="79" t="s">
        <v>1302</v>
      </c>
    </row>
    <row r="21" spans="1:6" x14ac:dyDescent="0.25">
      <c r="B21" s="79" t="s">
        <v>1270</v>
      </c>
      <c r="C21" s="81" t="s">
        <v>2269</v>
      </c>
      <c r="D21" s="77" t="str">
        <f>VLOOKUP(C21,Общий!$A$2:$D$2655,2,FALSE)</f>
        <v>Крышка SPIN21,22,23,31,41</v>
      </c>
      <c r="E21" s="78">
        <f>VLOOKUP(C21,Общий!$A$2:$D$2655,4,FALSE)</f>
        <v>2900</v>
      </c>
      <c r="F21" s="79" t="s">
        <v>1302</v>
      </c>
    </row>
    <row r="22" spans="1:6" x14ac:dyDescent="0.25">
      <c r="B22" s="79" t="s">
        <v>178</v>
      </c>
      <c r="C22" s="81" t="s">
        <v>95</v>
      </c>
      <c r="D22" s="77" t="str">
        <f>VLOOKUP(C22,Общий!$A$2:$D$2655,2,FALSE)</f>
        <v>Шнур пошагового управления SPIN</v>
      </c>
      <c r="E22" s="78">
        <f>VLOOKUP(C22,Общий!$A$2:$D$2655,4,FALSE)</f>
        <v>900</v>
      </c>
      <c r="F22" s="79" t="s">
        <v>1302</v>
      </c>
    </row>
    <row r="23" spans="1:6" x14ac:dyDescent="0.25">
      <c r="B23" s="79" t="s">
        <v>15</v>
      </c>
      <c r="C23" s="81" t="s">
        <v>130</v>
      </c>
      <c r="D23" s="77" t="str">
        <f>VLOOKUP(C23,Общий!$A$2:$D$2655,2,FALSE)</f>
        <v>Комплект крышек SPIN21,22,23,6041</v>
      </c>
      <c r="E23" s="78">
        <f>VLOOKUP(C23,Общий!$A$2:$D$2655,4,FALSE)</f>
        <v>5900</v>
      </c>
      <c r="F23" s="79"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0FBAC65C-43A9-464E-A956-3D61F98E019A}"/>
  </hyperlinks>
  <pageMargins left="0.23622047244094491" right="0.23622047244094491" top="0.35433070866141736" bottom="0.35433070866141736" header="0" footer="0"/>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592C-3608-4F31-8624-496E2C537841}">
  <sheetPr codeName="Worksheet____39">
    <pageSetUpPr fitToPage="1"/>
  </sheetPr>
  <dimension ref="A1:U48"/>
  <sheetViews>
    <sheetView view="pageLayout" topLeftCell="B1" zoomScale="85" zoomScaleNormal="100" zoomScalePageLayoutView="85" workbookViewId="0">
      <selection activeCell="F47" sqref="F47"/>
    </sheetView>
  </sheetViews>
  <sheetFormatPr defaultRowHeight="15" x14ac:dyDescent="0.25"/>
  <cols>
    <col min="1" max="1" width="11.42578125" hidden="1" customWidth="1"/>
    <col min="2" max="2" width="2.85546875" bestFit="1" customWidth="1"/>
    <col min="3" max="3" width="14.5703125" bestFit="1" customWidth="1"/>
    <col min="4" max="4" width="40.5703125" style="29" customWidth="1"/>
    <col min="5" max="5" width="8.7109375" bestFit="1" customWidth="1"/>
    <col min="6" max="6" width="14.140625" bestFit="1" customWidth="1"/>
    <col min="14" max="14" width="18.7109375" customWidth="1"/>
    <col min="15" max="15" width="16.140625" customWidth="1"/>
  </cols>
  <sheetData>
    <row r="1" spans="1:21" ht="15" customHeight="1" x14ac:dyDescent="0.25">
      <c r="A1" s="130" t="e" vm="1">
        <v>#VALUE!</v>
      </c>
      <c r="B1" s="130"/>
      <c r="C1" s="130"/>
      <c r="D1" s="130"/>
      <c r="E1" s="133" t="s">
        <v>2391</v>
      </c>
      <c r="F1" s="133"/>
      <c r="G1" s="133"/>
      <c r="H1" s="133"/>
      <c r="I1" s="131" t="e" vm="2">
        <v>#VALUE!</v>
      </c>
      <c r="J1" s="131"/>
      <c r="K1" s="131"/>
      <c r="L1" s="131"/>
      <c r="M1" s="131"/>
      <c r="N1" s="131"/>
      <c r="O1" s="131"/>
      <c r="P1" s="131"/>
      <c r="Q1" s="131"/>
      <c r="R1" s="131"/>
      <c r="S1" s="131"/>
      <c r="T1" s="131"/>
      <c r="U1" s="131"/>
    </row>
    <row r="2" spans="1:21" ht="15" customHeight="1" x14ac:dyDescent="0.25">
      <c r="A2" s="130"/>
      <c r="B2" s="130"/>
      <c r="C2" s="130"/>
      <c r="D2" s="130"/>
      <c r="E2" s="133"/>
      <c r="F2" s="133"/>
      <c r="G2" s="133"/>
      <c r="H2" s="133"/>
      <c r="I2" s="131"/>
      <c r="J2" s="131"/>
      <c r="K2" s="131"/>
      <c r="L2" s="131"/>
      <c r="M2" s="131"/>
      <c r="N2" s="131"/>
      <c r="O2" s="131"/>
      <c r="P2" s="131"/>
      <c r="Q2" s="131"/>
      <c r="R2" s="131"/>
      <c r="S2" s="131"/>
      <c r="T2" s="131"/>
      <c r="U2" s="131"/>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row>
    <row r="5" spans="1:21" ht="24" x14ac:dyDescent="0.25">
      <c r="A5" s="23" t="s">
        <v>0</v>
      </c>
      <c r="B5" s="23" t="s">
        <v>2</v>
      </c>
      <c r="C5" s="23" t="s">
        <v>1</v>
      </c>
      <c r="D5" s="23" t="s">
        <v>1267</v>
      </c>
      <c r="E5" s="68" t="s">
        <v>1268</v>
      </c>
      <c r="F5" s="68" t="s">
        <v>1269</v>
      </c>
    </row>
    <row r="6" spans="1:21" x14ac:dyDescent="0.25">
      <c r="A6" s="2" t="s">
        <v>180</v>
      </c>
      <c r="B6" s="3">
        <v>3</v>
      </c>
      <c r="C6" s="7" t="s">
        <v>93</v>
      </c>
      <c r="D6" s="15" t="str">
        <f>VLOOKUP(C6,Общий!$A$2:$D$2655,2,FALSE)</f>
        <v>Основание корпуса SPIN/SN6041</v>
      </c>
      <c r="E6" s="13">
        <f>VLOOKUP(C6,Общий!$A$2:$D$2655,4,FALSE)</f>
        <v>7900</v>
      </c>
      <c r="F6" s="22"/>
    </row>
    <row r="7" spans="1:21" ht="36" x14ac:dyDescent="0.25">
      <c r="A7" s="2" t="s">
        <v>180</v>
      </c>
      <c r="B7" s="3">
        <v>4</v>
      </c>
      <c r="C7" s="7" t="s">
        <v>94</v>
      </c>
      <c r="D7" s="15" t="str">
        <f>VLOOKUP(C7,Общий!$A$2:$D$2655,2,FALSE)</f>
        <v>Рычаг пошагового управления SN6041R10, SPIN21/22, SPIN22KCER10, SPIN23KCER10, SN6031, SN6041</v>
      </c>
      <c r="E7" s="13">
        <f>VLOOKUP(C7,Общий!$A$2:$D$2655,4,FALSE)</f>
        <v>500</v>
      </c>
      <c r="F7" s="22"/>
    </row>
    <row r="8" spans="1:21" x14ac:dyDescent="0.25">
      <c r="A8" s="2" t="s">
        <v>180</v>
      </c>
      <c r="B8" s="3">
        <v>6</v>
      </c>
      <c r="C8" s="7" t="s">
        <v>95</v>
      </c>
      <c r="D8" s="15" t="str">
        <f>VLOOKUP(C8,Общий!$A$2:$D$2655,2,FALSE)</f>
        <v>Шнур пошагового управления SPIN</v>
      </c>
      <c r="E8" s="13">
        <f>VLOOKUP(C8,Общий!$A$2:$D$2655,4,FALSE)</f>
        <v>900</v>
      </c>
      <c r="F8" s="22"/>
    </row>
    <row r="9" spans="1:21" ht="24" x14ac:dyDescent="0.25">
      <c r="A9" s="2" t="s">
        <v>180</v>
      </c>
      <c r="B9" s="3" t="s">
        <v>97</v>
      </c>
      <c r="C9" s="7" t="s">
        <v>96</v>
      </c>
      <c r="D9" s="15" t="str">
        <f>VLOOKUP(C9,Общий!$A$2:$D$2655,2,FALSE)</f>
        <v>Кронштейн фиксации рейки к притолоке SPIN/SHEL/SP6000,6100</v>
      </c>
      <c r="E9" s="13">
        <f>VLOOKUP(C9,Общий!$A$2:$D$2655,4,FALSE)</f>
        <v>900</v>
      </c>
      <c r="F9" s="22"/>
    </row>
    <row r="10" spans="1:21" ht="24" x14ac:dyDescent="0.25">
      <c r="A10" s="2" t="s">
        <v>180</v>
      </c>
      <c r="B10" s="4" t="s">
        <v>99</v>
      </c>
      <c r="C10" s="7" t="s">
        <v>98</v>
      </c>
      <c r="D10" s="15" t="str">
        <f>VLOOKUP(C10,Общий!$A$2:$D$2655,2,FALSE)</f>
        <v>Скоба кронштейна натяжителя SPIN21, SPIN22, SPIN22KCER10, SPIN23KCER10</v>
      </c>
      <c r="E10" s="13">
        <f>VLOOKUP(C10,Общий!$A$2:$D$2655,4,FALSE)</f>
        <v>900</v>
      </c>
      <c r="F10" s="22"/>
    </row>
    <row r="11" spans="1:21" ht="24" x14ac:dyDescent="0.25">
      <c r="A11" s="2" t="s">
        <v>180</v>
      </c>
      <c r="B11" s="3" t="s">
        <v>101</v>
      </c>
      <c r="C11" s="7" t="s">
        <v>100</v>
      </c>
      <c r="D11" s="15" t="str">
        <f>VLOOKUP(C11,Общий!$A$2:$D$2655,2,FALSE)</f>
        <v>Кронштейн натяжителя SPIN11, SPIN21, SPIN22, SPIN22KCER10, SPIN23KCER10</v>
      </c>
      <c r="E11" s="13">
        <f>VLOOKUP(C11,Общий!$A$2:$D$2655,4,FALSE)</f>
        <v>900</v>
      </c>
      <c r="F11" s="22"/>
    </row>
    <row r="12" spans="1:21" ht="24" x14ac:dyDescent="0.25">
      <c r="A12" s="2" t="s">
        <v>180</v>
      </c>
      <c r="B12" s="4" t="s">
        <v>103</v>
      </c>
      <c r="C12" s="7" t="s">
        <v>102</v>
      </c>
      <c r="D12" s="15" t="str">
        <f>VLOOKUP(C12,Общий!$A$2:$D$2655,2,FALSE)</f>
        <v>Кронштейн фиксации тяги к полотну SP6000,SP6100,6065/SPIN/SHEL</v>
      </c>
      <c r="E12" s="13">
        <f>VLOOKUP(C12,Общий!$A$2:$D$2655,4,FALSE)</f>
        <v>900</v>
      </c>
      <c r="F12" s="22"/>
    </row>
    <row r="13" spans="1:21" x14ac:dyDescent="0.25">
      <c r="A13" s="2" t="s">
        <v>180</v>
      </c>
      <c r="B13" s="3">
        <v>22</v>
      </c>
      <c r="C13" s="7" t="s">
        <v>104</v>
      </c>
      <c r="D13" s="15" t="str">
        <f>VLOOKUP(C13,Общий!$A$2:$D$2655,2,FALSE)</f>
        <v>Скоба соединительная рейки SPIN22</v>
      </c>
      <c r="E13" s="13">
        <f>VLOOKUP(C13,Общий!$A$2:$D$2655,4,FALSE)</f>
        <v>900</v>
      </c>
      <c r="F13" s="22"/>
    </row>
    <row r="14" spans="1:21" x14ac:dyDescent="0.25">
      <c r="A14" s="2" t="s">
        <v>180</v>
      </c>
      <c r="B14" s="4" t="s">
        <v>106</v>
      </c>
      <c r="C14" s="7" t="s">
        <v>105</v>
      </c>
      <c r="D14" s="15" t="str">
        <f>VLOOKUP(C14,Общий!$A$2:$D$2655,2,FALSE)</f>
        <v>Тяга SHEL/SPIN</v>
      </c>
      <c r="E14" s="13">
        <f>VLOOKUP(C14,Общий!$A$2:$D$2655,4,FALSE)</f>
        <v>1900</v>
      </c>
      <c r="F14" s="22"/>
    </row>
    <row r="15" spans="1:21" ht="24" x14ac:dyDescent="0.25">
      <c r="A15" s="2" t="s">
        <v>180</v>
      </c>
      <c r="B15" s="3" t="s">
        <v>108</v>
      </c>
      <c r="C15" s="7" t="s">
        <v>107</v>
      </c>
      <c r="D15" s="15" t="str">
        <f>VLOOKUP(C15,Общий!$A$2:$D$2655,2,FALSE)</f>
        <v>Рейка 3000 мм SPIN11/21/22, SPIN22KCER10/23KCER10</v>
      </c>
      <c r="E15" s="13">
        <f>VLOOKUP(C15,Общий!$A$2:$D$2655,4,FALSE)</f>
        <v>7900</v>
      </c>
      <c r="F15" s="22"/>
    </row>
    <row r="16" spans="1:21" x14ac:dyDescent="0.25">
      <c r="A16" s="2" t="s">
        <v>180</v>
      </c>
      <c r="B16" s="4" t="s">
        <v>110</v>
      </c>
      <c r="C16" s="7" t="s">
        <v>109</v>
      </c>
      <c r="D16" s="15" t="str">
        <f>VLOOKUP(C16,Общий!$A$2:$D$2655,2,FALSE)</f>
        <v>Шестерня окончания рейки SPIN21,22</v>
      </c>
      <c r="E16" s="13">
        <f>VLOOKUP(C16,Общий!$A$2:$D$2655,4,FALSE)</f>
        <v>1900</v>
      </c>
      <c r="F16" s="22"/>
    </row>
    <row r="17" spans="1:6" ht="24" x14ac:dyDescent="0.25">
      <c r="A17" s="2" t="s">
        <v>180</v>
      </c>
      <c r="B17" s="3">
        <v>32</v>
      </c>
      <c r="C17" s="7" t="s">
        <v>181</v>
      </c>
      <c r="D17" s="15" t="str">
        <f>VLOOKUP(C17,Общий!$A$2:$D$2655,2,FALSE)</f>
        <v>Проводка блока управления SPIN22KCER10, SPIN23KCER10</v>
      </c>
      <c r="E17" s="13">
        <f>VLOOKUP(C17,Общий!$A$2:$D$2655,4,FALSE)</f>
        <v>2900</v>
      </c>
      <c r="F17" s="22"/>
    </row>
    <row r="18" spans="1:6" x14ac:dyDescent="0.25">
      <c r="A18" s="2" t="s">
        <v>180</v>
      </c>
      <c r="B18" s="4">
        <v>33</v>
      </c>
      <c r="C18" s="7" t="s">
        <v>113</v>
      </c>
      <c r="D18" s="15" t="str">
        <f>VLOOKUP(C18,Общий!$A$2:$D$2655,2,FALSE)</f>
        <v>Мотор-редуктор SPIN21,22</v>
      </c>
      <c r="E18" s="13">
        <f>VLOOKUP(C18,Общий!$A$2:$D$2655,4,FALSE)</f>
        <v>14900</v>
      </c>
      <c r="F18" s="22"/>
    </row>
    <row r="19" spans="1:6" x14ac:dyDescent="0.25">
      <c r="A19" s="2" t="s">
        <v>180</v>
      </c>
      <c r="B19" s="3">
        <v>34</v>
      </c>
      <c r="C19" s="7" t="s">
        <v>115</v>
      </c>
      <c r="D19" s="15" t="str">
        <f>VLOOKUP(C19,Общий!$A$2:$D$2655,2,FALSE)</f>
        <v>Трансформатор SPIN21,22,23</v>
      </c>
      <c r="E19" s="13">
        <f>VLOOKUP(C19,Общий!$A$2:$D$2655,4,FALSE)</f>
        <v>9900</v>
      </c>
      <c r="F19" s="22"/>
    </row>
    <row r="20" spans="1:6" ht="60" x14ac:dyDescent="0.25">
      <c r="A20" s="2" t="s">
        <v>180</v>
      </c>
      <c r="B20" s="4">
        <v>37</v>
      </c>
      <c r="C20" s="7" t="s">
        <v>119</v>
      </c>
      <c r="D20" s="15" t="str">
        <f>VLOOKUP(C20,Общий!$A$2:$D$2655,2,FALSE)</f>
        <v xml:space="preserve">Предохранитель HK7024HSR10, HK7024R10, HO7124R10, PP7124R10, RD400KCE, SBAR, SHEL50KCE, SHEL75KCE, SHEL75KCE01R10, SPIDOKCE, SPIN11/21/22, SPIN22KCER10/23KCER10, SPIN6031, X-Bar, РР7024, </v>
      </c>
      <c r="E20" s="13">
        <f>VLOOKUP(C20,Общий!$A$2:$D$2655,4,FALSE)</f>
        <v>500</v>
      </c>
      <c r="F20" s="22"/>
    </row>
    <row r="21" spans="1:6" ht="36" x14ac:dyDescent="0.25">
      <c r="A21" s="2" t="s">
        <v>180</v>
      </c>
      <c r="B21" s="3">
        <v>40</v>
      </c>
      <c r="C21" s="7" t="s">
        <v>121</v>
      </c>
      <c r="D21" s="15" t="str">
        <f>VLOOKUP(C21,Общий!$A$2:$D$2655,2,FALSE)</f>
        <v>Кабель питания SHEL50KCE, 75KCE, 75KCE01R10 / SN6041R10, SP6100, SPIDOKCE / SPIN11, 21, 22, 22KCER10, 23KCER10, 6031, 41</v>
      </c>
      <c r="E21" s="13">
        <f>VLOOKUP(C21,Общий!$A$2:$D$2655,4,FALSE)</f>
        <v>900</v>
      </c>
      <c r="F21" s="22"/>
    </row>
    <row r="22" spans="1:6" x14ac:dyDescent="0.25">
      <c r="A22" s="2" t="s">
        <v>180</v>
      </c>
      <c r="B22" s="3">
        <v>42</v>
      </c>
      <c r="C22" s="7" t="s">
        <v>123</v>
      </c>
      <c r="D22" s="15" t="str">
        <f>VLOOKUP(C22,Общий!$A$2:$D$2655,2,FALSE)</f>
        <v>Пружина натяжителя ремня SPIN22,23/SHEL</v>
      </c>
      <c r="E22" s="13">
        <f>VLOOKUP(C22,Общий!$A$2:$D$2655,4,FALSE)</f>
        <v>900</v>
      </c>
      <c r="F22" s="22"/>
    </row>
    <row r="23" spans="1:6" ht="24" x14ac:dyDescent="0.25">
      <c r="A23" s="2" t="s">
        <v>180</v>
      </c>
      <c r="B23" s="4">
        <v>62</v>
      </c>
      <c r="C23" s="7" t="s">
        <v>125</v>
      </c>
      <c r="D23" s="15" t="str">
        <f>VLOOKUP(C23,Общий!$A$2:$D$2655,2,FALSE)</f>
        <v>Рейка дополнительная 1000 мм SPIN22, SPIN22KCER10</v>
      </c>
      <c r="E23" s="13">
        <f>VLOOKUP(C23,Общий!$A$2:$D$2655,4,FALSE)</f>
        <v>2900</v>
      </c>
      <c r="F23" s="22"/>
    </row>
    <row r="24" spans="1:6" ht="24" x14ac:dyDescent="0.25">
      <c r="A24" s="2" t="s">
        <v>180</v>
      </c>
      <c r="B24" s="3">
        <v>78</v>
      </c>
      <c r="C24" s="7" t="s">
        <v>173</v>
      </c>
      <c r="D24" s="15" t="str">
        <f>VLOOKUP(C24,Общий!$A$2:$D$2655,2,FALSE)</f>
        <v>Кронштейн SPIN22KCER10, SPIN23KCER10,  SN6041R10</v>
      </c>
      <c r="E24" s="13">
        <f>VLOOKUP(C24,Общий!$A$2:$D$2655,4,FALSE)</f>
        <v>1900</v>
      </c>
      <c r="F24" s="22"/>
    </row>
    <row r="25" spans="1:6" ht="36" x14ac:dyDescent="0.25">
      <c r="A25" s="2" t="s">
        <v>180</v>
      </c>
      <c r="B25" s="4">
        <v>79</v>
      </c>
      <c r="C25" s="7" t="s">
        <v>182</v>
      </c>
      <c r="D25" s="15" t="str">
        <f>VLOOKUP(C25,Общий!$A$2:$D$2655,2,FALSE)</f>
        <v>Мост диодный SPIN22R10,23R10/SO2000/RB,HS/RUN1500/SLH/PP7024/SBAR/XBAR/MBAR/LBAR</v>
      </c>
      <c r="E25" s="13">
        <f>VLOOKUP(C25,Общий!$A$2:$D$2655,4,FALSE)</f>
        <v>1900</v>
      </c>
      <c r="F25" s="22"/>
    </row>
    <row r="26" spans="1:6" ht="24" x14ac:dyDescent="0.25">
      <c r="A26" s="2" t="s">
        <v>180</v>
      </c>
      <c r="B26" s="3">
        <v>80</v>
      </c>
      <c r="C26" s="7" t="s">
        <v>183</v>
      </c>
      <c r="D26" s="15" t="str">
        <f>VLOOKUP(C26,Общий!$A$2:$D$2655,2,FALSE)</f>
        <v>Проводка диодного моста SPIN22KCER10, SPIN23KCER10</v>
      </c>
      <c r="E26" s="13">
        <f>VLOOKUP(C26,Общий!$A$2:$D$2655,4,FALSE)</f>
        <v>500</v>
      </c>
      <c r="F26" s="22"/>
    </row>
    <row r="27" spans="1:6" x14ac:dyDescent="0.25">
      <c r="A27" s="2" t="s">
        <v>180</v>
      </c>
      <c r="B27" s="6" t="s">
        <v>9</v>
      </c>
      <c r="C27" s="8" t="s">
        <v>127</v>
      </c>
      <c r="D27" s="11" t="str">
        <f>VLOOKUP(C27,Общий!$A$2:$D$2655,2,FALSE)</f>
        <v>Комплект каретки SPIN</v>
      </c>
      <c r="E27" s="13">
        <f>VLOOKUP(C27,Общий!$A$2:$D$2655,4,FALSE)</f>
        <v>3900</v>
      </c>
      <c r="F27" s="22"/>
    </row>
    <row r="28" spans="1:6" ht="24" x14ac:dyDescent="0.25">
      <c r="A28" s="2" t="s">
        <v>180</v>
      </c>
      <c r="B28" s="6" t="s">
        <v>129</v>
      </c>
      <c r="C28" s="8" t="s">
        <v>155</v>
      </c>
      <c r="D28" s="11" t="str">
        <f>VLOOKUP(C28,Общий!$A$2:$D$2655,2,FALSE)</f>
        <v>Ремень SPIN22KCER10, SPIN23KCER10, SPIN21,23/SNA30</v>
      </c>
      <c r="E28" s="13">
        <f>VLOOKUP(C28,Общий!$A$2:$D$2655,4,FALSE)</f>
        <v>7900</v>
      </c>
      <c r="F28" s="22"/>
    </row>
    <row r="29" spans="1:6" x14ac:dyDescent="0.25">
      <c r="A29" s="2" t="s">
        <v>180</v>
      </c>
      <c r="B29" s="4" t="s">
        <v>15</v>
      </c>
      <c r="C29" s="7" t="s">
        <v>130</v>
      </c>
      <c r="D29" s="15" t="str">
        <f>VLOOKUP(C29,Общий!$A$2:$D$2655,2,FALSE)</f>
        <v>Комплект крышек SPIN21,22,23,6041</v>
      </c>
      <c r="E29" s="13">
        <f>VLOOKUP(C29,Общий!$A$2:$D$2655,4,FALSE)</f>
        <v>5900</v>
      </c>
      <c r="F29" s="22"/>
    </row>
    <row r="30" spans="1:6" ht="24" x14ac:dyDescent="0.25">
      <c r="A30" s="2" t="s">
        <v>180</v>
      </c>
      <c r="B30" s="4" t="s">
        <v>132</v>
      </c>
      <c r="C30" s="7" t="s">
        <v>131</v>
      </c>
      <c r="D30" s="15" t="str">
        <f>VLOOKUP(C30,Общий!$A$2:$D$2655,2,FALSE)</f>
        <v>Комплект шнура разблокировки SP6000,6100/SPIN</v>
      </c>
      <c r="E30" s="13">
        <f>VLOOKUP(C30,Общий!$A$2:$D$2655,4,FALSE)</f>
        <v>900</v>
      </c>
      <c r="F30" s="22"/>
    </row>
    <row r="31" spans="1:6" x14ac:dyDescent="0.25">
      <c r="A31" s="2" t="s">
        <v>180</v>
      </c>
      <c r="B31" s="4" t="s">
        <v>44</v>
      </c>
      <c r="C31" s="7" t="s">
        <v>133</v>
      </c>
      <c r="D31" s="15" t="str">
        <f>VLOOKUP(C31,Общий!$A$2:$D$2655,2,FALSE)</f>
        <v>Натяжной ролик SPIN21,22,23</v>
      </c>
      <c r="E31" s="13">
        <f>VLOOKUP(C31,Общий!$A$2:$D$2655,4,FALSE)</f>
        <v>1900</v>
      </c>
      <c r="F31" s="22"/>
    </row>
    <row r="32" spans="1:6" ht="24" x14ac:dyDescent="0.25">
      <c r="A32" s="2" t="s">
        <v>180</v>
      </c>
      <c r="B32" s="6" t="s">
        <v>10</v>
      </c>
      <c r="C32" s="8" t="s">
        <v>134</v>
      </c>
      <c r="D32" s="11" t="str">
        <f>VLOOKUP(C32,Общий!$A$2:$D$2655,2,FALSE)</f>
        <v>Оголовок  рейки в сборе SPIN21, SPIN 6041, SPIN 6031</v>
      </c>
      <c r="E32" s="13">
        <f>VLOOKUP(C32,Общий!$A$2:$D$2655,4,FALSE)</f>
        <v>4900</v>
      </c>
      <c r="F32" s="22"/>
    </row>
    <row r="33" spans="1:6" ht="24" x14ac:dyDescent="0.25">
      <c r="A33" s="2" t="s">
        <v>180</v>
      </c>
      <c r="B33" s="4" t="s">
        <v>136</v>
      </c>
      <c r="C33" s="7" t="s">
        <v>135</v>
      </c>
      <c r="D33" s="15" t="str">
        <f>VLOOKUP(C33,Общий!$A$2:$D$2655,2,FALSE)</f>
        <v>Комплект упора каретки SPIN11, SPIN22, SPIN22KCER10, SPIN23KCER10</v>
      </c>
      <c r="E33" s="13">
        <f>VLOOKUP(C33,Общий!$A$2:$D$2655,4,FALSE)</f>
        <v>1900</v>
      </c>
      <c r="F33" s="22"/>
    </row>
    <row r="34" spans="1:6" ht="15.75" thickBot="1" x14ac:dyDescent="0.3">
      <c r="A34" s="2" t="s">
        <v>180</v>
      </c>
      <c r="B34" s="4" t="s">
        <v>185</v>
      </c>
      <c r="C34" s="7" t="s">
        <v>184</v>
      </c>
      <c r="D34" s="15" t="str">
        <f>VLOOKUP(C34,Общий!$A$2:$D$2655,2,FALSE)</f>
        <v>Плата управления SPIN22,23KCER10</v>
      </c>
      <c r="E34" s="13">
        <f>VLOOKUP(C34,Общий!$A$2:$D$2655,4,FALSE)</f>
        <v>15900</v>
      </c>
      <c r="F34" s="22"/>
    </row>
    <row r="35" spans="1:6" ht="15.75" thickTop="1" x14ac:dyDescent="0.25">
      <c r="B35" s="76" t="s">
        <v>1270</v>
      </c>
      <c r="C35" s="80" t="s">
        <v>2340</v>
      </c>
      <c r="D35" s="74" t="str">
        <f>VLOOKUP(C35,Общий!$A$2:$D$2655,2,FALSE)</f>
        <v>Подшипник натяжителя SPIN11,21,22,23/SNA30,6</v>
      </c>
      <c r="E35" s="75">
        <f>VLOOKUP(C35,Общий!$A$2:$D$2655,4,FALSE)</f>
        <v>900</v>
      </c>
      <c r="F35" s="76" t="s">
        <v>1302</v>
      </c>
    </row>
    <row r="36" spans="1:6" ht="24" x14ac:dyDescent="0.25">
      <c r="B36" s="79" t="s">
        <v>1270</v>
      </c>
      <c r="C36" s="81" t="s">
        <v>300</v>
      </c>
      <c r="D36" s="77" t="str">
        <f>VLOOKUP(C36,Общий!$A$2:$D$2655,2,FALSE)</f>
        <v>Шнур разблокировки SUMO/SOON/SPIN23,22,21,11</v>
      </c>
      <c r="E36" s="78">
        <f>VLOOKUP(C36,Общий!$A$2:$D$2655,4,FALSE)</f>
        <v>900</v>
      </c>
      <c r="F36" s="79" t="s">
        <v>1302</v>
      </c>
    </row>
    <row r="37" spans="1:6" x14ac:dyDescent="0.25">
      <c r="B37" s="79" t="s">
        <v>1270</v>
      </c>
      <c r="C37" s="81" t="s">
        <v>2158</v>
      </c>
      <c r="D37" s="77" t="str">
        <f>VLOOKUP(C37,Общий!$A$2:$D$2655,2,FALSE)</f>
        <v>Кронштейн преднатяжителя задний SPIN/SNA30,6</v>
      </c>
      <c r="E37" s="78">
        <f>VLOOKUP(C37,Общий!$A$2:$D$2655,4,FALSE)</f>
        <v>900</v>
      </c>
      <c r="F37" s="79" t="s">
        <v>1302</v>
      </c>
    </row>
    <row r="38" spans="1:6" x14ac:dyDescent="0.25">
      <c r="B38" s="79" t="s">
        <v>1270</v>
      </c>
      <c r="C38" s="81" t="s">
        <v>2251</v>
      </c>
      <c r="D38" s="77" t="str">
        <f>VLOOKUP(C38,Общий!$A$2:$D$2655,2,FALSE)</f>
        <v>Кронштейн натяжителя SPIN/SNA30,6</v>
      </c>
      <c r="E38" s="78">
        <f>VLOOKUP(C38,Общий!$A$2:$D$2655,4,FALSE)</f>
        <v>900</v>
      </c>
      <c r="F38" s="79" t="s">
        <v>1302</v>
      </c>
    </row>
    <row r="39" spans="1:6" x14ac:dyDescent="0.25">
      <c r="B39" s="79" t="s">
        <v>1270</v>
      </c>
      <c r="C39" s="81" t="s">
        <v>2194</v>
      </c>
      <c r="D39" s="77" t="str">
        <f>VLOOKUP(C39,Общий!$A$2:$D$2655,2,FALSE)</f>
        <v>Кронштейн фиксации рейки к притолоке SPIN</v>
      </c>
      <c r="E39" s="78">
        <f>VLOOKUP(C39,Общий!$A$2:$D$2655,4,FALSE)</f>
        <v>900</v>
      </c>
      <c r="F39" s="79" t="s">
        <v>1302</v>
      </c>
    </row>
    <row r="40" spans="1:6" x14ac:dyDescent="0.25">
      <c r="B40" s="79" t="s">
        <v>1270</v>
      </c>
      <c r="C40" s="81" t="s">
        <v>1946</v>
      </c>
      <c r="D40" s="77" t="str">
        <f>VLOOKUP(C40,Общий!$A$2:$D$2655,2,FALSE)</f>
        <v>Лампа 12V/21W для LUCYB/SPIN21,22,23/SO2000</v>
      </c>
      <c r="E40" s="78">
        <f>VLOOKUP(C40,Общий!$A$2:$D$2655,4,FALSE)</f>
        <v>900</v>
      </c>
      <c r="F40" s="79" t="s">
        <v>1302</v>
      </c>
    </row>
    <row r="41" spans="1:6" x14ac:dyDescent="0.25">
      <c r="B41" s="79" t="s">
        <v>1270</v>
      </c>
      <c r="C41" s="81" t="s">
        <v>2316</v>
      </c>
      <c r="D41" s="77" t="str">
        <f>VLOOKUP(C41,Общий!$A$2:$D$2655,2,FALSE)</f>
        <v>Основание каретки нижнее SPIN11,21,22,23</v>
      </c>
      <c r="E41" s="78">
        <f>VLOOKUP(C41,Общий!$A$2:$D$2655,4,FALSE)</f>
        <v>900</v>
      </c>
      <c r="F41" s="79" t="s">
        <v>1302</v>
      </c>
    </row>
    <row r="42" spans="1:6" x14ac:dyDescent="0.25">
      <c r="B42" s="79">
        <v>42</v>
      </c>
      <c r="C42" s="81" t="s">
        <v>123</v>
      </c>
      <c r="D42" s="77" t="str">
        <f>VLOOKUP(C42,Общий!$A$2:$D$2655,2,FALSE)</f>
        <v>Пружина натяжителя ремня SPIN22,23/SHEL</v>
      </c>
      <c r="E42" s="78">
        <f>VLOOKUP(C42,Общий!$A$2:$D$2655,4,FALSE)</f>
        <v>900</v>
      </c>
      <c r="F42" s="79" t="s">
        <v>1302</v>
      </c>
    </row>
    <row r="43" spans="1:6" x14ac:dyDescent="0.25">
      <c r="B43" s="79">
        <v>24</v>
      </c>
      <c r="C43" s="81" t="s">
        <v>105</v>
      </c>
      <c r="D43" s="77" t="str">
        <f>VLOOKUP(C43,Общий!$A$2:$D$2655,2,FALSE)</f>
        <v>Тяга SHEL/SPIN</v>
      </c>
      <c r="E43" s="78">
        <f>VLOOKUP(C43,Общий!$A$2:$D$2655,4,FALSE)</f>
        <v>1900</v>
      </c>
      <c r="F43" s="79" t="s">
        <v>1302</v>
      </c>
    </row>
    <row r="44" spans="1:6" ht="24" x14ac:dyDescent="0.25">
      <c r="B44" s="79">
        <v>16</v>
      </c>
      <c r="C44" s="81" t="s">
        <v>96</v>
      </c>
      <c r="D44" s="77" t="str">
        <f>VLOOKUP(C44,Общий!$A$2:$D$2655,2,FALSE)</f>
        <v>Кронштейн фиксации рейки к притолоке SPIN/SHEL/SP6000,6100</v>
      </c>
      <c r="E44" s="78">
        <f>VLOOKUP(C44,Общий!$A$2:$D$2655,4,FALSE)</f>
        <v>900</v>
      </c>
      <c r="F44" s="79" t="s">
        <v>1302</v>
      </c>
    </row>
    <row r="45" spans="1:6" ht="17.25" customHeight="1" x14ac:dyDescent="0.25">
      <c r="B45" s="79" t="s">
        <v>132</v>
      </c>
      <c r="C45" s="81" t="s">
        <v>131</v>
      </c>
      <c r="D45" s="77" t="str">
        <f>VLOOKUP(C45,Общий!$A$2:$D$2655,2,FALSE)</f>
        <v>Комплект шнура разблокировки SP6000,6100/SPIN</v>
      </c>
      <c r="E45" s="78">
        <f>VLOOKUP(C45,Общий!$A$2:$D$2655,4,FALSE)</f>
        <v>900</v>
      </c>
      <c r="F45" s="79" t="s">
        <v>1302</v>
      </c>
    </row>
    <row r="46" spans="1:6" ht="17.25" customHeight="1" x14ac:dyDescent="0.25">
      <c r="B46" s="79" t="s">
        <v>10</v>
      </c>
      <c r="C46" s="81" t="s">
        <v>134</v>
      </c>
      <c r="D46" s="77" t="str">
        <f>VLOOKUP(C46,Общий!$A$2:$D$2655,2,FALSE)</f>
        <v>Оголовок  рейки в сборе SPIN21, SPIN 6041, SPIN 6031</v>
      </c>
      <c r="E46" s="78">
        <f>VLOOKUP(C46,Общий!$A$2:$D$2655,4,FALSE)</f>
        <v>4900</v>
      </c>
      <c r="F46" s="79" t="s">
        <v>1302</v>
      </c>
    </row>
    <row r="47" spans="1:6" ht="17.25" customHeight="1" x14ac:dyDescent="0.25">
      <c r="B47" s="79" t="s">
        <v>15</v>
      </c>
      <c r="C47" s="81" t="s">
        <v>130</v>
      </c>
      <c r="D47" s="77" t="str">
        <f>VLOOKUP(C47,Общий!$A$2:$D$2655,2,FALSE)</f>
        <v>Комплект крышек SPIN21,22,23,6041</v>
      </c>
      <c r="E47" s="78">
        <f>VLOOKUP(C47,Общий!$A$2:$D$2655,4,FALSE)</f>
        <v>5900</v>
      </c>
      <c r="F47" s="79" t="s">
        <v>1302</v>
      </c>
    </row>
    <row r="48" spans="1:6" x14ac:dyDescent="0.25">
      <c r="B48" s="79">
        <v>6</v>
      </c>
      <c r="C48" s="81" t="s">
        <v>95</v>
      </c>
      <c r="D48" s="77" t="str">
        <f>VLOOKUP(C48,Общий!$A$2:$D$2655,2,FALSE)</f>
        <v>Шнур пошагового управления SPIN</v>
      </c>
      <c r="E48" s="78">
        <f>VLOOKUP(C48,Общий!$A$2:$D$2655,4,FALSE)</f>
        <v>900</v>
      </c>
      <c r="F48"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D0D45E7A-7A5A-4D69-A889-C782474C023D}"/>
  </hyperlinks>
  <pageMargins left="0.23622047244094491" right="0.23622047244094491" top="0.35433070866141736" bottom="0.35433070866141736" header="0" footer="0"/>
  <pageSetup paperSize="9" scale="57"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C2D1-B42B-4BE0-A3D4-707BB33CED2B}">
  <sheetPr codeName="Worksheet____40">
    <pageSetUpPr fitToPage="1"/>
  </sheetPr>
  <dimension ref="A1:U49"/>
  <sheetViews>
    <sheetView view="pageLayout" topLeftCell="B1" zoomScale="70" zoomScaleNormal="100" zoomScalePageLayoutView="70" workbookViewId="0">
      <selection activeCell="F49" sqref="F49"/>
    </sheetView>
  </sheetViews>
  <sheetFormatPr defaultRowHeight="15" x14ac:dyDescent="0.25"/>
  <cols>
    <col min="1" max="1" width="11.42578125" hidden="1" customWidth="1"/>
    <col min="2" max="2" width="2.85546875" bestFit="1" customWidth="1"/>
    <col min="3" max="3" width="14.5703125" bestFit="1" customWidth="1"/>
    <col min="4" max="4" width="43" customWidth="1"/>
    <col min="5" max="5" width="8.7109375" bestFit="1" customWidth="1"/>
    <col min="6" max="6" width="14.140625" bestFit="1" customWidth="1"/>
  </cols>
  <sheetData>
    <row r="1" spans="1:21" ht="15" customHeight="1" x14ac:dyDescent="0.25">
      <c r="A1" s="130" t="e" vm="1">
        <v>#VALUE!</v>
      </c>
      <c r="B1" s="130"/>
      <c r="C1" s="130"/>
      <c r="D1" s="130"/>
      <c r="E1" s="133" t="s">
        <v>2392</v>
      </c>
      <c r="F1" s="133"/>
      <c r="G1" s="133"/>
      <c r="H1" s="133"/>
      <c r="I1" s="131" t="e" vm="2">
        <v>#VALUE!</v>
      </c>
      <c r="J1" s="131"/>
      <c r="K1" s="131"/>
      <c r="L1" s="131"/>
      <c r="M1" s="131"/>
      <c r="N1" s="131"/>
      <c r="O1" s="131"/>
      <c r="P1" s="131"/>
      <c r="Q1" s="131"/>
      <c r="R1" s="131"/>
      <c r="S1" s="131"/>
      <c r="T1" s="69"/>
      <c r="U1" s="69"/>
    </row>
    <row r="2" spans="1:21" ht="15" customHeight="1" x14ac:dyDescent="0.25">
      <c r="A2" s="130"/>
      <c r="B2" s="130"/>
      <c r="C2" s="130"/>
      <c r="D2" s="130"/>
      <c r="E2" s="133"/>
      <c r="F2" s="133"/>
      <c r="G2" s="133"/>
      <c r="H2" s="133"/>
      <c r="I2" s="131"/>
      <c r="J2" s="131"/>
      <c r="K2" s="131"/>
      <c r="L2" s="131"/>
      <c r="M2" s="131"/>
      <c r="N2" s="131"/>
      <c r="O2" s="131"/>
      <c r="P2" s="131"/>
      <c r="Q2" s="131"/>
      <c r="R2" s="131"/>
      <c r="S2" s="131"/>
      <c r="T2" s="69"/>
      <c r="U2" s="69"/>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69"/>
      <c r="U3" s="69"/>
    </row>
    <row r="5" spans="1:21" ht="24" x14ac:dyDescent="0.25">
      <c r="A5" s="23" t="s">
        <v>0</v>
      </c>
      <c r="B5" s="23" t="s">
        <v>2</v>
      </c>
      <c r="C5" s="23" t="s">
        <v>1</v>
      </c>
      <c r="D5" s="23" t="s">
        <v>1267</v>
      </c>
      <c r="E5" s="68" t="s">
        <v>1268</v>
      </c>
      <c r="F5" s="68" t="s">
        <v>1269</v>
      </c>
    </row>
    <row r="6" spans="1:21" x14ac:dyDescent="0.25">
      <c r="A6" s="2" t="s">
        <v>186</v>
      </c>
      <c r="B6" s="3">
        <v>3</v>
      </c>
      <c r="C6" s="7" t="s">
        <v>93</v>
      </c>
      <c r="D6" s="15" t="str">
        <f>VLOOKUP(C6,Общий!$A$2:$D$2655,2,FALSE)</f>
        <v>Основание корпуса SPIN/SN6041</v>
      </c>
      <c r="E6" s="13">
        <f>VLOOKUP(C6,Общий!$A$2:$D$2655,4,FALSE)</f>
        <v>7900</v>
      </c>
      <c r="F6" s="22"/>
    </row>
    <row r="7" spans="1:21" ht="36" x14ac:dyDescent="0.25">
      <c r="A7" s="2" t="s">
        <v>186</v>
      </c>
      <c r="B7" s="3">
        <v>4</v>
      </c>
      <c r="C7" s="7" t="s">
        <v>94</v>
      </c>
      <c r="D7" s="15" t="str">
        <f>VLOOKUP(C7,Общий!$A$2:$D$2655,2,FALSE)</f>
        <v>Рычаг пошагового управления SN6041R10, SPIN21/22, SPIN22KCER10, SPIN23KCER10, SN6031, SN6041</v>
      </c>
      <c r="E7" s="13">
        <f>VLOOKUP(C7,Общий!$A$2:$D$2655,4,FALSE)</f>
        <v>500</v>
      </c>
      <c r="F7" s="22"/>
    </row>
    <row r="8" spans="1:21" x14ac:dyDescent="0.25">
      <c r="A8" s="2" t="s">
        <v>186</v>
      </c>
      <c r="B8" s="3">
        <v>6</v>
      </c>
      <c r="C8" s="7" t="s">
        <v>95</v>
      </c>
      <c r="D8" s="15" t="str">
        <f>VLOOKUP(C8,Общий!$A$2:$D$2655,2,FALSE)</f>
        <v>Шнур пошагового управления SPIN</v>
      </c>
      <c r="E8" s="13">
        <f>VLOOKUP(C8,Общий!$A$2:$D$2655,4,FALSE)</f>
        <v>900</v>
      </c>
      <c r="F8" s="22"/>
    </row>
    <row r="9" spans="1:21" ht="24" x14ac:dyDescent="0.25">
      <c r="A9" s="2" t="s">
        <v>186</v>
      </c>
      <c r="B9" s="3" t="s">
        <v>97</v>
      </c>
      <c r="C9" s="7" t="s">
        <v>96</v>
      </c>
      <c r="D9" s="15" t="str">
        <f>VLOOKUP(C9,Общий!$A$2:$D$2655,2,FALSE)</f>
        <v>Кронштейн фиксации рейки к притолоке SPIN/SHEL/SP6000,6100</v>
      </c>
      <c r="E9" s="13">
        <f>VLOOKUP(C9,Общий!$A$2:$D$2655,4,FALSE)</f>
        <v>900</v>
      </c>
      <c r="F9" s="22"/>
    </row>
    <row r="10" spans="1:21" ht="24" x14ac:dyDescent="0.25">
      <c r="A10" s="2" t="s">
        <v>186</v>
      </c>
      <c r="B10" s="4" t="s">
        <v>99</v>
      </c>
      <c r="C10" s="7" t="s">
        <v>98</v>
      </c>
      <c r="D10" s="15" t="str">
        <f>VLOOKUP(C10,Общий!$A$2:$D$2655,2,FALSE)</f>
        <v>Скоба кронштейна натяжителя SPIN21, SPIN22, SPIN22KCER10, SPIN23KCER10</v>
      </c>
      <c r="E10" s="13">
        <f>VLOOKUP(C10,Общий!$A$2:$D$2655,4,FALSE)</f>
        <v>900</v>
      </c>
      <c r="F10" s="22"/>
    </row>
    <row r="11" spans="1:21" ht="24" x14ac:dyDescent="0.25">
      <c r="A11" s="2" t="s">
        <v>186</v>
      </c>
      <c r="B11" s="3" t="s">
        <v>101</v>
      </c>
      <c r="C11" s="7" t="s">
        <v>100</v>
      </c>
      <c r="D11" s="15" t="str">
        <f>VLOOKUP(C11,Общий!$A$2:$D$2655,2,FALSE)</f>
        <v>Кронштейн натяжителя SPIN11, SPIN21, SPIN22, SPIN22KCER10, SPIN23KCER10</v>
      </c>
      <c r="E11" s="13">
        <f>VLOOKUP(C11,Общий!$A$2:$D$2655,4,FALSE)</f>
        <v>900</v>
      </c>
      <c r="F11" s="22"/>
    </row>
    <row r="12" spans="1:21" ht="24" x14ac:dyDescent="0.25">
      <c r="A12" s="2" t="s">
        <v>186</v>
      </c>
      <c r="B12" s="4" t="s">
        <v>103</v>
      </c>
      <c r="C12" s="7" t="s">
        <v>102</v>
      </c>
      <c r="D12" s="15" t="str">
        <f>VLOOKUP(C12,Общий!$A$2:$D$2655,2,FALSE)</f>
        <v>Кронштейн фиксации тяги к полотну SP6000,SP6100,6065/SPIN/SHEL</v>
      </c>
      <c r="E12" s="13">
        <f>VLOOKUP(C12,Общий!$A$2:$D$2655,4,FALSE)</f>
        <v>900</v>
      </c>
      <c r="F12" s="22"/>
    </row>
    <row r="13" spans="1:21" x14ac:dyDescent="0.25">
      <c r="A13" s="2" t="s">
        <v>186</v>
      </c>
      <c r="B13" s="4" t="s">
        <v>106</v>
      </c>
      <c r="C13" s="7" t="s">
        <v>105</v>
      </c>
      <c r="D13" s="15" t="str">
        <f>VLOOKUP(C13,Общий!$A$2:$D$2655,2,FALSE)</f>
        <v>Тяга SHEL/SPIN</v>
      </c>
      <c r="E13" s="13">
        <f>VLOOKUP(C13,Общий!$A$2:$D$2655,4,FALSE)</f>
        <v>1900</v>
      </c>
      <c r="F13" s="22"/>
    </row>
    <row r="14" spans="1:21" ht="24" x14ac:dyDescent="0.25">
      <c r="A14" s="2" t="s">
        <v>186</v>
      </c>
      <c r="B14" s="3" t="s">
        <v>108</v>
      </c>
      <c r="C14" s="7" t="s">
        <v>107</v>
      </c>
      <c r="D14" s="15" t="str">
        <f>VLOOKUP(C14,Общий!$A$2:$D$2655,2,FALSE)</f>
        <v>Рейка 3000 мм SPIN11/21/22, SPIN22KCER10/23KCER10</v>
      </c>
      <c r="E14" s="13">
        <f>VLOOKUP(C14,Общий!$A$2:$D$2655,4,FALSE)</f>
        <v>7900</v>
      </c>
      <c r="F14" s="22"/>
    </row>
    <row r="15" spans="1:21" x14ac:dyDescent="0.25">
      <c r="A15" s="2" t="s">
        <v>186</v>
      </c>
      <c r="B15" s="4" t="s">
        <v>110</v>
      </c>
      <c r="C15" s="7" t="s">
        <v>109</v>
      </c>
      <c r="D15" s="15" t="str">
        <f>VLOOKUP(C15,Общий!$A$2:$D$2655,2,FALSE)</f>
        <v>Шестерня окончания рейки SPIN21,22</v>
      </c>
      <c r="E15" s="13">
        <f>VLOOKUP(C15,Общий!$A$2:$D$2655,4,FALSE)</f>
        <v>1900</v>
      </c>
      <c r="F15" s="22"/>
    </row>
    <row r="16" spans="1:21" ht="24" x14ac:dyDescent="0.25">
      <c r="A16" s="2" t="s">
        <v>186</v>
      </c>
      <c r="B16" s="3" t="s">
        <v>112</v>
      </c>
      <c r="C16" s="7" t="s">
        <v>181</v>
      </c>
      <c r="D16" s="15" t="str">
        <f>VLOOKUP(C16,Общий!$A$2:$D$2655,2,FALSE)</f>
        <v>Проводка блока управления SPIN22KCER10, SPIN23KCER10</v>
      </c>
      <c r="E16" s="13">
        <f>VLOOKUP(C16,Общий!$A$2:$D$2655,4,FALSE)</f>
        <v>2900</v>
      </c>
      <c r="F16" s="22"/>
    </row>
    <row r="17" spans="1:6" x14ac:dyDescent="0.25">
      <c r="A17" s="2" t="s">
        <v>186</v>
      </c>
      <c r="B17" s="4" t="s">
        <v>114</v>
      </c>
      <c r="C17" s="7" t="s">
        <v>113</v>
      </c>
      <c r="D17" s="15" t="str">
        <f>VLOOKUP(C17,Общий!$A$2:$D$2655,2,FALSE)</f>
        <v>Мотор-редуктор SPIN21,22</v>
      </c>
      <c r="E17" s="13">
        <f>VLOOKUP(C17,Общий!$A$2:$D$2655,4,FALSE)</f>
        <v>14900</v>
      </c>
      <c r="F17" s="22"/>
    </row>
    <row r="18" spans="1:6" x14ac:dyDescent="0.25">
      <c r="A18" s="2" t="s">
        <v>186</v>
      </c>
      <c r="B18" s="3" t="s">
        <v>116</v>
      </c>
      <c r="C18" s="7" t="s">
        <v>115</v>
      </c>
      <c r="D18" s="15" t="str">
        <f>VLOOKUP(C18,Общий!$A$2:$D$2655,2,FALSE)</f>
        <v>Трансформатор SPIN21,22,23</v>
      </c>
      <c r="E18" s="13">
        <f>VLOOKUP(C18,Общий!$A$2:$D$2655,4,FALSE)</f>
        <v>9900</v>
      </c>
      <c r="F18" s="22"/>
    </row>
    <row r="19" spans="1:6" ht="48" x14ac:dyDescent="0.25">
      <c r="A19" s="2" t="s">
        <v>186</v>
      </c>
      <c r="B19" s="4" t="s">
        <v>120</v>
      </c>
      <c r="C19" s="7" t="s">
        <v>119</v>
      </c>
      <c r="D19" s="15" t="str">
        <f>VLOOKUP(C19,Общий!$A$2:$D$2655,2,FALSE)</f>
        <v xml:space="preserve">Предохранитель HK7024HSR10, HK7024R10, HO7124R10, PP7124R10, RD400KCE, SBAR, SHEL50KCE, SHEL75KCE, SHEL75KCE01R10, SPIDOKCE, SPIN11/21/22, SPIN22KCER10/23KCER10, SPIN6031, X-Bar, РР7024, </v>
      </c>
      <c r="E19" s="13">
        <f>VLOOKUP(C19,Общий!$A$2:$D$2655,4,FALSE)</f>
        <v>500</v>
      </c>
      <c r="F19" s="22"/>
    </row>
    <row r="20" spans="1:6" ht="36" x14ac:dyDescent="0.25">
      <c r="A20" s="2" t="s">
        <v>186</v>
      </c>
      <c r="B20" s="3" t="s">
        <v>122</v>
      </c>
      <c r="C20" s="7" t="s">
        <v>121</v>
      </c>
      <c r="D20" s="15" t="str">
        <f>VLOOKUP(C20,Общий!$A$2:$D$2655,2,FALSE)</f>
        <v>Кабель питания SHEL50KCE, 75KCE, 75KCE01R10 / SN6041R10, SP6100, SPIDOKCE / SPIN11, 21, 22, 22KCER10, 23KCER10, 6031, 41</v>
      </c>
      <c r="E20" s="13">
        <f>VLOOKUP(C20,Общий!$A$2:$D$2655,4,FALSE)</f>
        <v>900</v>
      </c>
      <c r="F20" s="22"/>
    </row>
    <row r="21" spans="1:6" x14ac:dyDescent="0.25">
      <c r="A21" s="2" t="s">
        <v>186</v>
      </c>
      <c r="B21" s="3" t="s">
        <v>124</v>
      </c>
      <c r="C21" s="7" t="s">
        <v>123</v>
      </c>
      <c r="D21" s="15" t="str">
        <f>VLOOKUP(C21,Общий!$A$2:$D$2655,2,FALSE)</f>
        <v>Пружина натяжителя ремня SPIN22,23/SHEL</v>
      </c>
      <c r="E21" s="13">
        <f>VLOOKUP(C21,Общий!$A$2:$D$2655,4,FALSE)</f>
        <v>900</v>
      </c>
      <c r="F21" s="22"/>
    </row>
    <row r="22" spans="1:6" x14ac:dyDescent="0.25">
      <c r="A22" s="2" t="s">
        <v>186</v>
      </c>
      <c r="B22" s="9">
        <v>78</v>
      </c>
      <c r="C22" s="7" t="s">
        <v>173</v>
      </c>
      <c r="D22" s="15" t="str">
        <f>VLOOKUP(C22,Общий!$A$2:$D$2655,2,FALSE)</f>
        <v>Кронштейн SPIN22KCER10, SPIN23KCER10,  SN6041R10</v>
      </c>
      <c r="E22" s="13">
        <f>VLOOKUP(C22,Общий!$A$2:$D$2655,4,FALSE)</f>
        <v>1900</v>
      </c>
      <c r="F22" s="22"/>
    </row>
    <row r="23" spans="1:6" ht="36" x14ac:dyDescent="0.25">
      <c r="A23" s="2" t="s">
        <v>186</v>
      </c>
      <c r="B23" s="9">
        <v>79</v>
      </c>
      <c r="C23" s="7" t="s">
        <v>182</v>
      </c>
      <c r="D23" s="15" t="str">
        <f>VLOOKUP(C23,Общий!$A$2:$D$2655,2,FALSE)</f>
        <v>Мост диодный SPIN22R10,23R10/SO2000/RB,HS/RUN1500/SLH/PP7024/SBAR/XBAR/MBAR/LBAR</v>
      </c>
      <c r="E23" s="13">
        <f>VLOOKUP(C23,Общий!$A$2:$D$2655,4,FALSE)</f>
        <v>1900</v>
      </c>
      <c r="F23" s="22"/>
    </row>
    <row r="24" spans="1:6" ht="24" x14ac:dyDescent="0.25">
      <c r="A24" s="2" t="s">
        <v>186</v>
      </c>
      <c r="B24" s="9">
        <v>80</v>
      </c>
      <c r="C24" s="7" t="s">
        <v>183</v>
      </c>
      <c r="D24" s="15" t="str">
        <f>VLOOKUP(C24,Общий!$A$2:$D$2655,2,FALSE)</f>
        <v>Проводка диодного моста SPIN22KCER10, SPIN23KCER10</v>
      </c>
      <c r="E24" s="13">
        <f>VLOOKUP(C24,Общий!$A$2:$D$2655,4,FALSE)</f>
        <v>500</v>
      </c>
      <c r="F24" s="22"/>
    </row>
    <row r="25" spans="1:6" x14ac:dyDescent="0.25">
      <c r="A25" s="2" t="s">
        <v>186</v>
      </c>
      <c r="B25" s="6" t="s">
        <v>9</v>
      </c>
      <c r="C25" s="8" t="s">
        <v>127</v>
      </c>
      <c r="D25" s="11" t="str">
        <f>VLOOKUP(C25,Общий!$A$2:$D$2655,2,FALSE)</f>
        <v>Комплект каретки SPIN</v>
      </c>
      <c r="E25" s="13">
        <f>VLOOKUP(C25,Общий!$A$2:$D$2655,4,FALSE)</f>
        <v>3900</v>
      </c>
      <c r="F25" s="22"/>
    </row>
    <row r="26" spans="1:6" ht="24" x14ac:dyDescent="0.25">
      <c r="A26" s="2" t="s">
        <v>186</v>
      </c>
      <c r="B26" s="6" t="s">
        <v>129</v>
      </c>
      <c r="C26" s="8" t="s">
        <v>155</v>
      </c>
      <c r="D26" s="11" t="str">
        <f>VLOOKUP(C26,Общий!$A$2:$D$2655,2,FALSE)</f>
        <v>Ремень SPIN22KCER10, SPIN23KCER10, SPIN21,23/SNA30</v>
      </c>
      <c r="E26" s="13">
        <f>VLOOKUP(C26,Общий!$A$2:$D$2655,4,FALSE)</f>
        <v>7900</v>
      </c>
      <c r="F26" s="22"/>
    </row>
    <row r="27" spans="1:6" x14ac:dyDescent="0.25">
      <c r="A27" s="2" t="s">
        <v>186</v>
      </c>
      <c r="B27" s="4" t="s">
        <v>15</v>
      </c>
      <c r="C27" s="7" t="s">
        <v>130</v>
      </c>
      <c r="D27" s="15" t="str">
        <f>VLOOKUP(C27,Общий!$A$2:$D$2655,2,FALSE)</f>
        <v>Комплект крышек SPIN21,22,23,6041</v>
      </c>
      <c r="E27" s="13">
        <f>VLOOKUP(C27,Общий!$A$2:$D$2655,4,FALSE)</f>
        <v>5900</v>
      </c>
      <c r="F27" s="22"/>
    </row>
    <row r="28" spans="1:6" x14ac:dyDescent="0.25">
      <c r="A28" s="2" t="s">
        <v>186</v>
      </c>
      <c r="B28" s="4" t="s">
        <v>132</v>
      </c>
      <c r="C28" s="7" t="s">
        <v>131</v>
      </c>
      <c r="D28" s="15" t="str">
        <f>VLOOKUP(C28,Общий!$A$2:$D$2655,2,FALSE)</f>
        <v>Комплект шнура разблокировки SP6000,6100/SPIN</v>
      </c>
      <c r="E28" s="13">
        <f>VLOOKUP(C28,Общий!$A$2:$D$2655,4,FALSE)</f>
        <v>900</v>
      </c>
      <c r="F28" s="22"/>
    </row>
    <row r="29" spans="1:6" x14ac:dyDescent="0.25">
      <c r="A29" s="2" t="s">
        <v>186</v>
      </c>
      <c r="B29" s="4" t="s">
        <v>44</v>
      </c>
      <c r="C29" s="7" t="s">
        <v>133</v>
      </c>
      <c r="D29" s="15" t="str">
        <f>VLOOKUP(C29,Общий!$A$2:$D$2655,2,FALSE)</f>
        <v>Натяжной ролик SPIN21,22,23</v>
      </c>
      <c r="E29" s="13">
        <f>VLOOKUP(C29,Общий!$A$2:$D$2655,4,FALSE)</f>
        <v>1900</v>
      </c>
      <c r="F29" s="22"/>
    </row>
    <row r="30" spans="1:6" ht="24" x14ac:dyDescent="0.25">
      <c r="A30" s="2" t="s">
        <v>186</v>
      </c>
      <c r="B30" s="6" t="s">
        <v>10</v>
      </c>
      <c r="C30" s="8" t="s">
        <v>134</v>
      </c>
      <c r="D30" s="11" t="str">
        <f>VLOOKUP(C30,Общий!$A$2:$D$2655,2,FALSE)</f>
        <v>Оголовок  рейки в сборе SPIN21, SPIN 6041, SPIN 6031</v>
      </c>
      <c r="E30" s="13">
        <f>VLOOKUP(C30,Общий!$A$2:$D$2655,4,FALSE)</f>
        <v>4900</v>
      </c>
      <c r="F30" s="22"/>
    </row>
    <row r="31" spans="1:6" ht="24" x14ac:dyDescent="0.25">
      <c r="A31" s="2" t="s">
        <v>186</v>
      </c>
      <c r="B31" s="4" t="s">
        <v>136</v>
      </c>
      <c r="C31" s="7" t="s">
        <v>135</v>
      </c>
      <c r="D31" s="15" t="str">
        <f>VLOOKUP(C31,Общий!$A$2:$D$2655,2,FALSE)</f>
        <v>Комплект упора каретки SPIN11, SPIN22, SPIN22KCER10, SPIN23KCER10</v>
      </c>
      <c r="E31" s="13">
        <f>VLOOKUP(C31,Общий!$A$2:$D$2655,4,FALSE)</f>
        <v>1900</v>
      </c>
      <c r="F31" s="22"/>
    </row>
    <row r="32" spans="1:6" ht="15.75" thickBot="1" x14ac:dyDescent="0.3">
      <c r="A32" s="2" t="s">
        <v>186</v>
      </c>
      <c r="B32" s="4" t="s">
        <v>185</v>
      </c>
      <c r="C32" s="7" t="s">
        <v>184</v>
      </c>
      <c r="D32" s="15" t="str">
        <f>VLOOKUP(C32,Общий!$A$2:$D$2655,2,FALSE)</f>
        <v>Плата управления SPIN22,23KCER10</v>
      </c>
      <c r="E32" s="13">
        <f>VLOOKUP(C32,Общий!$A$2:$D$2655,4,FALSE)</f>
        <v>15900</v>
      </c>
      <c r="F32" s="22"/>
    </row>
    <row r="33" spans="2:6" ht="15.75" thickTop="1" x14ac:dyDescent="0.25">
      <c r="B33" s="76" t="s">
        <v>1270</v>
      </c>
      <c r="C33" s="80" t="s">
        <v>1955</v>
      </c>
      <c r="D33" s="74" t="str">
        <f>VLOOKUP(C33,Общий!$A$2:$D$2655,2,FALSE)</f>
        <v>Ремень зубчатый h=10 мм SPIN11,21,22,23</v>
      </c>
      <c r="E33" s="75">
        <f>VLOOKUP(C33,Общий!$A$2:$D$2655,4,FALSE)</f>
        <v>1900</v>
      </c>
      <c r="F33" s="76" t="s">
        <v>1302</v>
      </c>
    </row>
    <row r="34" spans="2:6" x14ac:dyDescent="0.25">
      <c r="B34" s="79" t="s">
        <v>1270</v>
      </c>
      <c r="C34" s="81" t="s">
        <v>2158</v>
      </c>
      <c r="D34" s="77" t="str">
        <f>VLOOKUP(C34,Общий!$A$2:$D$2655,2,FALSE)</f>
        <v>Кронштейн преднатяжителя задний SPIN/SNA30,6</v>
      </c>
      <c r="E34" s="78">
        <f>VLOOKUP(C34,Общий!$A$2:$D$2655,4,FALSE)</f>
        <v>900</v>
      </c>
      <c r="F34" s="79" t="s">
        <v>1302</v>
      </c>
    </row>
    <row r="35" spans="2:6" x14ac:dyDescent="0.25">
      <c r="B35" s="79" t="s">
        <v>1270</v>
      </c>
      <c r="C35" s="81" t="s">
        <v>300</v>
      </c>
      <c r="D35" s="77" t="str">
        <f>VLOOKUP(C35,Общий!$A$2:$D$2655,2,FALSE)</f>
        <v>Шнур разблокировки SUMO/SOON/SPIN23,22,21,11</v>
      </c>
      <c r="E35" s="78">
        <f>VLOOKUP(C35,Общий!$A$2:$D$2655,4,FALSE)</f>
        <v>900</v>
      </c>
      <c r="F35" s="79" t="s">
        <v>1302</v>
      </c>
    </row>
    <row r="36" spans="2:6" x14ac:dyDescent="0.25">
      <c r="B36" s="79" t="s">
        <v>1270</v>
      </c>
      <c r="C36" s="81" t="s">
        <v>2251</v>
      </c>
      <c r="D36" s="77" t="str">
        <f>VLOOKUP(C36,Общий!$A$2:$D$2655,2,FALSE)</f>
        <v>Кронштейн натяжителя SPIN/SNA30,6</v>
      </c>
      <c r="E36" s="78">
        <f>VLOOKUP(C36,Общий!$A$2:$D$2655,4,FALSE)</f>
        <v>900</v>
      </c>
      <c r="F36" s="79" t="s">
        <v>1302</v>
      </c>
    </row>
    <row r="37" spans="2:6" x14ac:dyDescent="0.25">
      <c r="B37" s="79" t="s">
        <v>1270</v>
      </c>
      <c r="C37" s="81" t="s">
        <v>2261</v>
      </c>
      <c r="D37" s="77" t="str">
        <f>VLOOKUP(C37,Общий!$A$2:$D$2655,2,FALSE)</f>
        <v>Палец SPIN/SHEL</v>
      </c>
      <c r="E37" s="78">
        <f>VLOOKUP(C37,Общий!$A$2:$D$2655,4,FALSE)</f>
        <v>900</v>
      </c>
      <c r="F37" s="79" t="s">
        <v>1302</v>
      </c>
    </row>
    <row r="38" spans="2:6" x14ac:dyDescent="0.25">
      <c r="B38" s="79" t="s">
        <v>1270</v>
      </c>
      <c r="C38" s="81" t="s">
        <v>2269</v>
      </c>
      <c r="D38" s="77" t="str">
        <f>VLOOKUP(C38,Общий!$A$2:$D$2655,2,FALSE)</f>
        <v>Крышка SPIN21,22,23,31,41</v>
      </c>
      <c r="E38" s="78">
        <f>VLOOKUP(C38,Общий!$A$2:$D$2655,4,FALSE)</f>
        <v>2900</v>
      </c>
      <c r="F38" s="79" t="s">
        <v>1302</v>
      </c>
    </row>
    <row r="39" spans="2:6" x14ac:dyDescent="0.25">
      <c r="B39" s="79" t="s">
        <v>1270</v>
      </c>
      <c r="C39" s="81" t="s">
        <v>2340</v>
      </c>
      <c r="D39" s="77" t="str">
        <f>VLOOKUP(C39,Общий!$A$2:$D$2655,2,FALSE)</f>
        <v>Подшипник натяжителя SPIN11,21,22,23/SNA30,6</v>
      </c>
      <c r="E39" s="78">
        <f>VLOOKUP(C39,Общий!$A$2:$D$2655,4,FALSE)</f>
        <v>900</v>
      </c>
      <c r="F39" s="79" t="s">
        <v>1302</v>
      </c>
    </row>
    <row r="40" spans="2:6" x14ac:dyDescent="0.25">
      <c r="B40" s="79" t="s">
        <v>1270</v>
      </c>
      <c r="C40" s="81" t="s">
        <v>2194</v>
      </c>
      <c r="D40" s="77" t="str">
        <f>VLOOKUP(C40,Общий!$A$2:$D$2655,2,FALSE)</f>
        <v>Кронштейн фиксации рейки к притолоке SPIN</v>
      </c>
      <c r="E40" s="78">
        <f>VLOOKUP(C40,Общий!$A$2:$D$2655,4,FALSE)</f>
        <v>900</v>
      </c>
      <c r="F40" s="79" t="s">
        <v>1302</v>
      </c>
    </row>
    <row r="41" spans="2:6" x14ac:dyDescent="0.25">
      <c r="B41" s="79" t="s">
        <v>1270</v>
      </c>
      <c r="C41" s="81" t="s">
        <v>1946</v>
      </c>
      <c r="D41" s="77" t="str">
        <f>VLOOKUP(C41,Общий!$A$2:$D$2655,2,FALSE)</f>
        <v>Лампа 12V/21W для LUCYB/SPIN21,22,23/SO2000</v>
      </c>
      <c r="E41" s="78">
        <f>VLOOKUP(C41,Общий!$A$2:$D$2655,4,FALSE)</f>
        <v>900</v>
      </c>
      <c r="F41" s="79" t="s">
        <v>1302</v>
      </c>
    </row>
    <row r="42" spans="2:6" x14ac:dyDescent="0.25">
      <c r="B42" s="79" t="s">
        <v>1270</v>
      </c>
      <c r="C42" s="81" t="s">
        <v>2316</v>
      </c>
      <c r="D42" s="77" t="str">
        <f>VLOOKUP(C42,Общий!$A$2:$D$2655,2,FALSE)</f>
        <v>Основание каретки нижнее SPIN11,21,22,23</v>
      </c>
      <c r="E42" s="78">
        <f>VLOOKUP(C42,Общий!$A$2:$D$2655,4,FALSE)</f>
        <v>900</v>
      </c>
      <c r="F42" s="79" t="s">
        <v>1302</v>
      </c>
    </row>
    <row r="43" spans="2:6" x14ac:dyDescent="0.25">
      <c r="B43" s="79">
        <v>42</v>
      </c>
      <c r="C43" s="81" t="s">
        <v>123</v>
      </c>
      <c r="D43" s="77" t="str">
        <f>VLOOKUP(C43,Общий!$A$2:$D$2655,2,FALSE)</f>
        <v>Пружина натяжителя ремня SPIN22,23/SHEL</v>
      </c>
      <c r="E43" s="78">
        <f>VLOOKUP(C43,Общий!$A$2:$D$2655,4,FALSE)</f>
        <v>900</v>
      </c>
      <c r="F43" s="79" t="s">
        <v>1302</v>
      </c>
    </row>
    <row r="44" spans="2:6" x14ac:dyDescent="0.25">
      <c r="B44" s="79">
        <v>24</v>
      </c>
      <c r="C44" s="81" t="s">
        <v>105</v>
      </c>
      <c r="D44" s="77" t="str">
        <f>VLOOKUP(C44,Общий!$A$2:$D$2655,2,FALSE)</f>
        <v>Тяга SHEL/SPIN</v>
      </c>
      <c r="E44" s="78">
        <f>VLOOKUP(C44,Общий!$A$2:$D$2655,4,FALSE)</f>
        <v>1900</v>
      </c>
      <c r="F44" s="79" t="s">
        <v>1302</v>
      </c>
    </row>
    <row r="45" spans="2:6" ht="24" x14ac:dyDescent="0.25">
      <c r="B45" s="79">
        <v>16</v>
      </c>
      <c r="C45" s="81" t="s">
        <v>96</v>
      </c>
      <c r="D45" s="77" t="str">
        <f>VLOOKUP(C45,Общий!$A$2:$D$2655,2,FALSE)</f>
        <v>Кронштейн фиксации рейки к притолоке SPIN/SHEL/SP6000,6100</v>
      </c>
      <c r="E45" s="78">
        <f>VLOOKUP(C45,Общий!$A$2:$D$2655,4,FALSE)</f>
        <v>900</v>
      </c>
      <c r="F45" s="79" t="s">
        <v>1302</v>
      </c>
    </row>
    <row r="46" spans="2:6" x14ac:dyDescent="0.25">
      <c r="B46" s="79" t="s">
        <v>132</v>
      </c>
      <c r="C46" s="81" t="s">
        <v>131</v>
      </c>
      <c r="D46" s="77" t="str">
        <f>VLOOKUP(C46,Общий!$A$2:$D$2655,2,FALSE)</f>
        <v>Комплект шнура разблокировки SP6000,6100/SPIN</v>
      </c>
      <c r="E46" s="78">
        <f>VLOOKUP(C46,Общий!$A$2:$D$2655,4,FALSE)</f>
        <v>900</v>
      </c>
      <c r="F46" s="79" t="s">
        <v>1302</v>
      </c>
    </row>
    <row r="47" spans="2:6" ht="24" x14ac:dyDescent="0.25">
      <c r="B47" s="79" t="s">
        <v>10</v>
      </c>
      <c r="C47" s="81" t="s">
        <v>134</v>
      </c>
      <c r="D47" s="77" t="str">
        <f>VLOOKUP(C47,Общий!$A$2:$D$2655,2,FALSE)</f>
        <v>Оголовок  рейки в сборе SPIN21, SPIN 6041, SPIN 6031</v>
      </c>
      <c r="E47" s="78">
        <f>VLOOKUP(C47,Общий!$A$2:$D$2655,4,FALSE)</f>
        <v>4900</v>
      </c>
      <c r="F47" s="79" t="s">
        <v>1302</v>
      </c>
    </row>
    <row r="48" spans="2:6" x14ac:dyDescent="0.25">
      <c r="B48" s="79">
        <v>6</v>
      </c>
      <c r="C48" s="81" t="s">
        <v>95</v>
      </c>
      <c r="D48" s="77" t="str">
        <f>VLOOKUP(C48,Общий!$A$2:$D$2655,2,FALSE)</f>
        <v>Шнур пошагового управления SPIN</v>
      </c>
      <c r="E48" s="78">
        <f>VLOOKUP(C48,Общий!$A$2:$D$2655,4,FALSE)</f>
        <v>900</v>
      </c>
      <c r="F48" s="79" t="s">
        <v>1302</v>
      </c>
    </row>
    <row r="49" spans="2:6" x14ac:dyDescent="0.25">
      <c r="B49" s="79" t="s">
        <v>15</v>
      </c>
      <c r="C49" s="81" t="s">
        <v>130</v>
      </c>
      <c r="D49" s="77" t="str">
        <f>VLOOKUP(C49,Общий!$A$2:$D$2655,2,FALSE)</f>
        <v>Комплект крышек SPIN21,22,23,6041</v>
      </c>
      <c r="E49" s="78">
        <f>VLOOKUP(C49,Общий!$A$2:$D$2655,4,FALSE)</f>
        <v>5900</v>
      </c>
      <c r="F49"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65E440B5-4EE6-4459-A873-4C9E90834B09}"/>
  </hyperlinks>
  <pageMargins left="0.23622047244094491" right="0.23622047244094491" top="0.35433070866141736" bottom="0.35433070866141736" header="0" footer="0"/>
  <pageSetup paperSize="9" scale="5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5CB8-5047-4407-9DE8-03E61A6B9ABE}">
  <sheetPr codeName="Worksheet____41"/>
  <dimension ref="A1:M19"/>
  <sheetViews>
    <sheetView view="pageLayout" topLeftCell="B1" zoomScaleNormal="100" workbookViewId="0">
      <selection activeCell="E3" sqref="E3:H3"/>
    </sheetView>
  </sheetViews>
  <sheetFormatPr defaultRowHeight="15" x14ac:dyDescent="0.25"/>
  <cols>
    <col min="1" max="1" width="8.85546875" hidden="1" customWidth="1"/>
    <col min="2" max="2" width="2.85546875" bestFit="1" customWidth="1"/>
    <col min="3" max="3" width="12.5703125" bestFit="1" customWidth="1"/>
    <col min="4" max="4" width="36.5703125" customWidth="1"/>
    <col min="5" max="5" width="8.7109375" bestFit="1" customWidth="1"/>
    <col min="6" max="6" width="14.140625" bestFit="1" customWidth="1"/>
    <col min="12" max="12" width="21" customWidth="1"/>
    <col min="13" max="13" width="22.28515625" customWidth="1"/>
  </cols>
  <sheetData>
    <row r="1" spans="1:13" ht="15" customHeight="1" x14ac:dyDescent="0.25">
      <c r="A1" s="130" t="e" vm="1">
        <v>#VALUE!</v>
      </c>
      <c r="B1" s="130"/>
      <c r="C1" s="130"/>
      <c r="D1" s="130"/>
      <c r="E1" s="133" t="s">
        <v>2393</v>
      </c>
      <c r="F1" s="133"/>
      <c r="G1" s="133"/>
      <c r="H1" s="133"/>
      <c r="I1" s="131" t="e" vm="2">
        <v>#VALUE!</v>
      </c>
      <c r="J1" s="131"/>
      <c r="K1" s="131"/>
      <c r="L1" s="131"/>
      <c r="M1" s="69"/>
    </row>
    <row r="2" spans="1:13" ht="15" customHeight="1" x14ac:dyDescent="0.25">
      <c r="A2" s="130"/>
      <c r="B2" s="130"/>
      <c r="C2" s="130"/>
      <c r="D2" s="130"/>
      <c r="E2" s="133"/>
      <c r="F2" s="133"/>
      <c r="G2" s="133"/>
      <c r="H2" s="133"/>
      <c r="I2" s="131"/>
      <c r="J2" s="131"/>
      <c r="K2" s="131"/>
      <c r="L2" s="131"/>
      <c r="M2" s="69"/>
    </row>
    <row r="3" spans="1:13" ht="15" customHeight="1" x14ac:dyDescent="0.25">
      <c r="A3" s="130"/>
      <c r="B3" s="130"/>
      <c r="C3" s="130"/>
      <c r="D3" s="130"/>
      <c r="E3" s="137" t="s">
        <v>1277</v>
      </c>
      <c r="F3" s="137"/>
      <c r="G3" s="137"/>
      <c r="H3" s="137"/>
      <c r="I3" s="131"/>
      <c r="J3" s="131"/>
      <c r="K3" s="131"/>
      <c r="L3" s="131"/>
      <c r="M3" s="69"/>
    </row>
    <row r="5" spans="1:13" ht="24" x14ac:dyDescent="0.25">
      <c r="A5" s="23" t="s">
        <v>0</v>
      </c>
      <c r="B5" s="23" t="s">
        <v>2</v>
      </c>
      <c r="C5" s="23" t="s">
        <v>1</v>
      </c>
      <c r="D5" s="23" t="s">
        <v>1267</v>
      </c>
      <c r="E5" s="68" t="s">
        <v>1268</v>
      </c>
      <c r="F5" s="68" t="s">
        <v>1269</v>
      </c>
    </row>
    <row r="6" spans="1:13" x14ac:dyDescent="0.25">
      <c r="A6" s="2" t="s">
        <v>187</v>
      </c>
      <c r="B6" s="3" t="s">
        <v>139</v>
      </c>
      <c r="C6" s="7" t="s">
        <v>188</v>
      </c>
      <c r="D6" s="15" t="str">
        <f>VLOOKUP(C6,Общий!$A$2:$D$2655,2,FALSE)</f>
        <v>Основание привода SPIDO600</v>
      </c>
      <c r="E6" s="13">
        <f>VLOOKUP(C6,Общий!$A$2:$D$2655,4,FALSE)</f>
        <v>2900</v>
      </c>
      <c r="F6" s="22"/>
    </row>
    <row r="7" spans="1:13" x14ac:dyDescent="0.25">
      <c r="A7" s="2" t="s">
        <v>187</v>
      </c>
      <c r="B7" s="4">
        <v>5</v>
      </c>
      <c r="C7" s="7" t="s">
        <v>189</v>
      </c>
      <c r="D7" s="15" t="str">
        <f>VLOOKUP(C7,Общий!$A$2:$D$2655,2,FALSE)</f>
        <v>Нижняя металлическая пластина SPIDO600</v>
      </c>
      <c r="E7" s="13">
        <f>VLOOKUP(C7,Общий!$A$2:$D$2655,4,FALSE)</f>
        <v>1900</v>
      </c>
      <c r="F7" s="22"/>
    </row>
    <row r="8" spans="1:13" x14ac:dyDescent="0.25">
      <c r="A8" s="2" t="s">
        <v>187</v>
      </c>
      <c r="B8" s="3">
        <v>6</v>
      </c>
      <c r="C8" s="7" t="s">
        <v>190</v>
      </c>
      <c r="D8" s="15" t="str">
        <f>VLOOKUP(C8,Общий!$A$2:$D$2655,2,FALSE)</f>
        <v>Крепление рейки SPO600KLT</v>
      </c>
      <c r="E8" s="13">
        <f>VLOOKUP(C8,Общий!$A$2:$D$2655,4,FALSE)</f>
        <v>2900</v>
      </c>
      <c r="F8" s="22"/>
    </row>
    <row r="9" spans="1:13" ht="24" x14ac:dyDescent="0.25">
      <c r="A9" s="2" t="s">
        <v>187</v>
      </c>
      <c r="B9" s="4">
        <v>7</v>
      </c>
      <c r="C9" s="7" t="s">
        <v>191</v>
      </c>
      <c r="D9" s="15" t="str">
        <f>VLOOKUP(C9,Общий!$A$2:$D$2655,2,FALSE)</f>
        <v>Кронштейн фиксации рейки SPIN11, SP6100, SPIDOKCE, SPO600KLT</v>
      </c>
      <c r="E9" s="13">
        <f>VLOOKUP(C9,Общий!$A$2:$D$2655,4,FALSE)</f>
        <v>1900</v>
      </c>
      <c r="F9" s="22"/>
    </row>
    <row r="10" spans="1:13" ht="36" x14ac:dyDescent="0.25">
      <c r="A10" s="2" t="s">
        <v>187</v>
      </c>
      <c r="B10" s="3">
        <v>9</v>
      </c>
      <c r="C10" s="7" t="s">
        <v>192</v>
      </c>
      <c r="D10" s="15" t="str">
        <f>VLOOKUP(C10,Общий!$A$2:$D$2655,2,FALSE)</f>
        <v>Держатель предохранителя SPIDO600/RB/RD/RUN/RUNHS/SLH/HK7024HS/PP7024</v>
      </c>
      <c r="E10" s="13">
        <f>VLOOKUP(C10,Общий!$A$2:$D$2655,4,FALSE)</f>
        <v>900</v>
      </c>
      <c r="F10" s="22"/>
    </row>
    <row r="11" spans="1:13" ht="48" x14ac:dyDescent="0.25">
      <c r="A11" s="2" t="s">
        <v>187</v>
      </c>
      <c r="B11" s="4">
        <v>10</v>
      </c>
      <c r="C11" s="7" t="s">
        <v>166</v>
      </c>
      <c r="D11" s="15" t="str">
        <f>VLOOKUP(C11,Общий!$A$2:$D$2655,2,FALSE)</f>
        <v>Предохранитель LBAR, LBARR10, M3BAR, M3BARR10, M5BAR, M5BARR10, M7BAR, M7BARR10, RB250HSR10, RB400KCER10, RBKCE, SN6041R10, SO2000R10, SN6041, SPO600KLT</v>
      </c>
      <c r="E11" s="13">
        <f>VLOOKUP(C11,Общий!$A$2:$D$2655,4,FALSE)</f>
        <v>500</v>
      </c>
      <c r="F11" s="22"/>
    </row>
    <row r="12" spans="1:13" x14ac:dyDescent="0.25">
      <c r="A12" s="2" t="s">
        <v>187</v>
      </c>
      <c r="B12" s="3">
        <v>12</v>
      </c>
      <c r="C12" s="7" t="s">
        <v>193</v>
      </c>
      <c r="D12" s="15" t="str">
        <f>VLOOKUP(C12,Общий!$A$2:$D$2655,2,FALSE)</f>
        <v>Проводка блока управления SPO600KLT</v>
      </c>
      <c r="E12" s="13">
        <f>VLOOKUP(C12,Общий!$A$2:$D$2655,4,FALSE)</f>
        <v>1900</v>
      </c>
      <c r="F12" s="22"/>
    </row>
    <row r="13" spans="1:13" x14ac:dyDescent="0.25">
      <c r="A13" s="2" t="s">
        <v>187</v>
      </c>
      <c r="B13" s="3">
        <v>13</v>
      </c>
      <c r="C13" s="7" t="s">
        <v>194</v>
      </c>
      <c r="D13" s="15" t="str">
        <f>VLOOKUP(C13,Общий!$A$2:$D$2655,2,FALSE)</f>
        <v>Кабель питания SO2000R10</v>
      </c>
      <c r="E13" s="13">
        <f>VLOOKUP(C13,Общий!$A$2:$D$2655,4,FALSE)</f>
        <v>900</v>
      </c>
      <c r="F13" s="22"/>
    </row>
    <row r="14" spans="1:13" x14ac:dyDescent="0.25">
      <c r="A14" s="2" t="s">
        <v>187</v>
      </c>
      <c r="B14" s="3">
        <v>24</v>
      </c>
      <c r="C14" s="7" t="s">
        <v>195</v>
      </c>
      <c r="D14" s="15" t="str">
        <f>VLOOKUP(C14,Общий!$A$2:$D$2655,2,FALSE)</f>
        <v>Мотор-редуктор SPO600KLT</v>
      </c>
      <c r="E14" s="13">
        <f>VLOOKUP(C14,Общий!$A$2:$D$2655,4,FALSE)</f>
        <v>19900</v>
      </c>
      <c r="F14" s="22"/>
    </row>
    <row r="15" spans="1:13" x14ac:dyDescent="0.25">
      <c r="A15" s="2" t="s">
        <v>187</v>
      </c>
      <c r="B15" s="4">
        <v>26</v>
      </c>
      <c r="C15" s="7" t="s">
        <v>196</v>
      </c>
      <c r="D15" s="15" t="str">
        <f>VLOOKUP(C15,Общий!$A$2:$D$2655,2,FALSE)</f>
        <v>Трансформатор SPIDO600</v>
      </c>
      <c r="E15" s="13">
        <f>VLOOKUP(C15,Общий!$A$2:$D$2655,4,FALSE)</f>
        <v>15900</v>
      </c>
      <c r="F15" s="22"/>
    </row>
    <row r="16" spans="1:13" x14ac:dyDescent="0.25">
      <c r="A16" s="2" t="s">
        <v>187</v>
      </c>
      <c r="B16" s="6" t="s">
        <v>66</v>
      </c>
      <c r="C16" s="8" t="s">
        <v>197</v>
      </c>
      <c r="D16" s="11" t="str">
        <f>VLOOKUP(C16,Общий!$A$2:$D$2655,2,FALSE)</f>
        <v>Комплект крышек SPIDO600</v>
      </c>
      <c r="E16" s="13">
        <f>VLOOKUP(C16,Общий!$A$2:$D$2655,4,FALSE)</f>
        <v>5900</v>
      </c>
      <c r="F16" s="22"/>
    </row>
    <row r="17" spans="1:6" ht="15.75" thickBot="1" x14ac:dyDescent="0.3">
      <c r="A17" s="2" t="s">
        <v>187</v>
      </c>
      <c r="B17" s="6" t="s">
        <v>9</v>
      </c>
      <c r="C17" s="8" t="s">
        <v>198</v>
      </c>
      <c r="D17" s="11" t="str">
        <f>VLOOKUP(C17,Общий!$A$2:$D$2655,2,FALSE)</f>
        <v>Плата управления SPIDO600</v>
      </c>
      <c r="E17" s="13">
        <f>VLOOKUP(C17,Общий!$A$2:$D$2655,4,FALSE)</f>
        <v>19900</v>
      </c>
      <c r="F17" s="22"/>
    </row>
    <row r="18" spans="1:6" ht="24.75" thickTop="1" x14ac:dyDescent="0.25">
      <c r="B18" s="70" t="s">
        <v>1270</v>
      </c>
      <c r="C18" s="71" t="s">
        <v>2154</v>
      </c>
      <c r="D18" s="72" t="str">
        <f>VLOOKUP(C18,Общий!$A$2:$D$2655,2,FALSE)</f>
        <v>Лампа E14 24V/25W для ML24/SP6065,6100/SPIDOKCE</v>
      </c>
      <c r="E18" s="73">
        <f>VLOOKUP(C18,Общий!$A$2:$D$2655,4,FALSE)</f>
        <v>900</v>
      </c>
      <c r="F18" s="70" t="s">
        <v>1302</v>
      </c>
    </row>
    <row r="19" spans="1:6" ht="36" x14ac:dyDescent="0.25">
      <c r="B19" s="79">
        <v>9</v>
      </c>
      <c r="C19" s="81" t="s">
        <v>192</v>
      </c>
      <c r="D19" s="77" t="str">
        <f>VLOOKUP(C19,Общий!$A$2:$D$2655,2,FALSE)</f>
        <v>Держатель предохранителя SPIDO600/RB/RD/RUN/RUNHS/SLH/HK7024HS/PP7024</v>
      </c>
      <c r="E19" s="78">
        <f>VLOOKUP(C19,Общий!$A$2:$D$2655,4,FALSE)</f>
        <v>900</v>
      </c>
      <c r="F19"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A03FD84F-F4A1-46F9-A891-8BCB8BB0FBE7}"/>
  </hyperlinks>
  <pageMargins left="0.23622047244094491" right="0.23622047244094491" top="0.35433070866141736" bottom="0.35433070866141736" header="0" footer="0"/>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9824-7499-4CCA-BD40-54BE34B85A4B}">
  <sheetPr codeName="Worksheet____42"/>
  <dimension ref="A1:N18"/>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5" bestFit="1" customWidth="1"/>
    <col min="4" max="4" width="28.85546875" bestFit="1" customWidth="1"/>
    <col min="5" max="5" width="8.7109375" bestFit="1" customWidth="1"/>
    <col min="6" max="6" width="13" customWidth="1"/>
  </cols>
  <sheetData>
    <row r="1" spans="1:14" ht="15" customHeight="1" x14ac:dyDescent="0.25">
      <c r="A1" s="130" t="e" vm="1">
        <v>#VALUE!</v>
      </c>
      <c r="B1" s="130"/>
      <c r="C1" s="130"/>
      <c r="D1" s="130"/>
      <c r="E1" s="133" t="s">
        <v>2394</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199</v>
      </c>
      <c r="B6" s="3" t="s">
        <v>139</v>
      </c>
      <c r="C6" s="7" t="s">
        <v>200</v>
      </c>
      <c r="D6" s="15" t="str">
        <f>VLOOKUP(C6,Общий!$A$2:$D$2655,2,FALSE)</f>
        <v>Шина направляющая SR16B</v>
      </c>
      <c r="E6" s="13">
        <f>VLOOKUP(C6,Общий!$A$2:$D$2655,4,FALSE)</f>
        <v>15900</v>
      </c>
      <c r="F6" s="22"/>
    </row>
    <row r="7" spans="1:14" x14ac:dyDescent="0.25">
      <c r="A7" s="2" t="s">
        <v>199</v>
      </c>
      <c r="B7" s="4">
        <v>4</v>
      </c>
      <c r="C7" s="7" t="s">
        <v>201</v>
      </c>
      <c r="D7" s="15" t="str">
        <f>VLOOKUP(C7,Общий!$A$2:$D$2655,2,FALSE)</f>
        <v>Соединитель SR16B</v>
      </c>
      <c r="E7" s="13">
        <f>VLOOKUP(C7,Общий!$A$2:$D$2655,4,FALSE)</f>
        <v>3900</v>
      </c>
      <c r="F7" s="22"/>
    </row>
    <row r="8" spans="1:14" ht="24" x14ac:dyDescent="0.25">
      <c r="A8" s="2" t="s">
        <v>199</v>
      </c>
      <c r="B8" s="3">
        <v>34</v>
      </c>
      <c r="C8" s="7" t="s">
        <v>202</v>
      </c>
      <c r="D8" s="15" t="str">
        <f>VLOOKUP(C8,Общий!$A$2:$D$2655,2,FALSE)</f>
        <v>Шнур разблокировки SP6000,6100/SHEL/SPO600KLT</v>
      </c>
      <c r="E8" s="13">
        <f>VLOOKUP(C8,Общий!$A$2:$D$2655,4,FALSE)</f>
        <v>900</v>
      </c>
      <c r="F8" s="22"/>
    </row>
    <row r="9" spans="1:14" x14ac:dyDescent="0.25">
      <c r="A9" s="2" t="s">
        <v>199</v>
      </c>
      <c r="B9" s="4">
        <v>50</v>
      </c>
      <c r="C9" s="7" t="s">
        <v>105</v>
      </c>
      <c r="D9" s="15" t="str">
        <f>VLOOKUP(C9,Общий!$A$2:$D$2655,2,FALSE)</f>
        <v>Тяга SHEL/SPIN</v>
      </c>
      <c r="E9" s="13">
        <f>VLOOKUP(C9,Общий!$A$2:$D$2655,4,FALSE)</f>
        <v>1900</v>
      </c>
      <c r="F9" s="22"/>
    </row>
    <row r="10" spans="1:14" ht="24" x14ac:dyDescent="0.25">
      <c r="A10" s="2" t="s">
        <v>199</v>
      </c>
      <c r="B10" s="3">
        <v>51</v>
      </c>
      <c r="C10" s="7" t="s">
        <v>102</v>
      </c>
      <c r="D10" s="15" t="str">
        <f>VLOOKUP(C10,Общий!$A$2:$D$2655,2,FALSE)</f>
        <v>Кронштейн фиксации тяги к полотну SP6000,SP6100,6065/SPIN/SHEL</v>
      </c>
      <c r="E10" s="13">
        <f>VLOOKUP(C10,Общий!$A$2:$D$2655,4,FALSE)</f>
        <v>900</v>
      </c>
      <c r="F10" s="22"/>
    </row>
    <row r="11" spans="1:14" ht="24" x14ac:dyDescent="0.25">
      <c r="A11" s="2" t="s">
        <v>199</v>
      </c>
      <c r="B11" s="4">
        <v>53</v>
      </c>
      <c r="C11" s="7" t="s">
        <v>203</v>
      </c>
      <c r="D11" s="15" t="str">
        <f>VLOOKUP(C11,Общий!$A$2:$D$2655,2,FALSE)</f>
        <v>Шар разблокировочного шнура SUMO/SOON</v>
      </c>
      <c r="E11" s="13">
        <f>VLOOKUP(C11,Общий!$A$2:$D$2655,4,FALSE)</f>
        <v>900</v>
      </c>
      <c r="F11" s="22"/>
    </row>
    <row r="12" spans="1:14" x14ac:dyDescent="0.25">
      <c r="A12" s="2" t="s">
        <v>199</v>
      </c>
      <c r="B12" s="6" t="s">
        <v>66</v>
      </c>
      <c r="C12" s="8" t="s">
        <v>204</v>
      </c>
      <c r="D12" s="11" t="str">
        <f>VLOOKUP(C12,Общий!$A$2:$D$2655,2,FALSE)</f>
        <v>Комплект натяжителя SR16B</v>
      </c>
      <c r="E12" s="13">
        <f>VLOOKUP(C12,Общий!$A$2:$D$2655,4,FALSE)</f>
        <v>5900</v>
      </c>
      <c r="F12" s="22"/>
    </row>
    <row r="13" spans="1:14" ht="24" x14ac:dyDescent="0.25">
      <c r="A13" s="2" t="s">
        <v>199</v>
      </c>
      <c r="B13" s="6" t="s">
        <v>9</v>
      </c>
      <c r="C13" s="8" t="s">
        <v>205</v>
      </c>
      <c r="D13" s="11" t="str">
        <f>VLOOKUP(C13,Общий!$A$2:$D$2655,2,FALSE)</f>
        <v>Установочный комплект привода SR16B</v>
      </c>
      <c r="E13" s="13">
        <f>VLOOKUP(C13,Общий!$A$2:$D$2655,4,FALSE)</f>
        <v>5900</v>
      </c>
      <c r="F13" s="22"/>
    </row>
    <row r="14" spans="1:14" x14ac:dyDescent="0.25">
      <c r="A14" s="2" t="s">
        <v>199</v>
      </c>
      <c r="B14" s="4" t="s">
        <v>17</v>
      </c>
      <c r="C14" s="7" t="s">
        <v>206</v>
      </c>
      <c r="D14" s="15" t="str">
        <f>VLOOKUP(C14,Общий!$A$2:$D$2655,2,FALSE)</f>
        <v>Каретка в сборе SR16B SPIDO600</v>
      </c>
      <c r="E14" s="13">
        <f>VLOOKUP(C14,Общий!$A$2:$D$2655,4,FALSE)</f>
        <v>3900</v>
      </c>
      <c r="F14" s="22"/>
    </row>
    <row r="15" spans="1:14" x14ac:dyDescent="0.25">
      <c r="A15" s="2" t="s">
        <v>199</v>
      </c>
      <c r="B15" s="4" t="s">
        <v>44</v>
      </c>
      <c r="C15" s="7" t="s">
        <v>128</v>
      </c>
      <c r="D15" s="15" t="str">
        <f>VLOOKUP(C15,Общий!$A$2:$D$2655,2,FALSE)</f>
        <v>Ремень SPIN22/SNA6</v>
      </c>
      <c r="E15" s="13">
        <f>VLOOKUP(C15,Общий!$A$2:$D$2655,4,FALSE)</f>
        <v>7900</v>
      </c>
      <c r="F15" s="22"/>
    </row>
    <row r="16" spans="1:14" ht="15.75" thickBot="1" x14ac:dyDescent="0.3">
      <c r="A16" s="2" t="s">
        <v>199</v>
      </c>
      <c r="B16" s="4" t="s">
        <v>132</v>
      </c>
      <c r="C16" s="7" t="s">
        <v>207</v>
      </c>
      <c r="D16" s="15" t="str">
        <f>VLOOKUP(C16,Общий!$A$2:$D$2655,2,FALSE)</f>
        <v>Комплект тяги SR16B, SR32C</v>
      </c>
      <c r="E16" s="13">
        <f>VLOOKUP(C16,Общий!$A$2:$D$2655,4,FALSE)</f>
        <v>9900</v>
      </c>
      <c r="F16" s="22"/>
    </row>
    <row r="17" spans="2:6" ht="15.75" thickTop="1" x14ac:dyDescent="0.25">
      <c r="B17" s="76">
        <v>50</v>
      </c>
      <c r="C17" s="80" t="s">
        <v>105</v>
      </c>
      <c r="D17" s="74" t="str">
        <f>VLOOKUP(C17,Общий!$A$2:$D$2655,2,FALSE)</f>
        <v>Тяга SHEL/SPIN</v>
      </c>
      <c r="E17" s="75">
        <f>VLOOKUP(C17,Общий!$A$2:$D$2655,4,FALSE)</f>
        <v>1900</v>
      </c>
      <c r="F17" s="76" t="s">
        <v>1302</v>
      </c>
    </row>
    <row r="18" spans="2:6" ht="24" x14ac:dyDescent="0.25">
      <c r="B18" s="79">
        <v>53</v>
      </c>
      <c r="C18" s="81" t="s">
        <v>203</v>
      </c>
      <c r="D18" s="77" t="str">
        <f>VLOOKUP(C18,Общий!$A$2:$D$2655,2,FALSE)</f>
        <v>Шар разблокировочного шнура SUMO/SOON</v>
      </c>
      <c r="E18" s="78">
        <f>VLOOKUP(C18,Общий!$A$2:$D$2655,4,FALSE)</f>
        <v>900</v>
      </c>
      <c r="F18"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7C9B3E6E-D9E0-4867-9225-D5BF34B913C6}"/>
  </hyperlinks>
  <pageMargins left="0.23622047244094491" right="0.23622047244094491" top="0.35433070866141736" bottom="0.35433070866141736" header="0" footer="0"/>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A954-F3BF-4012-B2C6-61FA2277987F}">
  <sheetPr codeName="Worksheet____43"/>
  <dimension ref="A1:N17"/>
  <sheetViews>
    <sheetView view="pageLayout" topLeftCell="B1" zoomScaleNormal="100" workbookViewId="0">
      <selection activeCell="C16" sqref="C16"/>
    </sheetView>
  </sheetViews>
  <sheetFormatPr defaultRowHeight="15" x14ac:dyDescent="0.25"/>
  <cols>
    <col min="1" max="1" width="7.85546875" hidden="1" customWidth="1"/>
    <col min="2" max="2" width="2.85546875" bestFit="1" customWidth="1"/>
    <col min="3" max="3" width="15" bestFit="1" customWidth="1"/>
    <col min="4" max="4" width="28.85546875" bestFit="1" customWidth="1"/>
    <col min="5" max="5" width="8.7109375" bestFit="1" customWidth="1"/>
    <col min="6" max="6" width="14.140625" bestFit="1" customWidth="1"/>
  </cols>
  <sheetData>
    <row r="1" spans="1:14" ht="15" customHeight="1" x14ac:dyDescent="0.25">
      <c r="A1" s="130" t="e" vm="1">
        <v>#VALUE!</v>
      </c>
      <c r="B1" s="130"/>
      <c r="C1" s="130"/>
      <c r="D1" s="130"/>
      <c r="E1" s="133" t="s">
        <v>2397</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208</v>
      </c>
      <c r="B6" s="3" t="s">
        <v>139</v>
      </c>
      <c r="C6" s="7" t="s">
        <v>2497</v>
      </c>
      <c r="D6" s="15" t="str">
        <f>VLOOKUP(C6,Общий!$A$2:$D$2655,2,FALSE)</f>
        <v>Шина направляющая SR32C</v>
      </c>
      <c r="E6" s="13">
        <f>VLOOKUP(C6,Общий!$A$2:$D$2655,4,FALSE)</f>
        <v>15900</v>
      </c>
      <c r="F6" s="22"/>
    </row>
    <row r="7" spans="1:14" ht="24" x14ac:dyDescent="0.25">
      <c r="A7" s="2" t="s">
        <v>208</v>
      </c>
      <c r="B7" s="3">
        <v>34</v>
      </c>
      <c r="C7" s="7" t="s">
        <v>202</v>
      </c>
      <c r="D7" s="15" t="str">
        <f>VLOOKUP(C7,Общий!$A$2:$D$2655,2,FALSE)</f>
        <v>Шнур разблокировки SP6000,6100/SHEL/SPO600KLT</v>
      </c>
      <c r="E7" s="13">
        <f>VLOOKUP(C7,Общий!$A$2:$D$2655,4,FALSE)</f>
        <v>900</v>
      </c>
      <c r="F7" s="22"/>
    </row>
    <row r="8" spans="1:14" x14ac:dyDescent="0.25">
      <c r="A8" s="2" t="s">
        <v>208</v>
      </c>
      <c r="B8" s="4">
        <v>50</v>
      </c>
      <c r="C8" s="7" t="s">
        <v>105</v>
      </c>
      <c r="D8" s="15" t="str">
        <f>VLOOKUP(C8,Общий!$A$2:$D$2655,2,FALSE)</f>
        <v>Тяга SHEL/SPIN</v>
      </c>
      <c r="E8" s="13">
        <f>VLOOKUP(C8,Общий!$A$2:$D$2655,4,FALSE)</f>
        <v>1900</v>
      </c>
      <c r="F8" s="22"/>
    </row>
    <row r="9" spans="1:14" ht="24" x14ac:dyDescent="0.25">
      <c r="A9" s="2" t="s">
        <v>208</v>
      </c>
      <c r="B9" s="3">
        <v>51</v>
      </c>
      <c r="C9" s="7" t="s">
        <v>102</v>
      </c>
      <c r="D9" s="15" t="str">
        <f>VLOOKUP(C9,Общий!$A$2:$D$2655,2,FALSE)</f>
        <v>Кронштейн фиксации тяги к полотну SP6000,SP6100,6065/SPIN/SHEL</v>
      </c>
      <c r="E9" s="13">
        <f>VLOOKUP(C9,Общий!$A$2:$D$2655,4,FALSE)</f>
        <v>900</v>
      </c>
      <c r="F9" s="22"/>
    </row>
    <row r="10" spans="1:14" ht="24" x14ac:dyDescent="0.25">
      <c r="A10" s="2" t="s">
        <v>208</v>
      </c>
      <c r="B10" s="4">
        <v>53</v>
      </c>
      <c r="C10" s="7" t="s">
        <v>203</v>
      </c>
      <c r="D10" s="15" t="str">
        <f>VLOOKUP(C10,Общий!$A$2:$D$2655,2,FALSE)</f>
        <v>Шар разблокировочного шнура SUMO/SOON</v>
      </c>
      <c r="E10" s="13">
        <f>VLOOKUP(C10,Общий!$A$2:$D$2655,4,FALSE)</f>
        <v>900</v>
      </c>
      <c r="F10" s="22"/>
    </row>
    <row r="11" spans="1:14" x14ac:dyDescent="0.25">
      <c r="A11" s="2" t="s">
        <v>208</v>
      </c>
      <c r="B11" s="6" t="s">
        <v>66</v>
      </c>
      <c r="C11" s="8" t="s">
        <v>204</v>
      </c>
      <c r="D11" s="11" t="str">
        <f>VLOOKUP(C11,Общий!$A$2:$D$2655,2,FALSE)</f>
        <v>Комплект натяжителя SR16B</v>
      </c>
      <c r="E11" s="13">
        <f>VLOOKUP(C11,Общий!$A$2:$D$2655,4,FALSE)</f>
        <v>5900</v>
      </c>
      <c r="F11" s="22"/>
    </row>
    <row r="12" spans="1:14" ht="24" x14ac:dyDescent="0.25">
      <c r="A12" s="2" t="s">
        <v>208</v>
      </c>
      <c r="B12" s="6" t="s">
        <v>9</v>
      </c>
      <c r="C12" s="8" t="s">
        <v>209</v>
      </c>
      <c r="D12" s="11" t="str">
        <f>VLOOKUP(C12,Общий!$A$2:$D$2655,2,FALSE)</f>
        <v>Установочный комплект привода SR32C</v>
      </c>
      <c r="E12" s="13">
        <f>VLOOKUP(C12,Общий!$A$2:$D$2655,4,FALSE)</f>
        <v>5900</v>
      </c>
      <c r="F12" s="22"/>
    </row>
    <row r="13" spans="1:14" x14ac:dyDescent="0.25">
      <c r="A13" s="2" t="s">
        <v>208</v>
      </c>
      <c r="B13" s="4" t="s">
        <v>17</v>
      </c>
      <c r="C13" s="7" t="s">
        <v>210</v>
      </c>
      <c r="D13" s="15" t="str">
        <f>VLOOKUP(C13,Общий!$A$2:$D$2655,2,FALSE)</f>
        <v>Каретка в сборе SR16B SPIDO600</v>
      </c>
      <c r="E13" s="13">
        <f>VLOOKUP(C13,Общий!$A$2:$D$2655,4,FALSE)</f>
        <v>2900</v>
      </c>
      <c r="F13" s="22"/>
    </row>
    <row r="14" spans="1:14" x14ac:dyDescent="0.25">
      <c r="A14" s="2" t="s">
        <v>208</v>
      </c>
      <c r="B14" s="4" t="s">
        <v>44</v>
      </c>
      <c r="C14" s="7" t="s">
        <v>211</v>
      </c>
      <c r="D14" s="15" t="str">
        <f>VLOOKUP(C14,Общий!$A$2:$D$2655,2,FALSE)</f>
        <v>Цепь SR32C</v>
      </c>
      <c r="E14" s="13">
        <f>VLOOKUP(C14,Общий!$A$2:$D$2655,4,FALSE)</f>
        <v>7900</v>
      </c>
      <c r="F14" s="22"/>
    </row>
    <row r="15" spans="1:14" ht="15.75" thickBot="1" x14ac:dyDescent="0.3">
      <c r="A15" s="2" t="s">
        <v>208</v>
      </c>
      <c r="B15" s="4" t="s">
        <v>132</v>
      </c>
      <c r="C15" s="7" t="s">
        <v>207</v>
      </c>
      <c r="D15" s="15" t="str">
        <f>VLOOKUP(C15,Общий!$A$2:$D$2655,2,FALSE)</f>
        <v>Комплект тяги SR16B, SR32C</v>
      </c>
      <c r="E15" s="13">
        <f>VLOOKUP(C15,Общий!$A$2:$D$2655,4,FALSE)</f>
        <v>9900</v>
      </c>
      <c r="F15" s="22"/>
    </row>
    <row r="16" spans="1:14" ht="15.75" thickTop="1" x14ac:dyDescent="0.25">
      <c r="B16" s="76">
        <v>50</v>
      </c>
      <c r="C16" s="80" t="s">
        <v>105</v>
      </c>
      <c r="D16" s="74" t="str">
        <f>VLOOKUP(C16,Общий!$A$2:$D$2655,2,FALSE)</f>
        <v>Тяга SHEL/SPIN</v>
      </c>
      <c r="E16" s="75">
        <f>VLOOKUP(C16,Общий!$A$2:$D$2655,4,FALSE)</f>
        <v>1900</v>
      </c>
      <c r="F16" s="76" t="s">
        <v>1302</v>
      </c>
    </row>
    <row r="17" spans="2:6" ht="24" x14ac:dyDescent="0.25">
      <c r="B17" s="79">
        <v>53</v>
      </c>
      <c r="C17" s="81" t="s">
        <v>203</v>
      </c>
      <c r="D17" s="77" t="str">
        <f>VLOOKUP(C17,Общий!$A$2:$D$2655,2,FALSE)</f>
        <v>Шар разблокировочного шнура SUMO/SOON</v>
      </c>
      <c r="E17" s="78">
        <f>VLOOKUP(C17,Общий!$A$2:$D$2655,4,FALSE)</f>
        <v>900</v>
      </c>
      <c r="F17"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CEE5DE98-C050-4C82-874D-25C5A76600AC}"/>
  </hyperlinks>
  <pageMargins left="0.23622047244094491" right="0.23622047244094491" top="0.35433070866141736" bottom="0.35433070866141736" header="0" footer="0"/>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83CA-73CD-4B28-BF56-47FF8399D71C}">
  <sheetPr codeName="Worksheet____44">
    <pageSetUpPr fitToPage="1"/>
  </sheetPr>
  <dimension ref="A1:V45"/>
  <sheetViews>
    <sheetView view="pageLayout" topLeftCell="B1" zoomScale="85" zoomScaleNormal="100" zoomScalePageLayoutView="85" workbookViewId="0">
      <selection activeCell="F44" sqref="F44"/>
    </sheetView>
  </sheetViews>
  <sheetFormatPr defaultRowHeight="15" x14ac:dyDescent="0.25"/>
  <cols>
    <col min="1" max="1" width="8.85546875" hidden="1" customWidth="1"/>
    <col min="2" max="2" width="2.85546875" bestFit="1" customWidth="1"/>
    <col min="3" max="3" width="14" bestFit="1" customWidth="1"/>
    <col min="4" max="4" width="27.5703125" customWidth="1"/>
    <col min="5" max="5" width="8.7109375" bestFit="1" customWidth="1"/>
    <col min="6" max="6" width="14.140625" bestFit="1" customWidth="1"/>
    <col min="13" max="13" width="15" customWidth="1"/>
  </cols>
  <sheetData>
    <row r="1" spans="1:22" ht="15" customHeight="1" x14ac:dyDescent="0.25">
      <c r="A1" s="130" t="e" vm="1">
        <v>#VALUE!</v>
      </c>
      <c r="B1" s="130"/>
      <c r="C1" s="130"/>
      <c r="D1" s="130"/>
      <c r="E1" s="133" t="s">
        <v>2398</v>
      </c>
      <c r="F1" s="133"/>
      <c r="G1" s="133"/>
      <c r="H1" s="133"/>
      <c r="I1" s="131" t="e" vm="2">
        <v>#VALUE!</v>
      </c>
      <c r="J1" s="131"/>
      <c r="K1" s="131"/>
      <c r="L1" s="131"/>
      <c r="M1" s="131"/>
      <c r="N1" s="131"/>
      <c r="O1" s="131"/>
      <c r="P1" s="131"/>
      <c r="Q1" s="131"/>
      <c r="R1" s="131"/>
      <c r="S1" s="131"/>
      <c r="T1" s="131"/>
      <c r="U1" s="131"/>
      <c r="V1" s="131"/>
    </row>
    <row r="2" spans="1:22"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row>
    <row r="3" spans="1:22"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row>
    <row r="5" spans="1:22" ht="24" x14ac:dyDescent="0.25">
      <c r="A5" s="23" t="s">
        <v>0</v>
      </c>
      <c r="B5" s="23" t="s">
        <v>2</v>
      </c>
      <c r="C5" s="23" t="s">
        <v>1</v>
      </c>
      <c r="D5" s="23" t="s">
        <v>1267</v>
      </c>
      <c r="E5" s="68" t="s">
        <v>1268</v>
      </c>
      <c r="F5" s="68" t="s">
        <v>1269</v>
      </c>
    </row>
    <row r="6" spans="1:22" x14ac:dyDescent="0.25">
      <c r="A6" s="2" t="s">
        <v>212</v>
      </c>
      <c r="B6" s="3" t="s">
        <v>214</v>
      </c>
      <c r="C6" s="7" t="s">
        <v>213</v>
      </c>
      <c r="D6" s="15" t="str">
        <f>VLOOKUP(C6,Общий!$A$2:$D$2655,2,FALSE)</f>
        <v>Крышка рейки защитная SHEL</v>
      </c>
      <c r="E6" s="13">
        <f>VLOOKUP(C6,Общий!$A$2:$D$2655,4,FALSE)</f>
        <v>900</v>
      </c>
      <c r="F6" s="22"/>
    </row>
    <row r="7" spans="1:22" x14ac:dyDescent="0.25">
      <c r="A7" s="2" t="s">
        <v>212</v>
      </c>
      <c r="B7" s="4" t="s">
        <v>216</v>
      </c>
      <c r="C7" s="7" t="s">
        <v>215</v>
      </c>
      <c r="D7" s="15" t="str">
        <f>VLOOKUP(C7,Общий!$A$2:$D$2655,2,FALSE)</f>
        <v>Ролик натяжителя SHEL</v>
      </c>
      <c r="E7" s="13">
        <f>VLOOKUP(C7,Общий!$A$2:$D$2655,4,FALSE)</f>
        <v>900</v>
      </c>
      <c r="F7" s="22"/>
    </row>
    <row r="8" spans="1:22" x14ac:dyDescent="0.25">
      <c r="A8" s="2" t="s">
        <v>212</v>
      </c>
      <c r="B8" s="4" t="s">
        <v>218</v>
      </c>
      <c r="C8" s="7" t="s">
        <v>217</v>
      </c>
      <c r="D8" s="15" t="str">
        <f>VLOOKUP(C8,Общий!$A$2:$D$2655,2,FALSE)</f>
        <v>Кронштейн натяжителя SHEL</v>
      </c>
      <c r="E8" s="13">
        <f>VLOOKUP(C8,Общий!$A$2:$D$2655,4,FALSE)</f>
        <v>900</v>
      </c>
      <c r="F8" s="22"/>
    </row>
    <row r="9" spans="1:22" ht="24" x14ac:dyDescent="0.25">
      <c r="A9" s="2" t="s">
        <v>212</v>
      </c>
      <c r="B9" s="3" t="s">
        <v>220</v>
      </c>
      <c r="C9" s="7" t="s">
        <v>219</v>
      </c>
      <c r="D9" s="15" t="str">
        <f>VLOOKUP(C9,Общий!$A$2:$D$2655,2,FALSE)</f>
        <v>Кронштейн фиксации рейки к притолоке SHEL</v>
      </c>
      <c r="E9" s="13">
        <f>VLOOKUP(C9,Общий!$A$2:$D$2655,4,FALSE)</f>
        <v>900</v>
      </c>
      <c r="F9" s="22"/>
    </row>
    <row r="10" spans="1:22" x14ac:dyDescent="0.25">
      <c r="A10" s="2" t="s">
        <v>212</v>
      </c>
      <c r="B10" s="4" t="s">
        <v>97</v>
      </c>
      <c r="C10" s="7" t="s">
        <v>105</v>
      </c>
      <c r="D10" s="15" t="str">
        <f>VLOOKUP(C10,Общий!$A$2:$D$2655,2,FALSE)</f>
        <v>Тяга SHEL/SPIN</v>
      </c>
      <c r="E10" s="13">
        <f>VLOOKUP(C10,Общий!$A$2:$D$2655,4,FALSE)</f>
        <v>1900</v>
      </c>
      <c r="F10" s="22"/>
    </row>
    <row r="11" spans="1:22" ht="36" x14ac:dyDescent="0.25">
      <c r="A11" s="2" t="s">
        <v>212</v>
      </c>
      <c r="B11" s="3" t="s">
        <v>99</v>
      </c>
      <c r="C11" s="7" t="s">
        <v>102</v>
      </c>
      <c r="D11" s="15" t="str">
        <f>VLOOKUP(C11,Общий!$A$2:$D$2655,2,FALSE)</f>
        <v>Кронштейн фиксации тяги к полотну SP6000,SP6100,6065/SPIN/SHEL</v>
      </c>
      <c r="E11" s="13">
        <f>VLOOKUP(C11,Общий!$A$2:$D$2655,4,FALSE)</f>
        <v>900</v>
      </c>
      <c r="F11" s="22"/>
    </row>
    <row r="12" spans="1:22" x14ac:dyDescent="0.25">
      <c r="A12" s="2" t="s">
        <v>212</v>
      </c>
      <c r="B12" s="4" t="s">
        <v>101</v>
      </c>
      <c r="C12" s="7" t="s">
        <v>221</v>
      </c>
      <c r="D12" s="15" t="str">
        <f>VLOOKUP(C12,Общий!$A$2:$D$2655,2,FALSE)</f>
        <v>Звездочка SHEL</v>
      </c>
      <c r="E12" s="13">
        <f>VLOOKUP(C12,Общий!$A$2:$D$2655,4,FALSE)</f>
        <v>900</v>
      </c>
      <c r="F12" s="22"/>
    </row>
    <row r="13" spans="1:22" ht="15.75" customHeight="1" x14ac:dyDescent="0.25">
      <c r="A13" s="2" t="s">
        <v>212</v>
      </c>
      <c r="B13" s="3" t="s">
        <v>103</v>
      </c>
      <c r="C13" s="7" t="s">
        <v>222</v>
      </c>
      <c r="D13" s="15" t="str">
        <f>VLOOKUP(C13,Общий!$A$2:$D$2655,2,FALSE)</f>
        <v>Кронштейн крепления рейки SHEL</v>
      </c>
      <c r="E13" s="13">
        <f>VLOOKUP(C13,Общий!$A$2:$D$2655,4,FALSE)</f>
        <v>900</v>
      </c>
      <c r="F13" s="22"/>
    </row>
    <row r="14" spans="1:22" x14ac:dyDescent="0.25">
      <c r="A14" s="2" t="s">
        <v>212</v>
      </c>
      <c r="B14" s="3" t="s">
        <v>224</v>
      </c>
      <c r="C14" s="7" t="s">
        <v>223</v>
      </c>
      <c r="D14" s="15" t="str">
        <f>VLOOKUP(C14,Общий!$A$2:$D$2655,2,FALSE)</f>
        <v>Цепь SHEL</v>
      </c>
      <c r="E14" s="13">
        <f>VLOOKUP(C14,Общий!$A$2:$D$2655,4,FALSE)</f>
        <v>3900</v>
      </c>
      <c r="F14" s="22"/>
    </row>
    <row r="15" spans="1:22" x14ac:dyDescent="0.25">
      <c r="A15" s="2" t="s">
        <v>212</v>
      </c>
      <c r="B15" s="4" t="s">
        <v>226</v>
      </c>
      <c r="C15" s="7" t="s">
        <v>225</v>
      </c>
      <c r="D15" s="15" t="str">
        <f>VLOOKUP(C15,Общий!$A$2:$D$2655,2,FALSE)</f>
        <v>Палец натяжителя SHEL</v>
      </c>
      <c r="E15" s="13">
        <f>VLOOKUP(C15,Общий!$A$2:$D$2655,4,FALSE)</f>
        <v>900</v>
      </c>
      <c r="F15" s="22"/>
    </row>
    <row r="16" spans="1:22" ht="48" x14ac:dyDescent="0.25">
      <c r="A16" s="2" t="s">
        <v>212</v>
      </c>
      <c r="B16" s="4" t="s">
        <v>110</v>
      </c>
      <c r="C16" s="7" t="s">
        <v>121</v>
      </c>
      <c r="D16" s="15" t="str">
        <f>VLOOKUP(C16,Общий!$A$2:$D$2655,2,FALSE)</f>
        <v>Кабель питания SHEL50KCE, 75KCE, 75KCE01R10 / SN6041R10, SP6100, SPIDOKCE / SPIN11, 21, 22, 22KCER10, 23KCER10, 6031, 41</v>
      </c>
      <c r="E16" s="13">
        <f>VLOOKUP(C16,Общий!$A$2:$D$2655,4,FALSE)</f>
        <v>900</v>
      </c>
      <c r="F16" s="22"/>
    </row>
    <row r="17" spans="1:6" x14ac:dyDescent="0.25">
      <c r="A17" s="2" t="s">
        <v>212</v>
      </c>
      <c r="B17" s="3" t="s">
        <v>228</v>
      </c>
      <c r="C17" s="7" t="s">
        <v>227</v>
      </c>
      <c r="D17" s="15" t="str">
        <f>VLOOKUP(C17,Общий!$A$2:$D$2655,2,FALSE)</f>
        <v>Плата управления SHEL50/75</v>
      </c>
      <c r="E17" s="13">
        <f>VLOOKUP(C17,Общий!$A$2:$D$2655,4,FALSE)</f>
        <v>15900</v>
      </c>
      <c r="F17" s="22"/>
    </row>
    <row r="18" spans="1:6" ht="24" x14ac:dyDescent="0.25">
      <c r="A18" s="2" t="s">
        <v>212</v>
      </c>
      <c r="B18" s="3" t="s">
        <v>229</v>
      </c>
      <c r="C18" s="7" t="s">
        <v>152</v>
      </c>
      <c r="D18" s="15" t="str">
        <f>VLOOKUP(C18,Общий!$A$2:$D$2655,2,FALSE)</f>
        <v>Держатель предохранителя SHEL/SPIN/SP6065,6100</v>
      </c>
      <c r="E18" s="13">
        <f>VLOOKUP(C18,Общий!$A$2:$D$2655,4,FALSE)</f>
        <v>900</v>
      </c>
      <c r="F18" s="22"/>
    </row>
    <row r="19" spans="1:6" ht="96" x14ac:dyDescent="0.25">
      <c r="A19" s="2" t="s">
        <v>212</v>
      </c>
      <c r="B19" s="4" t="s">
        <v>230</v>
      </c>
      <c r="C19" s="7" t="s">
        <v>119</v>
      </c>
      <c r="D19" s="15" t="str">
        <f>VLOOKUP(C19,Общий!$A$2:$D$2655,2,FALSE)</f>
        <v xml:space="preserve">Предохранитель HK7024HSR10, HK7024R10, HO7124R10, PP7124R10, RD400KCE, SBAR, SHEL50KCE, SHEL75KCE, SHEL75KCE01R10, SPIDOKCE, SPIN11/21/22, SPIN22KCER10/23KCER10, SPIN6031, X-Bar, РР7024, </v>
      </c>
      <c r="E19" s="13">
        <f>VLOOKUP(C19,Общий!$A$2:$D$2655,4,FALSE)</f>
        <v>500</v>
      </c>
      <c r="F19" s="22"/>
    </row>
    <row r="20" spans="1:6" ht="24" x14ac:dyDescent="0.25">
      <c r="A20" s="2" t="s">
        <v>212</v>
      </c>
      <c r="B20" s="4" t="s">
        <v>112</v>
      </c>
      <c r="C20" s="7" t="s">
        <v>202</v>
      </c>
      <c r="D20" s="15" t="str">
        <f>VLOOKUP(C20,Общий!$A$2:$D$2655,2,FALSE)</f>
        <v>Шнур разблокировки SP6000,6100/SHEL/SPO600KLT</v>
      </c>
      <c r="E20" s="13">
        <f>VLOOKUP(C20,Общий!$A$2:$D$2655,4,FALSE)</f>
        <v>900</v>
      </c>
      <c r="F20" s="22"/>
    </row>
    <row r="21" spans="1:6" x14ac:dyDescent="0.25">
      <c r="A21" s="2" t="s">
        <v>212</v>
      </c>
      <c r="B21" s="3" t="s">
        <v>114</v>
      </c>
      <c r="C21" s="7" t="s">
        <v>231</v>
      </c>
      <c r="D21" s="15" t="str">
        <f>VLOOKUP(C21,Общий!$A$2:$D$2655,2,FALSE)</f>
        <v>Шар тросса разблокировки SHEL</v>
      </c>
      <c r="E21" s="13">
        <f>VLOOKUP(C21,Общий!$A$2:$D$2655,4,FALSE)</f>
        <v>900</v>
      </c>
      <c r="F21" s="22"/>
    </row>
    <row r="22" spans="1:6" ht="24" x14ac:dyDescent="0.25">
      <c r="A22" s="2" t="s">
        <v>212</v>
      </c>
      <c r="B22" s="4">
        <v>51</v>
      </c>
      <c r="C22" s="7" t="s">
        <v>123</v>
      </c>
      <c r="D22" s="15" t="str">
        <f>VLOOKUP(C22,Общий!$A$2:$D$2655,2,FALSE)</f>
        <v>Пружина натяжителя ремня SPIN22,23/SHEL</v>
      </c>
      <c r="E22" s="13">
        <f>VLOOKUP(C22,Общий!$A$2:$D$2655,4,FALSE)</f>
        <v>900</v>
      </c>
      <c r="F22" s="22"/>
    </row>
    <row r="23" spans="1:6" x14ac:dyDescent="0.25">
      <c r="A23" s="2" t="s">
        <v>212</v>
      </c>
      <c r="B23" s="4" t="s">
        <v>66</v>
      </c>
      <c r="C23" s="8" t="s">
        <v>232</v>
      </c>
      <c r="D23" s="11" t="str">
        <f>VLOOKUP(C23,Общий!$A$2:$D$2655,2,FALSE)</f>
        <v>Комплект каретки SHEL</v>
      </c>
      <c r="E23" s="13">
        <f>VLOOKUP(C23,Общий!$A$2:$D$2655,4,FALSE)</f>
        <v>3900</v>
      </c>
      <c r="F23" s="22"/>
    </row>
    <row r="24" spans="1:6" x14ac:dyDescent="0.25">
      <c r="A24" s="2" t="s">
        <v>212</v>
      </c>
      <c r="B24" s="4" t="s">
        <v>17</v>
      </c>
      <c r="C24" s="7" t="s">
        <v>233</v>
      </c>
      <c r="D24" s="15" t="str">
        <f>VLOOKUP(C24,Общий!$A$2:$D$2655,2,FALSE)</f>
        <v>Комплект крышек SHEL</v>
      </c>
      <c r="E24" s="13">
        <f>VLOOKUP(C24,Общий!$A$2:$D$2655,4,FALSE)</f>
        <v>5900</v>
      </c>
      <c r="F24" s="22"/>
    </row>
    <row r="25" spans="1:6" ht="24" x14ac:dyDescent="0.25">
      <c r="A25" s="2" t="s">
        <v>212</v>
      </c>
      <c r="B25" s="4" t="s">
        <v>235</v>
      </c>
      <c r="C25" s="7" t="s">
        <v>234</v>
      </c>
      <c r="D25" s="15" t="str">
        <f>VLOOKUP(C25,Общий!$A$2:$D$2655,2,FALSE)</f>
        <v>Механический стопор каретки SHEL</v>
      </c>
      <c r="E25" s="13">
        <f>VLOOKUP(C25,Общий!$A$2:$D$2655,4,FALSE)</f>
        <v>900</v>
      </c>
      <c r="F25" s="22"/>
    </row>
    <row r="26" spans="1:6" x14ac:dyDescent="0.25">
      <c r="A26" s="2" t="s">
        <v>212</v>
      </c>
      <c r="B26" s="4" t="s">
        <v>9</v>
      </c>
      <c r="C26" s="7" t="s">
        <v>156</v>
      </c>
      <c r="D26" s="15" t="str">
        <f>VLOOKUP(C26,Общий!$A$2:$D$2655,2,FALSE)</f>
        <v>Комплект трансформатора SHEL</v>
      </c>
      <c r="E26" s="13">
        <f>VLOOKUP(C26,Общий!$A$2:$D$2655,4,FALSE)</f>
        <v>9900</v>
      </c>
      <c r="F26" s="22"/>
    </row>
    <row r="27" spans="1:6" ht="15.75" thickBot="1" x14ac:dyDescent="0.3">
      <c r="A27" s="2" t="s">
        <v>212</v>
      </c>
      <c r="B27" s="4" t="s">
        <v>44</v>
      </c>
      <c r="C27" s="7" t="s">
        <v>236</v>
      </c>
      <c r="D27" s="15" t="str">
        <f>VLOOKUP(C27,Общий!$A$2:$D$2655,2,FALSE)</f>
        <v>Мотор-редуктор SHEL</v>
      </c>
      <c r="E27" s="13">
        <f>VLOOKUP(C27,Общий!$A$2:$D$2655,4,FALSE)</f>
        <v>14900</v>
      </c>
      <c r="F27" s="22"/>
    </row>
    <row r="28" spans="1:6" ht="15.75" thickTop="1" x14ac:dyDescent="0.25">
      <c r="B28" s="76" t="s">
        <v>1270</v>
      </c>
      <c r="C28" s="80" t="s">
        <v>1765</v>
      </c>
      <c r="D28" s="74" t="str">
        <f>VLOOKUP(C28,Общий!$A$2:$D$2655,2,FALSE)</f>
        <v>Диск энкодера SHEL</v>
      </c>
      <c r="E28" s="75">
        <f>VLOOKUP(C28,Общий!$A$2:$D$2655,4,FALSE)</f>
        <v>900</v>
      </c>
      <c r="F28" s="76" t="s">
        <v>1302</v>
      </c>
    </row>
    <row r="29" spans="1:6" x14ac:dyDescent="0.25">
      <c r="B29" s="79" t="s">
        <v>1270</v>
      </c>
      <c r="C29" s="81" t="s">
        <v>2952</v>
      </c>
      <c r="D29" s="77" t="str">
        <f>VLOOKUP(C29,Общий!$A$2:$D$2655,2,FALSE)</f>
        <v>Диск пластиковый SHEL50KCE</v>
      </c>
      <c r="E29" s="78">
        <f>VLOOKUP(C29,Общий!$A$2:$D$2655,4,FALSE)</f>
        <v>900</v>
      </c>
      <c r="F29" s="79" t="s">
        <v>1302</v>
      </c>
    </row>
    <row r="30" spans="1:6" x14ac:dyDescent="0.25">
      <c r="B30" s="79" t="s">
        <v>1270</v>
      </c>
      <c r="C30" s="81" t="s">
        <v>1929</v>
      </c>
      <c r="D30" s="77" t="str">
        <f>VLOOKUP(C30,Общий!$A$2:$D$2655,2,FALSE)</f>
        <v>Крышка SHEL</v>
      </c>
      <c r="E30" s="78">
        <f>VLOOKUP(C30,Общий!$A$2:$D$2655,4,FALSE)</f>
        <v>1900</v>
      </c>
      <c r="F30" s="79" t="s">
        <v>1302</v>
      </c>
    </row>
    <row r="31" spans="1:6" x14ac:dyDescent="0.25">
      <c r="B31" s="79" t="s">
        <v>1270</v>
      </c>
      <c r="C31" s="81" t="s">
        <v>2137</v>
      </c>
      <c r="D31" s="77" t="str">
        <f>VLOOKUP(C31,Общий!$A$2:$D$2655,2,FALSE)</f>
        <v>Крышка SHEL</v>
      </c>
      <c r="E31" s="78">
        <f>VLOOKUP(C31,Общий!$A$2:$D$2655,4,FALSE)</f>
        <v>1900</v>
      </c>
      <c r="F31" s="79" t="s">
        <v>1302</v>
      </c>
    </row>
    <row r="32" spans="1:6" x14ac:dyDescent="0.25">
      <c r="B32" s="79">
        <v>28</v>
      </c>
      <c r="C32" s="81" t="s">
        <v>2156</v>
      </c>
      <c r="D32" s="77" t="str">
        <f>VLOOKUP(C32,Общий!$A$2:$D$2655,2,FALSE)</f>
        <v>Лампа 12V/10W для SHEL/SPIN11</v>
      </c>
      <c r="E32" s="78">
        <f>VLOOKUP(C32,Общий!$A$2:$D$2655,4,FALSE)</f>
        <v>900</v>
      </c>
      <c r="F32" s="79" t="s">
        <v>1302</v>
      </c>
    </row>
    <row r="33" spans="2:6" x14ac:dyDescent="0.25">
      <c r="B33" s="79" t="s">
        <v>1270</v>
      </c>
      <c r="C33" s="81" t="s">
        <v>2261</v>
      </c>
      <c r="D33" s="77" t="str">
        <f>VLOOKUP(C33,Общий!$A$2:$D$2655,2,FALSE)</f>
        <v>Палец SPIN/SHEL</v>
      </c>
      <c r="E33" s="78">
        <f>VLOOKUP(C33,Общий!$A$2:$D$2655,4,FALSE)</f>
        <v>900</v>
      </c>
      <c r="F33" s="79" t="s">
        <v>1302</v>
      </c>
    </row>
    <row r="34" spans="2:6" x14ac:dyDescent="0.25">
      <c r="B34" s="79" t="s">
        <v>1270</v>
      </c>
      <c r="C34" s="81" t="s">
        <v>2267</v>
      </c>
      <c r="D34" s="77" t="str">
        <f>VLOOKUP(C34,Общий!$A$2:$D$2655,2,FALSE)</f>
        <v>Крышка рейки защитная SHEL</v>
      </c>
      <c r="E34" s="78">
        <f>VLOOKUP(C34,Общий!$A$2:$D$2655,4,FALSE)</f>
        <v>2900</v>
      </c>
      <c r="F34" s="79" t="s">
        <v>1302</v>
      </c>
    </row>
    <row r="35" spans="2:6" ht="24" x14ac:dyDescent="0.25">
      <c r="B35" s="79">
        <v>51</v>
      </c>
      <c r="C35" s="81" t="s">
        <v>123</v>
      </c>
      <c r="D35" s="77" t="str">
        <f>VLOOKUP(C35,Общий!$A$2:$D$2655,2,FALSE)</f>
        <v>Пружина натяжителя ремня SPIN22,23/SHEL</v>
      </c>
      <c r="E35" s="78">
        <f>VLOOKUP(C35,Общий!$A$2:$D$2655,4,FALSE)</f>
        <v>900</v>
      </c>
      <c r="F35" s="79" t="s">
        <v>1302</v>
      </c>
    </row>
    <row r="36" spans="2:6" ht="24" x14ac:dyDescent="0.25">
      <c r="B36" s="79">
        <v>29</v>
      </c>
      <c r="C36" s="81" t="s">
        <v>152</v>
      </c>
      <c r="D36" s="77" t="str">
        <f>VLOOKUP(C36,Общий!$A$2:$D$2655,2,FALSE)</f>
        <v>Держатель предохранителя SHEL/SPIN/SP6065,6100</v>
      </c>
      <c r="E36" s="78">
        <f>VLOOKUP(C36,Общий!$A$2:$D$2655,4,FALSE)</f>
        <v>900</v>
      </c>
      <c r="F36" s="79" t="s">
        <v>1302</v>
      </c>
    </row>
    <row r="37" spans="2:6" x14ac:dyDescent="0.25">
      <c r="B37" s="79">
        <v>21</v>
      </c>
      <c r="C37" s="81" t="s">
        <v>223</v>
      </c>
      <c r="D37" s="77" t="str">
        <f>VLOOKUP(C37,Общий!$A$2:$D$2655,2,FALSE)</f>
        <v>Цепь SHEL</v>
      </c>
      <c r="E37" s="78">
        <f>VLOOKUP(C37,Общий!$A$2:$D$2655,4,FALSE)</f>
        <v>3900</v>
      </c>
      <c r="F37" s="79" t="s">
        <v>1302</v>
      </c>
    </row>
    <row r="38" spans="2:6" x14ac:dyDescent="0.25">
      <c r="B38" s="79">
        <v>16</v>
      </c>
      <c r="C38" s="81" t="s">
        <v>105</v>
      </c>
      <c r="D38" s="77" t="str">
        <f>VLOOKUP(C38,Общий!$A$2:$D$2655,2,FALSE)</f>
        <v>Тяга SHEL/SPIN</v>
      </c>
      <c r="E38" s="78">
        <f>VLOOKUP(C38,Общий!$A$2:$D$2655,4,FALSE)</f>
        <v>1900</v>
      </c>
      <c r="F38" s="79" t="s">
        <v>1302</v>
      </c>
    </row>
    <row r="39" spans="2:6" ht="24" x14ac:dyDescent="0.25">
      <c r="B39" s="79">
        <v>15</v>
      </c>
      <c r="C39" s="81" t="s">
        <v>219</v>
      </c>
      <c r="D39" s="77" t="str">
        <f>VLOOKUP(C39,Общий!$A$2:$D$2655,2,FALSE)</f>
        <v>Кронштейн фиксации рейки к притолоке SHEL</v>
      </c>
      <c r="E39" s="78">
        <f>VLOOKUP(C39,Общий!$A$2:$D$2655,4,FALSE)</f>
        <v>900</v>
      </c>
      <c r="F39" s="79" t="s">
        <v>1302</v>
      </c>
    </row>
    <row r="40" spans="2:6" x14ac:dyDescent="0.25">
      <c r="B40" s="79">
        <v>22</v>
      </c>
      <c r="C40" s="81" t="s">
        <v>225</v>
      </c>
      <c r="D40" s="77" t="str">
        <f>VLOOKUP(C40,Общий!$A$2:$D$2655,2,FALSE)</f>
        <v>Палец натяжителя SHEL</v>
      </c>
      <c r="E40" s="78">
        <f>VLOOKUP(C40,Общий!$A$2:$D$2655,4,FALSE)</f>
        <v>900</v>
      </c>
      <c r="F40" s="79" t="s">
        <v>1302</v>
      </c>
    </row>
    <row r="41" spans="2:6" x14ac:dyDescent="0.25">
      <c r="B41" s="79">
        <v>12</v>
      </c>
      <c r="C41" s="81" t="s">
        <v>217</v>
      </c>
      <c r="D41" s="77" t="str">
        <f>VLOOKUP(C41,Общий!$A$2:$D$2655,2,FALSE)</f>
        <v>Кронштейн натяжителя SHEL</v>
      </c>
      <c r="E41" s="78">
        <f>VLOOKUP(C41,Общий!$A$2:$D$2655,4,FALSE)</f>
        <v>900</v>
      </c>
      <c r="F41" s="79" t="s">
        <v>1302</v>
      </c>
    </row>
    <row r="42" spans="2:6" ht="24" x14ac:dyDescent="0.25">
      <c r="B42" s="79">
        <v>19</v>
      </c>
      <c r="C42" s="81" t="s">
        <v>222</v>
      </c>
      <c r="D42" s="77" t="str">
        <f>VLOOKUP(C42,Общий!$A$2:$D$2655,2,FALSE)</f>
        <v>Кронштейн крепления рейки SHEL</v>
      </c>
      <c r="E42" s="78">
        <f>VLOOKUP(C42,Общий!$A$2:$D$2655,4,FALSE)</f>
        <v>900</v>
      </c>
      <c r="F42" s="79" t="s">
        <v>1302</v>
      </c>
    </row>
    <row r="43" spans="2:6" x14ac:dyDescent="0.25">
      <c r="B43" s="79" t="s">
        <v>44</v>
      </c>
      <c r="C43" s="81" t="s">
        <v>236</v>
      </c>
      <c r="D43" s="77" t="str">
        <f>VLOOKUP(C43,Общий!$A$2:$D$2655,2,FALSE)</f>
        <v>Мотор-редуктор SHEL</v>
      </c>
      <c r="E43" s="78">
        <f>VLOOKUP(C43,Общий!$A$2:$D$2655,4,FALSE)</f>
        <v>14900</v>
      </c>
      <c r="F43" s="79" t="s">
        <v>1302</v>
      </c>
    </row>
    <row r="44" spans="2:6" ht="24" x14ac:dyDescent="0.25">
      <c r="B44" s="79" t="s">
        <v>235</v>
      </c>
      <c r="C44" s="81" t="s">
        <v>234</v>
      </c>
      <c r="D44" s="77" t="str">
        <f>VLOOKUP(C44,Общий!$A$2:$D$2655,2,FALSE)</f>
        <v>Механический стопор каретки SHEL</v>
      </c>
      <c r="E44" s="78">
        <f>VLOOKUP(C44,Общий!$A$2:$D$2655,4,FALSE)</f>
        <v>900</v>
      </c>
      <c r="F44" s="79" t="s">
        <v>1302</v>
      </c>
    </row>
    <row r="45" spans="2:6" x14ac:dyDescent="0.25">
      <c r="B45" s="79">
        <v>8</v>
      </c>
      <c r="C45" s="81" t="s">
        <v>213</v>
      </c>
      <c r="D45" s="77" t="str">
        <f>VLOOKUP(C45,Общий!$A$2:$D$2655,2,FALSE)</f>
        <v>Крышка рейки защитная SHEL</v>
      </c>
      <c r="E45" s="78">
        <f>VLOOKUP(C45,Общий!$A$2:$D$2655,4,FALSE)</f>
        <v>900</v>
      </c>
      <c r="F45"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A61F2457-70EA-4E91-A104-6F04A7939713}"/>
  </hyperlinks>
  <pageMargins left="0.23622047244094491" right="0.23622047244094491" top="0.35433070866141736" bottom="0.35433070866141736" header="0" footer="0"/>
  <pageSetup paperSize="9" scale="61"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A5AD-CE8A-44AB-90EE-B5D137C287DB}">
  <sheetPr codeName="Worksheet____45">
    <pageSetUpPr fitToPage="1"/>
  </sheetPr>
  <dimension ref="A1:M44"/>
  <sheetViews>
    <sheetView view="pageLayout" topLeftCell="B1" zoomScale="70" zoomScaleNormal="100" zoomScalePageLayoutView="70" workbookViewId="0">
      <selection activeCell="D46" sqref="D46"/>
    </sheetView>
  </sheetViews>
  <sheetFormatPr defaultRowHeight="15" x14ac:dyDescent="0.25"/>
  <cols>
    <col min="1" max="1" width="8.85546875" hidden="1" customWidth="1"/>
    <col min="2" max="2" width="2.85546875" bestFit="1" customWidth="1"/>
    <col min="3" max="3" width="14" bestFit="1" customWidth="1"/>
    <col min="4" max="4" width="49.7109375" customWidth="1"/>
    <col min="5" max="5" width="8.7109375" bestFit="1" customWidth="1"/>
    <col min="6" max="6" width="14.140625" bestFit="1" customWidth="1"/>
    <col min="10" max="10" width="45.7109375" customWidth="1"/>
    <col min="11" max="11" width="39.140625" customWidth="1"/>
    <col min="12" max="12" width="22" customWidth="1"/>
    <col min="13" max="13" width="12.7109375" customWidth="1"/>
  </cols>
  <sheetData>
    <row r="1" spans="1:13" ht="15" customHeight="1" x14ac:dyDescent="0.25">
      <c r="A1" s="130" t="e" vm="1">
        <v>#VALUE!</v>
      </c>
      <c r="B1" s="130"/>
      <c r="C1" s="130"/>
      <c r="D1" s="130"/>
      <c r="E1" s="133" t="s">
        <v>2399</v>
      </c>
      <c r="F1" s="133"/>
      <c r="G1" s="133"/>
      <c r="H1" s="133"/>
      <c r="I1" s="131" t="e" vm="2">
        <v>#VALUE!</v>
      </c>
      <c r="J1" s="131"/>
      <c r="K1" s="131"/>
      <c r="L1" s="69"/>
      <c r="M1" s="69"/>
    </row>
    <row r="2" spans="1:13" ht="15" customHeight="1" x14ac:dyDescent="0.25">
      <c r="A2" s="130"/>
      <c r="B2" s="130"/>
      <c r="C2" s="130"/>
      <c r="D2" s="130"/>
      <c r="E2" s="133"/>
      <c r="F2" s="133"/>
      <c r="G2" s="133"/>
      <c r="H2" s="133"/>
      <c r="I2" s="131"/>
      <c r="J2" s="131"/>
      <c r="K2" s="131"/>
      <c r="L2" s="69"/>
      <c r="M2" s="69"/>
    </row>
    <row r="3" spans="1:13" ht="15" customHeight="1" x14ac:dyDescent="0.25">
      <c r="A3" s="130"/>
      <c r="B3" s="130"/>
      <c r="C3" s="130"/>
      <c r="D3" s="130"/>
      <c r="E3" s="137" t="s">
        <v>1277</v>
      </c>
      <c r="F3" s="137"/>
      <c r="G3" s="137"/>
      <c r="H3" s="137"/>
      <c r="I3" s="131"/>
      <c r="J3" s="131"/>
      <c r="K3" s="131"/>
      <c r="L3" s="69"/>
      <c r="M3" s="69"/>
    </row>
    <row r="5" spans="1:13" ht="24" x14ac:dyDescent="0.25">
      <c r="A5" s="23" t="s">
        <v>0</v>
      </c>
      <c r="B5" s="23" t="s">
        <v>2</v>
      </c>
      <c r="C5" s="23" t="s">
        <v>1</v>
      </c>
      <c r="D5" s="23" t="s">
        <v>1267</v>
      </c>
      <c r="E5" s="68" t="s">
        <v>1268</v>
      </c>
      <c r="F5" s="68" t="s">
        <v>1269</v>
      </c>
    </row>
    <row r="6" spans="1:13" x14ac:dyDescent="0.25">
      <c r="A6" s="2" t="s">
        <v>237</v>
      </c>
      <c r="B6" s="3" t="s">
        <v>214</v>
      </c>
      <c r="C6" s="7" t="s">
        <v>213</v>
      </c>
      <c r="D6" s="15" t="str">
        <f>VLOOKUP(C6,Общий!$A$2:$D$2655,2,FALSE)</f>
        <v>Крышка рейки защитная SHEL</v>
      </c>
      <c r="E6" s="13">
        <f>VLOOKUP(C6,Общий!$A$2:$D$2655,4,FALSE)</f>
        <v>900</v>
      </c>
      <c r="F6" s="22"/>
    </row>
    <row r="7" spans="1:13" x14ac:dyDescent="0.25">
      <c r="A7" s="2" t="s">
        <v>237</v>
      </c>
      <c r="B7" s="4" t="s">
        <v>216</v>
      </c>
      <c r="C7" s="7" t="s">
        <v>215</v>
      </c>
      <c r="D7" s="15" t="str">
        <f>VLOOKUP(C7,Общий!$A$2:$D$2655,2,FALSE)</f>
        <v>Ролик натяжителя SHEL</v>
      </c>
      <c r="E7" s="13">
        <f>VLOOKUP(C7,Общий!$A$2:$D$2655,4,FALSE)</f>
        <v>900</v>
      </c>
      <c r="F7" s="22"/>
    </row>
    <row r="8" spans="1:13" x14ac:dyDescent="0.25">
      <c r="A8" s="2" t="s">
        <v>237</v>
      </c>
      <c r="B8" s="4" t="s">
        <v>218</v>
      </c>
      <c r="C8" s="7" t="s">
        <v>217</v>
      </c>
      <c r="D8" s="15" t="str">
        <f>VLOOKUP(C8,Общий!$A$2:$D$2655,2,FALSE)</f>
        <v>Кронштейн натяжителя SHEL</v>
      </c>
      <c r="E8" s="13">
        <f>VLOOKUP(C8,Общий!$A$2:$D$2655,4,FALSE)</f>
        <v>900</v>
      </c>
      <c r="F8" s="22"/>
    </row>
    <row r="9" spans="1:13" x14ac:dyDescent="0.25">
      <c r="A9" s="2" t="s">
        <v>237</v>
      </c>
      <c r="B9" s="3" t="s">
        <v>220</v>
      </c>
      <c r="C9" s="7" t="s">
        <v>219</v>
      </c>
      <c r="D9" s="15" t="str">
        <f>VLOOKUP(C9,Общий!$A$2:$D$2655,2,FALSE)</f>
        <v>Кронштейн фиксации рейки к притолоке SHEL</v>
      </c>
      <c r="E9" s="13">
        <f>VLOOKUP(C9,Общий!$A$2:$D$2655,4,FALSE)</f>
        <v>900</v>
      </c>
      <c r="F9" s="22"/>
    </row>
    <row r="10" spans="1:13" x14ac:dyDescent="0.25">
      <c r="A10" s="2" t="s">
        <v>237</v>
      </c>
      <c r="B10" s="4" t="s">
        <v>97</v>
      </c>
      <c r="C10" s="7" t="s">
        <v>105</v>
      </c>
      <c r="D10" s="15" t="str">
        <f>VLOOKUP(C10,Общий!$A$2:$D$2655,2,FALSE)</f>
        <v>Тяга SHEL/SPIN</v>
      </c>
      <c r="E10" s="13">
        <f>VLOOKUP(C10,Общий!$A$2:$D$2655,4,FALSE)</f>
        <v>1900</v>
      </c>
      <c r="F10" s="22"/>
    </row>
    <row r="11" spans="1:13" ht="24" x14ac:dyDescent="0.25">
      <c r="A11" s="2" t="s">
        <v>237</v>
      </c>
      <c r="B11" s="3" t="s">
        <v>99</v>
      </c>
      <c r="C11" s="7" t="s">
        <v>102</v>
      </c>
      <c r="D11" s="15" t="str">
        <f>VLOOKUP(C11,Общий!$A$2:$D$2655,2,FALSE)</f>
        <v>Кронштейн фиксации тяги к полотну SP6000,SP6100,6065/SPIN/SHEL</v>
      </c>
      <c r="E11" s="13">
        <f>VLOOKUP(C11,Общий!$A$2:$D$2655,4,FALSE)</f>
        <v>900</v>
      </c>
      <c r="F11" s="22"/>
    </row>
    <row r="12" spans="1:13" x14ac:dyDescent="0.25">
      <c r="A12" s="2" t="s">
        <v>237</v>
      </c>
      <c r="B12" s="4" t="s">
        <v>101</v>
      </c>
      <c r="C12" s="7" t="s">
        <v>221</v>
      </c>
      <c r="D12" s="15" t="str">
        <f>VLOOKUP(C12,Общий!$A$2:$D$2655,2,FALSE)</f>
        <v>Звездочка SHEL</v>
      </c>
      <c r="E12" s="13">
        <f>VLOOKUP(C12,Общий!$A$2:$D$2655,4,FALSE)</f>
        <v>900</v>
      </c>
      <c r="F12" s="22"/>
    </row>
    <row r="13" spans="1:13" x14ac:dyDescent="0.25">
      <c r="A13" s="2" t="s">
        <v>237</v>
      </c>
      <c r="B13" s="3" t="s">
        <v>103</v>
      </c>
      <c r="C13" s="7" t="s">
        <v>222</v>
      </c>
      <c r="D13" s="15" t="str">
        <f>VLOOKUP(C13,Общий!$A$2:$D$2655,2,FALSE)</f>
        <v>Кронштейн крепления рейки SHEL</v>
      </c>
      <c r="E13" s="13">
        <f>VLOOKUP(C13,Общий!$A$2:$D$2655,4,FALSE)</f>
        <v>900</v>
      </c>
      <c r="F13" s="22"/>
    </row>
    <row r="14" spans="1:13" x14ac:dyDescent="0.25">
      <c r="A14" s="2" t="s">
        <v>237</v>
      </c>
      <c r="B14" s="3" t="s">
        <v>224</v>
      </c>
      <c r="C14" s="7" t="s">
        <v>223</v>
      </c>
      <c r="D14" s="15" t="str">
        <f>VLOOKUP(C14,Общий!$A$2:$D$2655,2,FALSE)</f>
        <v>Цепь SHEL</v>
      </c>
      <c r="E14" s="13">
        <f>VLOOKUP(C14,Общий!$A$2:$D$2655,4,FALSE)</f>
        <v>3900</v>
      </c>
      <c r="F14" s="22"/>
    </row>
    <row r="15" spans="1:13" x14ac:dyDescent="0.25">
      <c r="A15" s="2" t="s">
        <v>237</v>
      </c>
      <c r="B15" s="4" t="s">
        <v>226</v>
      </c>
      <c r="C15" s="7" t="s">
        <v>225</v>
      </c>
      <c r="D15" s="15" t="str">
        <f>VLOOKUP(C15,Общий!$A$2:$D$2655,2,FALSE)</f>
        <v>Палец натяжителя SHEL</v>
      </c>
      <c r="E15" s="13">
        <f>VLOOKUP(C15,Общий!$A$2:$D$2655,4,FALSE)</f>
        <v>900</v>
      </c>
      <c r="F15" s="22"/>
    </row>
    <row r="16" spans="1:13" ht="36" x14ac:dyDescent="0.25">
      <c r="A16" s="2" t="s">
        <v>237</v>
      </c>
      <c r="B16" s="4" t="s">
        <v>110</v>
      </c>
      <c r="C16" s="7" t="s">
        <v>121</v>
      </c>
      <c r="D16" s="15" t="str">
        <f>VLOOKUP(C16,Общий!$A$2:$D$2655,2,FALSE)</f>
        <v>Кабель питания SHEL50KCE, 75KCE, 75KCE01R10 / SN6041R10, SP6100, SPIDOKCE / SPIN11, 21, 22, 22KCER10, 23KCER10, 6031, 41</v>
      </c>
      <c r="E16" s="13">
        <f>VLOOKUP(C16,Общий!$A$2:$D$2655,4,FALSE)</f>
        <v>900</v>
      </c>
      <c r="F16" s="22"/>
    </row>
    <row r="17" spans="1:6" x14ac:dyDescent="0.25">
      <c r="A17" s="2" t="s">
        <v>237</v>
      </c>
      <c r="B17" s="3" t="s">
        <v>228</v>
      </c>
      <c r="C17" s="7" t="s">
        <v>227</v>
      </c>
      <c r="D17" s="15" t="str">
        <f>VLOOKUP(C17,Общий!$A$2:$D$2655,2,FALSE)</f>
        <v>Плата управления SHEL50/75</v>
      </c>
      <c r="E17" s="13">
        <f>VLOOKUP(C17,Общий!$A$2:$D$2655,4,FALSE)</f>
        <v>15900</v>
      </c>
      <c r="F17" s="22"/>
    </row>
    <row r="18" spans="1:6" x14ac:dyDescent="0.25">
      <c r="A18" s="2" t="s">
        <v>237</v>
      </c>
      <c r="B18" s="3" t="s">
        <v>229</v>
      </c>
      <c r="C18" s="7" t="s">
        <v>152</v>
      </c>
      <c r="D18" s="15" t="str">
        <f>VLOOKUP(C18,Общий!$A$2:$D$2655,2,FALSE)</f>
        <v>Держатель предохранителя SHEL/SPIN/SP6065,6100</v>
      </c>
      <c r="E18" s="13">
        <f>VLOOKUP(C18,Общий!$A$2:$D$2655,4,FALSE)</f>
        <v>900</v>
      </c>
      <c r="F18" s="22"/>
    </row>
    <row r="19" spans="1:6" ht="48" x14ac:dyDescent="0.25">
      <c r="A19" s="2" t="s">
        <v>237</v>
      </c>
      <c r="B19" s="4" t="s">
        <v>230</v>
      </c>
      <c r="C19" s="7" t="s">
        <v>119</v>
      </c>
      <c r="D19" s="15" t="str">
        <f>VLOOKUP(C19,Общий!$A$2:$D$2655,2,FALSE)</f>
        <v xml:space="preserve">Предохранитель HK7024HSR10, HK7024R10, HO7124R10, PP7124R10, RD400KCE, SBAR, SHEL50KCE, SHEL75KCE, SHEL75KCE01R10, SPIDOKCE, SPIN11/21/22, SPIN22KCER10/23KCER10, SPIN6031, X-Bar, РР7024, </v>
      </c>
      <c r="E19" s="13">
        <f>VLOOKUP(C19,Общий!$A$2:$D$2655,4,FALSE)</f>
        <v>500</v>
      </c>
      <c r="F19" s="22"/>
    </row>
    <row r="20" spans="1:6" x14ac:dyDescent="0.25">
      <c r="A20" s="2" t="s">
        <v>237</v>
      </c>
      <c r="B20" s="4" t="s">
        <v>112</v>
      </c>
      <c r="C20" s="7" t="s">
        <v>202</v>
      </c>
      <c r="D20" s="15" t="str">
        <f>VLOOKUP(C20,Общий!$A$2:$D$2655,2,FALSE)</f>
        <v>Шнур разблокировки SP6000,6100/SHEL/SPO600KLT</v>
      </c>
      <c r="E20" s="13">
        <f>VLOOKUP(C20,Общий!$A$2:$D$2655,4,FALSE)</f>
        <v>900</v>
      </c>
      <c r="F20" s="22"/>
    </row>
    <row r="21" spans="1:6" x14ac:dyDescent="0.25">
      <c r="A21" s="2" t="s">
        <v>237</v>
      </c>
      <c r="B21" s="3" t="s">
        <v>114</v>
      </c>
      <c r="C21" s="7" t="s">
        <v>231</v>
      </c>
      <c r="D21" s="15" t="str">
        <f>VLOOKUP(C21,Общий!$A$2:$D$2655,2,FALSE)</f>
        <v>Шар тросса разблокировки SHEL</v>
      </c>
      <c r="E21" s="13">
        <f>VLOOKUP(C21,Общий!$A$2:$D$2655,4,FALSE)</f>
        <v>900</v>
      </c>
      <c r="F21" s="22"/>
    </row>
    <row r="22" spans="1:6" x14ac:dyDescent="0.25">
      <c r="A22" s="2" t="s">
        <v>237</v>
      </c>
      <c r="B22" s="4">
        <v>51</v>
      </c>
      <c r="C22" s="7" t="s">
        <v>123</v>
      </c>
      <c r="D22" s="15" t="str">
        <f>VLOOKUP(C22,Общий!$A$2:$D$2655,2,FALSE)</f>
        <v>Пружина натяжителя ремня SPIN22,23/SHEL</v>
      </c>
      <c r="E22" s="13">
        <f>VLOOKUP(C22,Общий!$A$2:$D$2655,4,FALSE)</f>
        <v>900</v>
      </c>
      <c r="F22" s="22"/>
    </row>
    <row r="23" spans="1:6" x14ac:dyDescent="0.25">
      <c r="A23" s="2" t="s">
        <v>237</v>
      </c>
      <c r="B23" s="4" t="s">
        <v>66</v>
      </c>
      <c r="C23" s="8" t="s">
        <v>232</v>
      </c>
      <c r="D23" s="11" t="str">
        <f>VLOOKUP(C23,Общий!$A$2:$D$2655,2,FALSE)</f>
        <v>Комплект каретки SHEL</v>
      </c>
      <c r="E23" s="13">
        <f>VLOOKUP(C23,Общий!$A$2:$D$2655,4,FALSE)</f>
        <v>3900</v>
      </c>
      <c r="F23" s="22"/>
    </row>
    <row r="24" spans="1:6" x14ac:dyDescent="0.25">
      <c r="A24" s="2" t="s">
        <v>237</v>
      </c>
      <c r="B24" s="4" t="s">
        <v>17</v>
      </c>
      <c r="C24" s="7" t="s">
        <v>233</v>
      </c>
      <c r="D24" s="15" t="str">
        <f>VLOOKUP(C24,Общий!$A$2:$D$2655,2,FALSE)</f>
        <v>Комплект крышек SHEL</v>
      </c>
      <c r="E24" s="13">
        <f>VLOOKUP(C24,Общий!$A$2:$D$2655,4,FALSE)</f>
        <v>5900</v>
      </c>
      <c r="F24" s="22"/>
    </row>
    <row r="25" spans="1:6" x14ac:dyDescent="0.25">
      <c r="A25" s="2" t="s">
        <v>237</v>
      </c>
      <c r="B25" s="4" t="s">
        <v>235</v>
      </c>
      <c r="C25" s="7" t="s">
        <v>234</v>
      </c>
      <c r="D25" s="15" t="str">
        <f>VLOOKUP(C25,Общий!$A$2:$D$2655,2,FALSE)</f>
        <v>Механический стопор каретки SHEL</v>
      </c>
      <c r="E25" s="13">
        <f>VLOOKUP(C25,Общий!$A$2:$D$2655,4,FALSE)</f>
        <v>900</v>
      </c>
      <c r="F25" s="22"/>
    </row>
    <row r="26" spans="1:6" x14ac:dyDescent="0.25">
      <c r="A26" s="2" t="s">
        <v>237</v>
      </c>
      <c r="B26" s="4" t="s">
        <v>9</v>
      </c>
      <c r="C26" s="7" t="s">
        <v>1352</v>
      </c>
      <c r="D26" s="15" t="str">
        <f>VLOOKUP(C26,Общий!$A$2:$D$2655,2,FALSE)</f>
        <v>Комплект трансформатора SHEL75KCE</v>
      </c>
      <c r="E26" s="13">
        <f>VLOOKUP(C26,Общий!$A$2:$D$2655,4,FALSE)</f>
        <v>9900</v>
      </c>
      <c r="F26" s="22"/>
    </row>
    <row r="27" spans="1:6" ht="15.75" thickBot="1" x14ac:dyDescent="0.3">
      <c r="A27" s="2" t="s">
        <v>237</v>
      </c>
      <c r="B27" s="4" t="s">
        <v>44</v>
      </c>
      <c r="C27" s="7" t="s">
        <v>236</v>
      </c>
      <c r="D27" s="15" t="str">
        <f>VLOOKUP(C27,Общий!$A$2:$D$2655,2,FALSE)</f>
        <v>Мотор-редуктор SHEL</v>
      </c>
      <c r="E27" s="13">
        <f>VLOOKUP(C27,Общий!$A$2:$D$2655,4,FALSE)</f>
        <v>14900</v>
      </c>
      <c r="F27" s="22"/>
    </row>
    <row r="28" spans="1:6" ht="15.75" thickTop="1" x14ac:dyDescent="0.25">
      <c r="B28" s="76" t="s">
        <v>1270</v>
      </c>
      <c r="C28" s="80" t="s">
        <v>1765</v>
      </c>
      <c r="D28" s="74" t="str">
        <f>VLOOKUP(C28,Общий!$A$2:$D$2655,2,FALSE)</f>
        <v>Диск энкодера SHEL</v>
      </c>
      <c r="E28" s="75">
        <f>VLOOKUP(C28,Общий!$A$2:$D$2655,4,FALSE)</f>
        <v>900</v>
      </c>
      <c r="F28" s="76" t="s">
        <v>1302</v>
      </c>
    </row>
    <row r="29" spans="1:6" x14ac:dyDescent="0.25">
      <c r="B29" s="79" t="s">
        <v>1270</v>
      </c>
      <c r="C29" s="81" t="s">
        <v>1929</v>
      </c>
      <c r="D29" s="77" t="str">
        <f>VLOOKUP(C29,Общий!$A$2:$D$2655,2,FALSE)</f>
        <v>Крышка SHEL</v>
      </c>
      <c r="E29" s="78">
        <f>VLOOKUP(C29,Общий!$A$2:$D$2655,4,FALSE)</f>
        <v>1900</v>
      </c>
      <c r="F29" s="79" t="s">
        <v>1302</v>
      </c>
    </row>
    <row r="30" spans="1:6" x14ac:dyDescent="0.25">
      <c r="B30" s="79" t="s">
        <v>1270</v>
      </c>
      <c r="C30" s="81" t="s">
        <v>2137</v>
      </c>
      <c r="D30" s="77" t="str">
        <f>VLOOKUP(C30,Общий!$A$2:$D$2655,2,FALSE)</f>
        <v>Крышка SHEL</v>
      </c>
      <c r="E30" s="78">
        <f>VLOOKUP(C30,Общий!$A$2:$D$2655,4,FALSE)</f>
        <v>1900</v>
      </c>
      <c r="F30" s="79" t="s">
        <v>1302</v>
      </c>
    </row>
    <row r="31" spans="1:6" x14ac:dyDescent="0.25">
      <c r="B31" s="79">
        <v>28</v>
      </c>
      <c r="C31" s="81" t="s">
        <v>2156</v>
      </c>
      <c r="D31" s="77" t="str">
        <f>VLOOKUP(C31,Общий!$A$2:$D$2655,2,FALSE)</f>
        <v>Лампа 12V/10W для SHEL/SPIN11</v>
      </c>
      <c r="E31" s="78">
        <f>VLOOKUP(C31,Общий!$A$2:$D$2655,4,FALSE)</f>
        <v>900</v>
      </c>
      <c r="F31" s="79" t="s">
        <v>1302</v>
      </c>
    </row>
    <row r="32" spans="1:6" x14ac:dyDescent="0.25">
      <c r="B32" s="79" t="s">
        <v>1270</v>
      </c>
      <c r="C32" s="81" t="s">
        <v>2261</v>
      </c>
      <c r="D32" s="77" t="str">
        <f>VLOOKUP(C32,Общий!$A$2:$D$2655,2,FALSE)</f>
        <v>Палец SPIN/SHEL</v>
      </c>
      <c r="E32" s="78">
        <f>VLOOKUP(C32,Общий!$A$2:$D$2655,4,FALSE)</f>
        <v>900</v>
      </c>
      <c r="F32" s="79" t="s">
        <v>1302</v>
      </c>
    </row>
    <row r="33" spans="2:6" x14ac:dyDescent="0.25">
      <c r="B33" s="79" t="s">
        <v>1270</v>
      </c>
      <c r="C33" s="81" t="s">
        <v>2267</v>
      </c>
      <c r="D33" s="77" t="str">
        <f>VLOOKUP(C33,Общий!$A$2:$D$2655,2,FALSE)</f>
        <v>Крышка рейки защитная SHEL</v>
      </c>
      <c r="E33" s="78">
        <f>VLOOKUP(C33,Общий!$A$2:$D$2655,4,FALSE)</f>
        <v>2900</v>
      </c>
      <c r="F33" s="79" t="s">
        <v>1302</v>
      </c>
    </row>
    <row r="34" spans="2:6" x14ac:dyDescent="0.25">
      <c r="B34" s="79">
        <v>51</v>
      </c>
      <c r="C34" s="81" t="s">
        <v>123</v>
      </c>
      <c r="D34" s="77" t="str">
        <f>VLOOKUP(C34,Общий!$A$2:$D$2655,2,FALSE)</f>
        <v>Пружина натяжителя ремня SPIN22,23/SHEL</v>
      </c>
      <c r="E34" s="78">
        <f>VLOOKUP(C34,Общий!$A$2:$D$2655,4,FALSE)</f>
        <v>900</v>
      </c>
      <c r="F34" s="79" t="s">
        <v>1302</v>
      </c>
    </row>
    <row r="35" spans="2:6" x14ac:dyDescent="0.25">
      <c r="B35" s="79">
        <v>29</v>
      </c>
      <c r="C35" s="81" t="s">
        <v>152</v>
      </c>
      <c r="D35" s="77" t="str">
        <f>VLOOKUP(C35,Общий!$A$2:$D$2655,2,FALSE)</f>
        <v>Держатель предохранителя SHEL/SPIN/SP6065,6100</v>
      </c>
      <c r="E35" s="78">
        <f>VLOOKUP(C35,Общий!$A$2:$D$2655,4,FALSE)</f>
        <v>900</v>
      </c>
      <c r="F35" s="79" t="s">
        <v>1302</v>
      </c>
    </row>
    <row r="36" spans="2:6" x14ac:dyDescent="0.25">
      <c r="B36" s="79">
        <v>21</v>
      </c>
      <c r="C36" s="81" t="s">
        <v>223</v>
      </c>
      <c r="D36" s="77" t="str">
        <f>VLOOKUP(C36,Общий!$A$2:$D$2655,2,FALSE)</f>
        <v>Цепь SHEL</v>
      </c>
      <c r="E36" s="78">
        <f>VLOOKUP(C36,Общий!$A$2:$D$2655,4,FALSE)</f>
        <v>3900</v>
      </c>
      <c r="F36" s="79" t="s">
        <v>1302</v>
      </c>
    </row>
    <row r="37" spans="2:6" x14ac:dyDescent="0.25">
      <c r="B37" s="79">
        <v>16</v>
      </c>
      <c r="C37" s="81" t="s">
        <v>105</v>
      </c>
      <c r="D37" s="77" t="str">
        <f>VLOOKUP(C37,Общий!$A$2:$D$2655,2,FALSE)</f>
        <v>Тяга SHEL/SPIN</v>
      </c>
      <c r="E37" s="78">
        <f>VLOOKUP(C37,Общий!$A$2:$D$2655,4,FALSE)</f>
        <v>1900</v>
      </c>
      <c r="F37" s="79" t="s">
        <v>1302</v>
      </c>
    </row>
    <row r="38" spans="2:6" x14ac:dyDescent="0.25">
      <c r="B38" s="79">
        <v>15</v>
      </c>
      <c r="C38" s="81" t="s">
        <v>219</v>
      </c>
      <c r="D38" s="77" t="str">
        <f>VLOOKUP(C38,Общий!$A$2:$D$2655,2,FALSE)</f>
        <v>Кронштейн фиксации рейки к притолоке SHEL</v>
      </c>
      <c r="E38" s="78">
        <f>VLOOKUP(C38,Общий!$A$2:$D$2655,4,FALSE)</f>
        <v>900</v>
      </c>
      <c r="F38" s="79" t="s">
        <v>1302</v>
      </c>
    </row>
    <row r="39" spans="2:6" x14ac:dyDescent="0.25">
      <c r="B39" s="79">
        <v>22</v>
      </c>
      <c r="C39" s="81" t="s">
        <v>225</v>
      </c>
      <c r="D39" s="77" t="str">
        <f>VLOOKUP(C39,Общий!$A$2:$D$2655,2,FALSE)</f>
        <v>Палец натяжителя SHEL</v>
      </c>
      <c r="E39" s="78">
        <f>VLOOKUP(C39,Общий!$A$2:$D$2655,4,FALSE)</f>
        <v>900</v>
      </c>
      <c r="F39" s="79" t="s">
        <v>1302</v>
      </c>
    </row>
    <row r="40" spans="2:6" x14ac:dyDescent="0.25">
      <c r="B40" s="79">
        <v>12</v>
      </c>
      <c r="C40" s="81" t="s">
        <v>217</v>
      </c>
      <c r="D40" s="77" t="str">
        <f>VLOOKUP(C40,Общий!$A$2:$D$2655,2,FALSE)</f>
        <v>Кронштейн натяжителя SHEL</v>
      </c>
      <c r="E40" s="78">
        <f>VLOOKUP(C40,Общий!$A$2:$D$2655,4,FALSE)</f>
        <v>900</v>
      </c>
      <c r="F40" s="79" t="s">
        <v>1302</v>
      </c>
    </row>
    <row r="41" spans="2:6" x14ac:dyDescent="0.25">
      <c r="B41" s="79">
        <v>19</v>
      </c>
      <c r="C41" s="81" t="s">
        <v>222</v>
      </c>
      <c r="D41" s="77" t="str">
        <f>VLOOKUP(C41,Общий!$A$2:$D$2655,2,FALSE)</f>
        <v>Кронштейн крепления рейки SHEL</v>
      </c>
      <c r="E41" s="78">
        <f>VLOOKUP(C41,Общий!$A$2:$D$2655,4,FALSE)</f>
        <v>900</v>
      </c>
      <c r="F41" s="79" t="s">
        <v>1302</v>
      </c>
    </row>
    <row r="42" spans="2:6" x14ac:dyDescent="0.25">
      <c r="B42" s="79">
        <v>8</v>
      </c>
      <c r="C42" s="81" t="s">
        <v>213</v>
      </c>
      <c r="D42" s="77" t="str">
        <f>VLOOKUP(C42,Общий!$A$2:$D$2655,2,FALSE)</f>
        <v>Крышка рейки защитная SHEL</v>
      </c>
      <c r="E42" s="78">
        <f>VLOOKUP(C42,Общий!$A$2:$D$2655,4,FALSE)</f>
        <v>900</v>
      </c>
      <c r="F42" s="79" t="s">
        <v>1302</v>
      </c>
    </row>
    <row r="43" spans="2:6" x14ac:dyDescent="0.25">
      <c r="B43" s="79" t="s">
        <v>44</v>
      </c>
      <c r="C43" s="81" t="s">
        <v>236</v>
      </c>
      <c r="D43" s="77" t="str">
        <f>VLOOKUP(C43,Общий!$A$2:$D$2655,2,FALSE)</f>
        <v>Мотор-редуктор SHEL</v>
      </c>
      <c r="E43" s="78">
        <f>VLOOKUP(C43,Общий!$A$2:$D$2655,4,FALSE)</f>
        <v>14900</v>
      </c>
      <c r="F43" s="79" t="s">
        <v>1302</v>
      </c>
    </row>
    <row r="44" spans="2:6" x14ac:dyDescent="0.25">
      <c r="B44" s="79" t="s">
        <v>235</v>
      </c>
      <c r="C44" s="81" t="s">
        <v>234</v>
      </c>
      <c r="D44" s="77" t="str">
        <f>VLOOKUP(C44,Общий!$A$2:$D$2655,2,FALSE)</f>
        <v>Механический стопор каретки SHEL</v>
      </c>
      <c r="E44" s="78">
        <f>VLOOKUP(C44,Общий!$A$2:$D$2655,4,FALSE)</f>
        <v>900</v>
      </c>
      <c r="F44"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K3"/>
  </mergeCells>
  <hyperlinks>
    <hyperlink ref="E3:G3" location="Оглавление!A1" display="Содержание &gt;&gt;&gt;" xr:uid="{14152B5D-4DFA-4330-BB8B-C56A2080A722}"/>
  </hyperlinks>
  <pageMargins left="0.23622047244094491" right="0.23622047244094491" top="0.35433070866141736" bottom="0.35433070866141736" header="0" footer="0"/>
  <pageSetup paperSize="9" scale="7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6851-5DFF-4EF0-94A6-E17CA058D5AD}">
  <sheetPr codeName="Worksheet____46">
    <pageSetUpPr fitToPage="1"/>
  </sheetPr>
  <dimension ref="A1:M38"/>
  <sheetViews>
    <sheetView view="pageLayout" topLeftCell="B1" zoomScale="70" zoomScaleNormal="100" zoomScalePageLayoutView="70" workbookViewId="0">
      <selection activeCell="F38" sqref="F38"/>
    </sheetView>
  </sheetViews>
  <sheetFormatPr defaultRowHeight="15" x14ac:dyDescent="0.25"/>
  <cols>
    <col min="1" max="1" width="13.42578125" hidden="1" customWidth="1"/>
    <col min="2" max="2" width="2.85546875" bestFit="1" customWidth="1"/>
    <col min="3" max="3" width="13.5703125" customWidth="1"/>
    <col min="4" max="4" width="46" style="29" customWidth="1"/>
    <col min="5" max="5" width="8.7109375" bestFit="1" customWidth="1"/>
    <col min="6" max="6" width="14.140625" bestFit="1" customWidth="1"/>
    <col min="8" max="8" width="14.28515625" customWidth="1"/>
    <col min="10" max="10" width="61" customWidth="1"/>
    <col min="11" max="11" width="49.42578125" customWidth="1"/>
    <col min="12" max="12" width="26.5703125" customWidth="1"/>
    <col min="13" max="13" width="18.28515625" customWidth="1"/>
  </cols>
  <sheetData>
    <row r="1" spans="1:13" ht="15" customHeight="1" x14ac:dyDescent="0.25">
      <c r="A1" s="130" t="e" vm="1">
        <v>#VALUE!</v>
      </c>
      <c r="B1" s="130"/>
      <c r="C1" s="130"/>
      <c r="D1" s="130"/>
      <c r="E1" s="133" t="s">
        <v>2400</v>
      </c>
      <c r="F1" s="133"/>
      <c r="G1" s="133"/>
      <c r="H1" s="133"/>
      <c r="I1" s="131" t="e" vm="2">
        <v>#VALUE!</v>
      </c>
      <c r="J1" s="131"/>
      <c r="K1" s="69"/>
      <c r="L1" s="69"/>
      <c r="M1" s="69"/>
    </row>
    <row r="2" spans="1:13" ht="15" customHeight="1" x14ac:dyDescent="0.25">
      <c r="A2" s="130"/>
      <c r="B2" s="130"/>
      <c r="C2" s="130"/>
      <c r="D2" s="130"/>
      <c r="E2" s="133"/>
      <c r="F2" s="133"/>
      <c r="G2" s="133"/>
      <c r="H2" s="133"/>
      <c r="I2" s="131"/>
      <c r="J2" s="131"/>
      <c r="K2" s="69"/>
      <c r="L2" s="69"/>
      <c r="M2" s="69"/>
    </row>
    <row r="3" spans="1:13" ht="15" customHeight="1" x14ac:dyDescent="0.25">
      <c r="A3" s="130"/>
      <c r="B3" s="130"/>
      <c r="C3" s="130"/>
      <c r="D3" s="130"/>
      <c r="E3" s="137" t="s">
        <v>1277</v>
      </c>
      <c r="F3" s="137"/>
      <c r="G3" s="137"/>
      <c r="H3" s="137"/>
      <c r="I3" s="131"/>
      <c r="J3" s="131"/>
      <c r="K3" s="69"/>
      <c r="L3" s="69"/>
      <c r="M3" s="69"/>
    </row>
    <row r="5" spans="1:13" ht="24" x14ac:dyDescent="0.25">
      <c r="A5" s="23" t="s">
        <v>0</v>
      </c>
      <c r="B5" s="23" t="s">
        <v>2</v>
      </c>
      <c r="C5" s="23" t="s">
        <v>1</v>
      </c>
      <c r="D5" s="23" t="s">
        <v>1267</v>
      </c>
      <c r="E5" s="68" t="s">
        <v>1268</v>
      </c>
      <c r="F5" s="68" t="s">
        <v>1269</v>
      </c>
    </row>
    <row r="6" spans="1:13" x14ac:dyDescent="0.25">
      <c r="A6" s="2" t="s">
        <v>238</v>
      </c>
      <c r="B6" s="3" t="s">
        <v>214</v>
      </c>
      <c r="C6" s="7" t="s">
        <v>213</v>
      </c>
      <c r="D6" s="15" t="str">
        <f>VLOOKUP(C6,Общий!$A$2:$D$2655,2,FALSE)</f>
        <v>Крышка рейки защитная SHEL</v>
      </c>
      <c r="E6" s="13">
        <f>VLOOKUP(C6,Общий!$A$2:$D$2655,4,FALSE)</f>
        <v>900</v>
      </c>
      <c r="F6" s="22"/>
    </row>
    <row r="7" spans="1:13" x14ac:dyDescent="0.25">
      <c r="A7" s="2" t="s">
        <v>238</v>
      </c>
      <c r="B7" s="4" t="s">
        <v>216</v>
      </c>
      <c r="C7" s="7" t="s">
        <v>215</v>
      </c>
      <c r="D7" s="15" t="str">
        <f>VLOOKUP(C7,Общий!$A$2:$D$2655,2,FALSE)</f>
        <v>Ролик натяжителя SHEL</v>
      </c>
      <c r="E7" s="13">
        <f>VLOOKUP(C7,Общий!$A$2:$D$2655,4,FALSE)</f>
        <v>900</v>
      </c>
      <c r="F7" s="22"/>
    </row>
    <row r="8" spans="1:13" x14ac:dyDescent="0.25">
      <c r="A8" s="2" t="s">
        <v>238</v>
      </c>
      <c r="B8" s="4" t="s">
        <v>218</v>
      </c>
      <c r="C8" s="7" t="s">
        <v>217</v>
      </c>
      <c r="D8" s="15" t="str">
        <f>VLOOKUP(C8,Общий!$A$2:$D$2655,2,FALSE)</f>
        <v>Кронштейн натяжителя SHEL</v>
      </c>
      <c r="E8" s="13">
        <f>VLOOKUP(C8,Общий!$A$2:$D$2655,4,FALSE)</f>
        <v>900</v>
      </c>
      <c r="F8" s="22"/>
    </row>
    <row r="9" spans="1:13" ht="24" x14ac:dyDescent="0.25">
      <c r="A9" s="2" t="s">
        <v>238</v>
      </c>
      <c r="B9" s="3" t="s">
        <v>220</v>
      </c>
      <c r="C9" s="7" t="s">
        <v>96</v>
      </c>
      <c r="D9" s="15" t="str">
        <f>VLOOKUP(C9,Общий!$A$2:$D$2655,2,FALSE)</f>
        <v>Кронштейн фиксации рейки к притолоке SPIN/SHEL/SP6000,6100</v>
      </c>
      <c r="E9" s="13">
        <f>VLOOKUP(C9,Общий!$A$2:$D$2655,4,FALSE)</f>
        <v>900</v>
      </c>
      <c r="F9" s="22"/>
    </row>
    <row r="10" spans="1:13" x14ac:dyDescent="0.25">
      <c r="A10" s="2" t="s">
        <v>238</v>
      </c>
      <c r="B10" s="4" t="s">
        <v>97</v>
      </c>
      <c r="C10" s="7" t="s">
        <v>105</v>
      </c>
      <c r="D10" s="15" t="str">
        <f>VLOOKUP(C10,Общий!$A$2:$D$2655,2,FALSE)</f>
        <v>Тяга SHEL/SPIN</v>
      </c>
      <c r="E10" s="13">
        <f>VLOOKUP(C10,Общий!$A$2:$D$2655,4,FALSE)</f>
        <v>1900</v>
      </c>
      <c r="F10" s="22"/>
    </row>
    <row r="11" spans="1:13" ht="24" x14ac:dyDescent="0.25">
      <c r="A11" s="2" t="s">
        <v>238</v>
      </c>
      <c r="B11" s="3" t="s">
        <v>99</v>
      </c>
      <c r="C11" s="7" t="s">
        <v>102</v>
      </c>
      <c r="D11" s="15" t="str">
        <f>VLOOKUP(C11,Общий!$A$2:$D$2655,2,FALSE)</f>
        <v>Кронштейн фиксации тяги к полотну SP6000,SP6100,6065/SPIN/SHEL</v>
      </c>
      <c r="E11" s="13">
        <f>VLOOKUP(C11,Общий!$A$2:$D$2655,4,FALSE)</f>
        <v>900</v>
      </c>
      <c r="F11" s="22"/>
    </row>
    <row r="12" spans="1:13" x14ac:dyDescent="0.25">
      <c r="A12" s="2" t="s">
        <v>238</v>
      </c>
      <c r="B12" s="4" t="s">
        <v>101</v>
      </c>
      <c r="C12" s="7" t="s">
        <v>221</v>
      </c>
      <c r="D12" s="15" t="str">
        <f>VLOOKUP(C12,Общий!$A$2:$D$2655,2,FALSE)</f>
        <v>Звездочка SHEL</v>
      </c>
      <c r="E12" s="13">
        <f>VLOOKUP(C12,Общий!$A$2:$D$2655,4,FALSE)</f>
        <v>900</v>
      </c>
      <c r="F12" s="22"/>
    </row>
    <row r="13" spans="1:13" x14ac:dyDescent="0.25">
      <c r="A13" s="2" t="s">
        <v>238</v>
      </c>
      <c r="B13" s="3" t="s">
        <v>103</v>
      </c>
      <c r="C13" s="7" t="s">
        <v>222</v>
      </c>
      <c r="D13" s="15" t="str">
        <f>VLOOKUP(C13,Общий!$A$2:$D$2655,2,FALSE)</f>
        <v>Кронштейн крепления рейки SHEL</v>
      </c>
      <c r="E13" s="13">
        <f>VLOOKUP(C13,Общий!$A$2:$D$2655,4,FALSE)</f>
        <v>900</v>
      </c>
      <c r="F13" s="22"/>
    </row>
    <row r="14" spans="1:13" x14ac:dyDescent="0.25">
      <c r="A14" s="2" t="s">
        <v>238</v>
      </c>
      <c r="B14" s="3" t="s">
        <v>224</v>
      </c>
      <c r="C14" s="7" t="s">
        <v>223</v>
      </c>
      <c r="D14" s="15" t="str">
        <f>VLOOKUP(C14,Общий!$A$2:$D$2655,2,FALSE)</f>
        <v>Цепь SHEL</v>
      </c>
      <c r="E14" s="13">
        <f>VLOOKUP(C14,Общий!$A$2:$D$2655,4,FALSE)</f>
        <v>3900</v>
      </c>
      <c r="F14" s="22"/>
    </row>
    <row r="15" spans="1:13" x14ac:dyDescent="0.25">
      <c r="A15" s="2" t="s">
        <v>238</v>
      </c>
      <c r="B15" s="4" t="s">
        <v>226</v>
      </c>
      <c r="C15" s="7" t="s">
        <v>225</v>
      </c>
      <c r="D15" s="15" t="str">
        <f>VLOOKUP(C15,Общий!$A$2:$D$2655,2,FALSE)</f>
        <v>Палец натяжителя SHEL</v>
      </c>
      <c r="E15" s="13">
        <f>VLOOKUP(C15,Общий!$A$2:$D$2655,4,FALSE)</f>
        <v>900</v>
      </c>
      <c r="F15" s="22"/>
    </row>
    <row r="16" spans="1:13" ht="36" x14ac:dyDescent="0.25">
      <c r="A16" s="2" t="s">
        <v>238</v>
      </c>
      <c r="B16" s="4" t="s">
        <v>110</v>
      </c>
      <c r="C16" s="7" t="s">
        <v>121</v>
      </c>
      <c r="D16" s="15" t="str">
        <f>VLOOKUP(C16,Общий!$A$2:$D$2655,2,FALSE)</f>
        <v>Кабель питания SHEL50KCE, 75KCE, 75KCE01R10 / SN6041R10, SP6100, SPIDOKCE / SPIN11, 21, 22, 22KCER10, 23KCER10, 6031, 41</v>
      </c>
      <c r="E16" s="13">
        <f>VLOOKUP(C16,Общий!$A$2:$D$2655,4,FALSE)</f>
        <v>900</v>
      </c>
      <c r="F16" s="22"/>
    </row>
    <row r="17" spans="1:6" x14ac:dyDescent="0.25">
      <c r="A17" s="2" t="s">
        <v>238</v>
      </c>
      <c r="B17" s="3" t="s">
        <v>229</v>
      </c>
      <c r="C17" s="7" t="s">
        <v>152</v>
      </c>
      <c r="D17" s="15" t="str">
        <f>VLOOKUP(C17,Общий!$A$2:$D$2655,2,FALSE)</f>
        <v>Держатель предохранителя SHEL/SPIN/SP6065,6100</v>
      </c>
      <c r="E17" s="13">
        <f>VLOOKUP(C17,Общий!$A$2:$D$2655,4,FALSE)</f>
        <v>900</v>
      </c>
      <c r="F17" s="22"/>
    </row>
    <row r="18" spans="1:6" ht="48" x14ac:dyDescent="0.25">
      <c r="A18" s="2" t="s">
        <v>238</v>
      </c>
      <c r="B18" s="4" t="s">
        <v>230</v>
      </c>
      <c r="C18" s="7" t="s">
        <v>119</v>
      </c>
      <c r="D18" s="15" t="str">
        <f>VLOOKUP(C18,Общий!$A$2:$D$2655,2,FALSE)</f>
        <v xml:space="preserve">Предохранитель HK7024HSR10, HK7024R10, HO7124R10, PP7124R10, RD400KCE, SBAR, SHEL50KCE, SHEL75KCE, SHEL75KCE01R10, SPIDOKCE, SPIN11/21/22, SPIN22KCER10/23KCER10, SPIN6031, X-Bar, РР7024, </v>
      </c>
      <c r="E18" s="13">
        <f>VLOOKUP(C18,Общий!$A$2:$D$2655,4,FALSE)</f>
        <v>500</v>
      </c>
      <c r="F18" s="22"/>
    </row>
    <row r="19" spans="1:6" x14ac:dyDescent="0.25">
      <c r="A19" s="2" t="s">
        <v>238</v>
      </c>
      <c r="B19" s="3" t="s">
        <v>114</v>
      </c>
      <c r="C19" s="7" t="s">
        <v>231</v>
      </c>
      <c r="D19" s="15" t="str">
        <f>VLOOKUP(C19,Общий!$A$2:$D$2655,2,FALSE)</f>
        <v>Шар тросса разблокировки SHEL</v>
      </c>
      <c r="E19" s="13">
        <f>VLOOKUP(C19,Общий!$A$2:$D$2655,4,FALSE)</f>
        <v>900</v>
      </c>
      <c r="F19" s="22"/>
    </row>
    <row r="20" spans="1:6" x14ac:dyDescent="0.25">
      <c r="A20" s="2" t="s">
        <v>238</v>
      </c>
      <c r="B20" s="4">
        <v>51</v>
      </c>
      <c r="C20" s="7" t="s">
        <v>239</v>
      </c>
      <c r="D20" s="15" t="str">
        <f>VLOOKUP(C20,Общий!$A$2:$D$2655,2,FALSE)</f>
        <v>Пружина натяжителя цепи SHEL</v>
      </c>
      <c r="E20" s="13">
        <f>VLOOKUP(C20,Общий!$A$2:$D$2655,4,FALSE)</f>
        <v>900</v>
      </c>
      <c r="F20" s="22"/>
    </row>
    <row r="21" spans="1:6" x14ac:dyDescent="0.25">
      <c r="A21" s="2" t="s">
        <v>238</v>
      </c>
      <c r="B21" s="4" t="s">
        <v>66</v>
      </c>
      <c r="C21" s="8" t="s">
        <v>232</v>
      </c>
      <c r="D21" s="11" t="str">
        <f>VLOOKUP(C21,Общий!$A$2:$D$2655,2,FALSE)</f>
        <v>Комплект каретки SHEL</v>
      </c>
      <c r="E21" s="13">
        <f>VLOOKUP(C21,Общий!$A$2:$D$2655,4,FALSE)</f>
        <v>3900</v>
      </c>
      <c r="F21" s="22"/>
    </row>
    <row r="22" spans="1:6" x14ac:dyDescent="0.25">
      <c r="A22" s="2" t="s">
        <v>238</v>
      </c>
      <c r="B22" s="4" t="s">
        <v>17</v>
      </c>
      <c r="C22" s="7" t="s">
        <v>233</v>
      </c>
      <c r="D22" s="15" t="str">
        <f>VLOOKUP(C22,Общий!$A$2:$D$2655,2,FALSE)</f>
        <v>Комплект крышек SHEL</v>
      </c>
      <c r="E22" s="13">
        <f>VLOOKUP(C22,Общий!$A$2:$D$2655,4,FALSE)</f>
        <v>5900</v>
      </c>
      <c r="F22" s="22"/>
    </row>
    <row r="23" spans="1:6" x14ac:dyDescent="0.25">
      <c r="A23" s="2" t="s">
        <v>238</v>
      </c>
      <c r="B23" s="4" t="s">
        <v>235</v>
      </c>
      <c r="C23" s="7" t="s">
        <v>234</v>
      </c>
      <c r="D23" s="15" t="str">
        <f>VLOOKUP(C23,Общий!$A$2:$D$2655,2,FALSE)</f>
        <v>Механический стопор каретки SHEL</v>
      </c>
      <c r="E23" s="13">
        <f>VLOOKUP(C23,Общий!$A$2:$D$2655,4,FALSE)</f>
        <v>900</v>
      </c>
      <c r="F23" s="22"/>
    </row>
    <row r="24" spans="1:6" x14ac:dyDescent="0.25">
      <c r="A24" s="2" t="s">
        <v>238</v>
      </c>
      <c r="B24" s="4" t="s">
        <v>9</v>
      </c>
      <c r="C24" s="7" t="s">
        <v>240</v>
      </c>
      <c r="D24" s="15" t="str">
        <f>VLOOKUP(C24,Общий!$A$2:$D$2655,2,FALSE)</f>
        <v>Комплект трансформатора SHEL75R10</v>
      </c>
      <c r="E24" s="13">
        <f>VLOOKUP(C24,Общий!$A$2:$D$2655,4,FALSE)</f>
        <v>9900</v>
      </c>
      <c r="F24" s="22"/>
    </row>
    <row r="25" spans="1:6" x14ac:dyDescent="0.25">
      <c r="A25" s="2" t="s">
        <v>238</v>
      </c>
      <c r="B25" s="4" t="s">
        <v>44</v>
      </c>
      <c r="C25" s="7" t="s">
        <v>236</v>
      </c>
      <c r="D25" s="15" t="str">
        <f>VLOOKUP(C25,Общий!$A$2:$D$2655,2,FALSE)</f>
        <v>Мотор-редуктор SHEL</v>
      </c>
      <c r="E25" s="13">
        <f>VLOOKUP(C25,Общий!$A$2:$D$2655,4,FALSE)</f>
        <v>14900</v>
      </c>
      <c r="F25" s="22"/>
    </row>
    <row r="26" spans="1:6" ht="15.75" thickBot="1" x14ac:dyDescent="0.3">
      <c r="A26" s="2" t="s">
        <v>238</v>
      </c>
      <c r="B26" s="4" t="s">
        <v>129</v>
      </c>
      <c r="C26" s="7" t="s">
        <v>1495</v>
      </c>
      <c r="D26" s="15" t="str">
        <f>VLOOKUP(C26,Общий!$A$2:$D$2655,2,FALSE)</f>
        <v>Плата управления SHEL75R10</v>
      </c>
      <c r="E26" s="13">
        <f>VLOOKUP(C26,Общий!$A$2:$D$2655,4,FALSE)</f>
        <v>3900</v>
      </c>
      <c r="F26" s="22"/>
    </row>
    <row r="27" spans="1:6" ht="15.75" thickTop="1" x14ac:dyDescent="0.25">
      <c r="B27" s="76">
        <v>51</v>
      </c>
      <c r="C27" s="80" t="s">
        <v>239</v>
      </c>
      <c r="D27" s="74" t="str">
        <f>VLOOKUP(C27,Общий!$A$2:$D$2655,2,FALSE)</f>
        <v>Пружина натяжителя цепи SHEL</v>
      </c>
      <c r="E27" s="75">
        <f>VLOOKUP(C27,Общий!$A$2:$D$2655,4,FALSE)</f>
        <v>900</v>
      </c>
      <c r="F27" s="76" t="s">
        <v>1302</v>
      </c>
    </row>
    <row r="28" spans="1:6" x14ac:dyDescent="0.25">
      <c r="B28" s="79">
        <v>29</v>
      </c>
      <c r="C28" s="81" t="s">
        <v>152</v>
      </c>
      <c r="D28" s="77" t="str">
        <f>VLOOKUP(C28,Общий!$A$2:$D$2655,2,FALSE)</f>
        <v>Держатель предохранителя SHEL/SPIN/SP6065,6100</v>
      </c>
      <c r="E28" s="78">
        <f>VLOOKUP(C28,Общий!$A$2:$D$2655,4,FALSE)</f>
        <v>900</v>
      </c>
      <c r="F28" s="79" t="s">
        <v>1302</v>
      </c>
    </row>
    <row r="29" spans="1:6" x14ac:dyDescent="0.25">
      <c r="B29" s="79">
        <v>21</v>
      </c>
      <c r="C29" s="81" t="s">
        <v>223</v>
      </c>
      <c r="D29" s="77" t="str">
        <f>VLOOKUP(C29,Общий!$A$2:$D$2655,2,FALSE)</f>
        <v>Цепь SHEL</v>
      </c>
      <c r="E29" s="78">
        <f>VLOOKUP(C29,Общий!$A$2:$D$2655,4,FALSE)</f>
        <v>3900</v>
      </c>
      <c r="F29" s="79" t="s">
        <v>1302</v>
      </c>
    </row>
    <row r="30" spans="1:6" x14ac:dyDescent="0.25">
      <c r="B30" s="79">
        <v>16</v>
      </c>
      <c r="C30" s="81" t="s">
        <v>105</v>
      </c>
      <c r="D30" s="77" t="str">
        <f>VLOOKUP(C30,Общий!$A$2:$D$2655,2,FALSE)</f>
        <v>Тяга SHEL/SPIN</v>
      </c>
      <c r="E30" s="78">
        <f>VLOOKUP(C30,Общий!$A$2:$D$2655,4,FALSE)</f>
        <v>1900</v>
      </c>
      <c r="F30" s="79" t="s">
        <v>1302</v>
      </c>
    </row>
    <row r="31" spans="1:6" ht="24" x14ac:dyDescent="0.25">
      <c r="B31" s="79">
        <v>15</v>
      </c>
      <c r="C31" s="81" t="s">
        <v>96</v>
      </c>
      <c r="D31" s="77" t="str">
        <f>VLOOKUP(C31,Общий!$A$2:$D$2655,2,FALSE)</f>
        <v>Кронштейн фиксации рейки к притолоке SPIN/SHEL/SP6000,6100</v>
      </c>
      <c r="E31" s="78">
        <f>VLOOKUP(C31,Общий!$A$2:$D$2655,4,FALSE)</f>
        <v>900</v>
      </c>
      <c r="F31" s="79" t="s">
        <v>1302</v>
      </c>
    </row>
    <row r="32" spans="1:6" x14ac:dyDescent="0.25">
      <c r="B32" s="79">
        <v>22</v>
      </c>
      <c r="C32" s="81" t="s">
        <v>225</v>
      </c>
      <c r="D32" s="77" t="str">
        <f>VLOOKUP(C32,Общий!$A$2:$D$2655,2,FALSE)</f>
        <v>Палец натяжителя SHEL</v>
      </c>
      <c r="E32" s="78">
        <f>VLOOKUP(C32,Общий!$A$2:$D$2655,4,FALSE)</f>
        <v>900</v>
      </c>
      <c r="F32" s="79" t="s">
        <v>1302</v>
      </c>
    </row>
    <row r="33" spans="2:6" x14ac:dyDescent="0.25">
      <c r="B33" s="79">
        <v>12</v>
      </c>
      <c r="C33" s="81" t="s">
        <v>217</v>
      </c>
      <c r="D33" s="77" t="str">
        <f>VLOOKUP(C33,Общий!$A$2:$D$2655,2,FALSE)</f>
        <v>Кронштейн натяжителя SHEL</v>
      </c>
      <c r="E33" s="78">
        <f>VLOOKUP(C33,Общий!$A$2:$D$2655,4,FALSE)</f>
        <v>900</v>
      </c>
      <c r="F33" s="79" t="s">
        <v>1302</v>
      </c>
    </row>
    <row r="34" spans="2:6" x14ac:dyDescent="0.25">
      <c r="B34" s="79">
        <v>19</v>
      </c>
      <c r="C34" s="81" t="s">
        <v>222</v>
      </c>
      <c r="D34" s="77" t="str">
        <f>VLOOKUP(C34,Общий!$A$2:$D$2655,2,FALSE)</f>
        <v>Кронштейн крепления рейки SHEL</v>
      </c>
      <c r="E34" s="78">
        <f>VLOOKUP(C34,Общий!$A$2:$D$2655,4,FALSE)</f>
        <v>900</v>
      </c>
      <c r="F34" s="79" t="s">
        <v>1302</v>
      </c>
    </row>
    <row r="35" spans="2:6" x14ac:dyDescent="0.25">
      <c r="B35" s="79">
        <v>8</v>
      </c>
      <c r="C35" s="81" t="s">
        <v>213</v>
      </c>
      <c r="D35" s="77" t="str">
        <f>VLOOKUP(C35,Общий!$A$2:$D$2655,2,FALSE)</f>
        <v>Крышка рейки защитная SHEL</v>
      </c>
      <c r="E35" s="78">
        <f>VLOOKUP(C35,Общий!$A$2:$D$2655,4,FALSE)</f>
        <v>900</v>
      </c>
      <c r="F35" s="79" t="s">
        <v>1302</v>
      </c>
    </row>
    <row r="36" spans="2:6" x14ac:dyDescent="0.25">
      <c r="B36" s="79" t="s">
        <v>9</v>
      </c>
      <c r="C36" s="81" t="s">
        <v>240</v>
      </c>
      <c r="D36" s="77" t="str">
        <f>VLOOKUP(C36,Общий!$A$2:$D$2655,2,FALSE)</f>
        <v>Комплект трансформатора SHEL75R10</v>
      </c>
      <c r="E36" s="78">
        <f>VLOOKUP(C36,Общий!$A$2:$D$2655,4,FALSE)</f>
        <v>9900</v>
      </c>
      <c r="F36" s="79" t="s">
        <v>1302</v>
      </c>
    </row>
    <row r="37" spans="2:6" x14ac:dyDescent="0.25">
      <c r="B37" s="79" t="s">
        <v>44</v>
      </c>
      <c r="C37" s="81" t="s">
        <v>236</v>
      </c>
      <c r="D37" s="77" t="str">
        <f>VLOOKUP(C37,Общий!$A$2:$D$2655,2,FALSE)</f>
        <v>Мотор-редуктор SHEL</v>
      </c>
      <c r="E37" s="78">
        <f>VLOOKUP(C37,Общий!$A$2:$D$2655,4,FALSE)</f>
        <v>14900</v>
      </c>
      <c r="F37" s="79" t="s">
        <v>1302</v>
      </c>
    </row>
    <row r="38" spans="2:6" x14ac:dyDescent="0.25">
      <c r="B38" s="79" t="s">
        <v>235</v>
      </c>
      <c r="C38" s="81" t="s">
        <v>234</v>
      </c>
      <c r="D38" s="77" t="str">
        <f>VLOOKUP(C38,Общий!$A$2:$D$2655,2,FALSE)</f>
        <v>Механический стопор каретки SHEL</v>
      </c>
      <c r="E38" s="78">
        <f>VLOOKUP(C38,Общий!$A$2:$D$2655,4,FALSE)</f>
        <v>900</v>
      </c>
      <c r="F38"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J3"/>
  </mergeCells>
  <hyperlinks>
    <hyperlink ref="E3:G3" location="Оглавление!A1" display="Содержание &gt;&gt;&gt;" xr:uid="{C598D67D-6CAE-4CEC-91BA-0C329073D0EA}"/>
  </hyperlinks>
  <pageMargins left="0.23622047244094491" right="0.23622047244094491" top="0.35433070866141736" bottom="0.35433070866141736" header="0" footer="0"/>
  <pageSetup paperSize="9" scale="7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E259-7585-4D5C-8F1F-9DD7E75A9E4A}">
  <sheetPr codeName="Worksheet____47">
    <pageSetUpPr fitToPage="1"/>
  </sheetPr>
  <dimension ref="A1:P39"/>
  <sheetViews>
    <sheetView view="pageLayout" topLeftCell="B1" zoomScaleNormal="100" workbookViewId="0">
      <selection activeCell="F38" sqref="F38"/>
    </sheetView>
  </sheetViews>
  <sheetFormatPr defaultRowHeight="15" x14ac:dyDescent="0.25"/>
  <cols>
    <col min="1" max="1" width="8.140625" hidden="1" customWidth="1"/>
    <col min="2" max="2" width="2.85546875" bestFit="1" customWidth="1"/>
    <col min="3" max="3" width="14.85546875" bestFit="1" customWidth="1"/>
    <col min="4" max="4" width="39.85546875" customWidth="1"/>
    <col min="5" max="5" width="8.7109375" bestFit="1" customWidth="1"/>
    <col min="6" max="6" width="14.140625" bestFit="1" customWidth="1"/>
    <col min="14" max="14" width="11.140625" customWidth="1"/>
  </cols>
  <sheetData>
    <row r="1" spans="1:16" ht="15" customHeight="1" x14ac:dyDescent="0.25">
      <c r="A1" s="130" t="e" vm="1">
        <v>#VALUE!</v>
      </c>
      <c r="B1" s="130"/>
      <c r="C1" s="130"/>
      <c r="D1" s="130"/>
      <c r="E1" s="133" t="s">
        <v>2401</v>
      </c>
      <c r="F1" s="133"/>
      <c r="G1" s="133"/>
      <c r="H1" s="133"/>
      <c r="I1" s="131" t="e" vm="2">
        <v>#VALUE!</v>
      </c>
      <c r="J1" s="131"/>
      <c r="K1" s="131"/>
      <c r="L1" s="131"/>
      <c r="M1" s="131"/>
      <c r="N1" s="131"/>
      <c r="O1" s="131"/>
      <c r="P1" s="131"/>
    </row>
    <row r="2" spans="1:16" ht="15" customHeight="1" x14ac:dyDescent="0.25">
      <c r="A2" s="130"/>
      <c r="B2" s="130"/>
      <c r="C2" s="130"/>
      <c r="D2" s="130"/>
      <c r="E2" s="133"/>
      <c r="F2" s="133"/>
      <c r="G2" s="133"/>
      <c r="H2" s="133"/>
      <c r="I2" s="131"/>
      <c r="J2" s="131"/>
      <c r="K2" s="131"/>
      <c r="L2" s="131"/>
      <c r="M2" s="131"/>
      <c r="N2" s="131"/>
      <c r="O2" s="131"/>
      <c r="P2" s="131"/>
    </row>
    <row r="3" spans="1:16" ht="15" customHeight="1" x14ac:dyDescent="0.25">
      <c r="A3" s="130"/>
      <c r="B3" s="130"/>
      <c r="C3" s="130"/>
      <c r="D3" s="130"/>
      <c r="E3" s="137" t="s">
        <v>1277</v>
      </c>
      <c r="F3" s="137"/>
      <c r="G3" s="137"/>
      <c r="H3" s="137"/>
      <c r="I3" s="131"/>
      <c r="J3" s="131"/>
      <c r="K3" s="131"/>
      <c r="L3" s="131"/>
      <c r="M3" s="131"/>
      <c r="N3" s="131"/>
      <c r="O3" s="131"/>
      <c r="P3" s="131"/>
    </row>
    <row r="5" spans="1:16" ht="24" x14ac:dyDescent="0.25">
      <c r="A5" s="23" t="s">
        <v>0</v>
      </c>
      <c r="B5" s="23" t="s">
        <v>2</v>
      </c>
      <c r="C5" s="23" t="s">
        <v>1</v>
      </c>
      <c r="D5" s="23" t="s">
        <v>1267</v>
      </c>
      <c r="E5" s="68" t="s">
        <v>1268</v>
      </c>
      <c r="F5" s="68" t="s">
        <v>1269</v>
      </c>
    </row>
    <row r="6" spans="1:16" x14ac:dyDescent="0.25">
      <c r="A6" s="2" t="s">
        <v>242</v>
      </c>
      <c r="B6" s="3" t="s">
        <v>139</v>
      </c>
      <c r="C6" s="7" t="s">
        <v>243</v>
      </c>
      <c r="D6" s="15" t="str">
        <f>VLOOKUP(C6,Общий!$A$2:$D$2655,2,FALSE)</f>
        <v>Крышка корпуса SP6000,6100,6065</v>
      </c>
      <c r="E6" s="13">
        <f>VLOOKUP(C6,Общий!$A$2:$D$2655,4,FALSE)</f>
        <v>1900</v>
      </c>
      <c r="F6" s="22"/>
    </row>
    <row r="7" spans="1:16" x14ac:dyDescent="0.25">
      <c r="A7" s="2"/>
      <c r="B7" s="3">
        <v>1</v>
      </c>
      <c r="C7" s="7" t="s">
        <v>1751</v>
      </c>
      <c r="D7" s="15" t="str">
        <f>VLOOKUP(C7,Общий!$A$2:$D$2655,2,FALSE)</f>
        <v>Крышка корпуса SP6000,6100,6065</v>
      </c>
      <c r="E7" s="13">
        <f>VLOOKUP(C7,Общий!$A$2:$D$2655,4,FALSE)</f>
        <v>1900</v>
      </c>
      <c r="F7" s="22"/>
    </row>
    <row r="8" spans="1:16" x14ac:dyDescent="0.25">
      <c r="A8" s="2" t="s">
        <v>242</v>
      </c>
      <c r="B8" s="4" t="s">
        <v>141</v>
      </c>
      <c r="C8" s="7" t="s">
        <v>244</v>
      </c>
      <c r="D8" s="15" t="str">
        <f>VLOOKUP(C8,Общий!$A$2:$D$2655,2,FALSE)</f>
        <v>Крышка корпуса матовая SP6000,6041</v>
      </c>
      <c r="E8" s="13">
        <f>VLOOKUP(C8,Общий!$A$2:$D$2655,4,FALSE)</f>
        <v>1900</v>
      </c>
      <c r="F8" s="22"/>
    </row>
    <row r="9" spans="1:16" x14ac:dyDescent="0.25">
      <c r="A9" s="2" t="s">
        <v>242</v>
      </c>
      <c r="B9" s="3" t="s">
        <v>143</v>
      </c>
      <c r="C9" s="7" t="s">
        <v>271</v>
      </c>
      <c r="D9" s="15" t="str">
        <f>VLOOKUP(C9,Общий!$A$2:$D$2655,2,FALSE)</f>
        <v>Кнопка SP6100, SPIDOKCE</v>
      </c>
      <c r="E9" s="13">
        <f>VLOOKUP(C9,Общий!$A$2:$D$2655,4,FALSE)</f>
        <v>500</v>
      </c>
      <c r="F9" s="22"/>
    </row>
    <row r="10" spans="1:16" x14ac:dyDescent="0.25">
      <c r="A10" s="2" t="s">
        <v>242</v>
      </c>
      <c r="B10" s="3" t="s">
        <v>158</v>
      </c>
      <c r="C10" s="7" t="s">
        <v>245</v>
      </c>
      <c r="D10" s="15" t="str">
        <f>VLOOKUP(C10,Общий!$A$2:$D$2655,2,FALSE)</f>
        <v>Плата управления SP6000</v>
      </c>
      <c r="E10" s="13">
        <f>VLOOKUP(C10,Общий!$A$2:$D$2655,4,FALSE)</f>
        <v>19900</v>
      </c>
      <c r="F10" s="22"/>
    </row>
    <row r="11" spans="1:16" ht="60" x14ac:dyDescent="0.25">
      <c r="A11" s="2" t="s">
        <v>242</v>
      </c>
      <c r="B11" s="4" t="s">
        <v>216</v>
      </c>
      <c r="C11" s="7" t="s">
        <v>119</v>
      </c>
      <c r="D11" s="15" t="str">
        <f>VLOOKUP(C11,Общий!$A$2:$D$2655,2,FALSE)</f>
        <v xml:space="preserve">Предохранитель HK7024HSR10, HK7024R10, HO7124R10, PP7124R10, RD400KCE, SBAR, SHEL50KCE, SHEL75KCE, SHEL75KCE01R10, SPIDOKCE, SPIN11/21/22, SPIN22KCER10/23KCER10, SPIN6031, X-Bar, РР7024, </v>
      </c>
      <c r="E11" s="13">
        <f>VLOOKUP(C11,Общий!$A$2:$D$2655,4,FALSE)</f>
        <v>500</v>
      </c>
      <c r="F11" s="22"/>
    </row>
    <row r="12" spans="1:16" x14ac:dyDescent="0.25">
      <c r="A12" s="2" t="s">
        <v>242</v>
      </c>
      <c r="B12" s="3" t="s">
        <v>247</v>
      </c>
      <c r="C12" s="7" t="s">
        <v>246</v>
      </c>
      <c r="D12" s="15" t="str">
        <f>VLOOKUP(C12,Общий!$A$2:$D$2655,2,FALSE)</f>
        <v>Трансформатор SP6000</v>
      </c>
      <c r="E12" s="13">
        <f>VLOOKUP(C12,Общий!$A$2:$D$2655,4,FALSE)</f>
        <v>9900</v>
      </c>
      <c r="F12" s="22"/>
    </row>
    <row r="13" spans="1:16" x14ac:dyDescent="0.25">
      <c r="A13" s="2" t="s">
        <v>242</v>
      </c>
      <c r="B13" s="4" t="s">
        <v>249</v>
      </c>
      <c r="C13" s="7" t="s">
        <v>248</v>
      </c>
      <c r="D13" s="15" t="str">
        <f>VLOOKUP(C13,Общий!$A$2:$D$2655,2,FALSE)</f>
        <v>Мотор-редуктор SHEL/SP6000/PP7024</v>
      </c>
      <c r="E13" s="13">
        <f>VLOOKUP(C13,Общий!$A$2:$D$2655,4,FALSE)</f>
        <v>14900</v>
      </c>
      <c r="F13" s="22"/>
    </row>
    <row r="14" spans="1:16" x14ac:dyDescent="0.25">
      <c r="A14" s="2" t="s">
        <v>242</v>
      </c>
      <c r="B14" s="4" t="s">
        <v>251</v>
      </c>
      <c r="C14" s="7" t="s">
        <v>250</v>
      </c>
      <c r="D14" s="15" t="str">
        <f>VLOOKUP(C14,Общий!$A$2:$D$2655,2,FALSE)</f>
        <v>Держатель микропереключателей SP6000</v>
      </c>
      <c r="E14" s="13">
        <f>VLOOKUP(C14,Общий!$A$2:$D$2655,4,FALSE)</f>
        <v>900</v>
      </c>
      <c r="F14" s="22"/>
    </row>
    <row r="15" spans="1:16" x14ac:dyDescent="0.25">
      <c r="A15" s="2" t="s">
        <v>242</v>
      </c>
      <c r="B15" s="3" t="s">
        <v>253</v>
      </c>
      <c r="C15" s="7" t="s">
        <v>252</v>
      </c>
      <c r="D15" s="15" t="str">
        <f>VLOOKUP(C15,Общий!$A$2:$D$2655,2,FALSE)</f>
        <v>Основание корпуса SP6100</v>
      </c>
      <c r="E15" s="13">
        <f>VLOOKUP(C15,Общий!$A$2:$D$2655,4,FALSE)</f>
        <v>7900</v>
      </c>
      <c r="F15" s="22"/>
    </row>
    <row r="16" spans="1:16" x14ac:dyDescent="0.25">
      <c r="A16" s="2" t="s">
        <v>242</v>
      </c>
      <c r="B16" s="3" t="s">
        <v>97</v>
      </c>
      <c r="C16" s="7" t="s">
        <v>254</v>
      </c>
      <c r="D16" s="15" t="str">
        <f>VLOOKUP(C16,Общий!$A$2:$D$2655,2,FALSE)</f>
        <v>Звездочка ведущая SP6000,6100</v>
      </c>
      <c r="E16" s="13">
        <f>VLOOKUP(C16,Общий!$A$2:$D$2655,4,FALSE)</f>
        <v>900</v>
      </c>
      <c r="F16" s="22"/>
    </row>
    <row r="17" spans="1:6" ht="24" x14ac:dyDescent="0.25">
      <c r="A17" s="2" t="s">
        <v>242</v>
      </c>
      <c r="B17" s="3" t="s">
        <v>101</v>
      </c>
      <c r="C17" s="7" t="s">
        <v>191</v>
      </c>
      <c r="D17" s="15" t="str">
        <f>VLOOKUP(C17,Общий!$A$2:$D$2655,2,FALSE)</f>
        <v>Кронштейн фиксации рейки SPIN11, SP6100, SPIDOKCE, SPO600KLT</v>
      </c>
      <c r="E17" s="13">
        <f>VLOOKUP(C17,Общий!$A$2:$D$2655,4,FALSE)</f>
        <v>1900</v>
      </c>
      <c r="F17" s="22"/>
    </row>
    <row r="18" spans="1:6" x14ac:dyDescent="0.25">
      <c r="A18" s="2" t="s">
        <v>242</v>
      </c>
      <c r="B18" s="4" t="s">
        <v>103</v>
      </c>
      <c r="C18" s="7" t="s">
        <v>255</v>
      </c>
      <c r="D18" s="15" t="str">
        <f>VLOOKUP(C18,Общий!$A$2:$D$2655,2,FALSE)</f>
        <v>Кожух рейки защитный SP6000,6100</v>
      </c>
      <c r="E18" s="13">
        <f>VLOOKUP(C18,Общий!$A$2:$D$2655,4,FALSE)</f>
        <v>900</v>
      </c>
      <c r="F18" s="22"/>
    </row>
    <row r="19" spans="1:6" x14ac:dyDescent="0.25">
      <c r="A19" s="2" t="s">
        <v>242</v>
      </c>
      <c r="B19" s="3" t="s">
        <v>257</v>
      </c>
      <c r="C19" s="7" t="s">
        <v>256</v>
      </c>
      <c r="D19" s="15" t="str">
        <f>VLOOKUP(C19,Общий!$A$2:$D$2655,2,FALSE)</f>
        <v>Рейка SP6000</v>
      </c>
      <c r="E19" s="13">
        <f>VLOOKUP(C19,Общий!$A$2:$D$2655,4,FALSE)</f>
        <v>7900</v>
      </c>
      <c r="F19" s="22"/>
    </row>
    <row r="20" spans="1:6" ht="24" x14ac:dyDescent="0.25">
      <c r="A20" s="2" t="s">
        <v>242</v>
      </c>
      <c r="B20" s="4" t="s">
        <v>228</v>
      </c>
      <c r="C20" s="7" t="s">
        <v>102</v>
      </c>
      <c r="D20" s="15" t="str">
        <f>VLOOKUP(C20,Общий!$A$2:$D$2655,2,FALSE)</f>
        <v>Кронштейн фиксации тяги к полотну SP6000,SP6100,6065/SPIN/SHEL</v>
      </c>
      <c r="E20" s="13">
        <f>VLOOKUP(C20,Общий!$A$2:$D$2655,4,FALSE)</f>
        <v>900</v>
      </c>
      <c r="F20" s="22"/>
    </row>
    <row r="21" spans="1:6" x14ac:dyDescent="0.25">
      <c r="A21" s="2" t="s">
        <v>242</v>
      </c>
      <c r="B21" s="4" t="s">
        <v>229</v>
      </c>
      <c r="C21" s="7" t="s">
        <v>258</v>
      </c>
      <c r="D21" s="15" t="str">
        <f>VLOOKUP(C21,Общий!$A$2:$D$2655,2,FALSE)</f>
        <v>Замок цепи SP6000,6100</v>
      </c>
      <c r="E21" s="13">
        <f>VLOOKUP(C21,Общий!$A$2:$D$2655,4,FALSE)</f>
        <v>1900</v>
      </c>
      <c r="F21" s="22"/>
    </row>
    <row r="22" spans="1:6" ht="36" x14ac:dyDescent="0.25">
      <c r="A22" s="2" t="s">
        <v>242</v>
      </c>
      <c r="B22" s="3" t="s">
        <v>259</v>
      </c>
      <c r="C22" s="7" t="s">
        <v>121</v>
      </c>
      <c r="D22" s="15" t="str">
        <f>VLOOKUP(C22,Общий!$A$2:$D$2655,2,FALSE)</f>
        <v>Кабель питания SHEL50KCE, 75KCE, 75KCE01R10 / SN6041R10, SP6100, SPIDOKCE / SPIN11, 21, 22, 22KCER10, 23KCER10, 6031, 41</v>
      </c>
      <c r="E22" s="13">
        <f>VLOOKUP(C22,Общий!$A$2:$D$2655,4,FALSE)</f>
        <v>900</v>
      </c>
      <c r="F22" s="22"/>
    </row>
    <row r="23" spans="1:6" x14ac:dyDescent="0.25">
      <c r="A23" s="2" t="s">
        <v>242</v>
      </c>
      <c r="B23" s="3" t="s">
        <v>261</v>
      </c>
      <c r="C23" s="7" t="s">
        <v>260</v>
      </c>
      <c r="D23" s="15" t="str">
        <f>VLOOKUP(C23,Общий!$A$2:$D$2655,2,FALSE)</f>
        <v>Тяга гнутая SPIDO600</v>
      </c>
      <c r="E23" s="13">
        <f>VLOOKUP(C23,Общий!$A$2:$D$2655,4,FALSE)</f>
        <v>900</v>
      </c>
      <c r="F23" s="22"/>
    </row>
    <row r="24" spans="1:6" ht="24" x14ac:dyDescent="0.25">
      <c r="A24" s="2" t="s">
        <v>242</v>
      </c>
      <c r="B24" s="3" t="s">
        <v>263</v>
      </c>
      <c r="C24" s="7" t="s">
        <v>262</v>
      </c>
      <c r="D24" s="15" t="str">
        <f>VLOOKUP(C24,Общий!$A$2:$D$2655,2,FALSE)</f>
        <v>Пластина фиксатора натяжителя SP6000/6100/6065</v>
      </c>
      <c r="E24" s="13">
        <f>VLOOKUP(C24,Общий!$A$2:$D$2655,4,FALSE)</f>
        <v>900</v>
      </c>
      <c r="F24" s="22"/>
    </row>
    <row r="25" spans="1:6" x14ac:dyDescent="0.25">
      <c r="A25" s="2" t="s">
        <v>242</v>
      </c>
      <c r="B25" s="3" t="s">
        <v>265</v>
      </c>
      <c r="C25" s="7" t="s">
        <v>264</v>
      </c>
      <c r="D25" s="15" t="str">
        <f>VLOOKUP(C25,Общий!$A$2:$D$2655,2,FALSE)</f>
        <v>Скоба крепления привода SP6100, SPIDOKCE</v>
      </c>
      <c r="E25" s="13">
        <f>VLOOKUP(C25,Общий!$A$2:$D$2655,4,FALSE)</f>
        <v>900</v>
      </c>
      <c r="F25" s="22"/>
    </row>
    <row r="26" spans="1:6" x14ac:dyDescent="0.25">
      <c r="A26" s="2" t="s">
        <v>242</v>
      </c>
      <c r="B26" s="6" t="s">
        <v>66</v>
      </c>
      <c r="C26" s="8" t="s">
        <v>266</v>
      </c>
      <c r="D26" s="11" t="str">
        <f>VLOOKUP(C26,Общий!$A$2:$D$2655,2,FALSE)</f>
        <v>Каретка в сборе SP6000,6100</v>
      </c>
      <c r="E26" s="13">
        <f>VLOOKUP(C26,Общий!$A$2:$D$2655,4,FALSE)</f>
        <v>2900</v>
      </c>
      <c r="F26" s="22"/>
    </row>
    <row r="27" spans="1:6" x14ac:dyDescent="0.25">
      <c r="A27" s="2" t="s">
        <v>242</v>
      </c>
      <c r="B27" s="6" t="s">
        <v>9</v>
      </c>
      <c r="C27" s="8" t="s">
        <v>267</v>
      </c>
      <c r="D27" s="11" t="str">
        <f>VLOOKUP(C27,Общий!$A$2:$D$2655,2,FALSE)</f>
        <v>Натяжитель цепи SP6100,6000</v>
      </c>
      <c r="E27" s="13">
        <f>VLOOKUP(C27,Общий!$A$2:$D$2655,4,FALSE)</f>
        <v>2900</v>
      </c>
      <c r="F27" s="22"/>
    </row>
    <row r="28" spans="1:6" x14ac:dyDescent="0.25">
      <c r="A28" s="2" t="s">
        <v>242</v>
      </c>
      <c r="B28" s="4" t="s">
        <v>44</v>
      </c>
      <c r="C28" s="7" t="s">
        <v>268</v>
      </c>
      <c r="D28" s="15" t="str">
        <f>VLOOKUP(C28,Общий!$A$2:$D$2655,2,FALSE)</f>
        <v>Комплект концевых выключателей SP6000</v>
      </c>
      <c r="E28" s="13">
        <f>VLOOKUP(C28,Общий!$A$2:$D$2655,4,FALSE)</f>
        <v>3900</v>
      </c>
      <c r="F28" s="22"/>
    </row>
    <row r="29" spans="1:6" ht="24" x14ac:dyDescent="0.25">
      <c r="A29" s="2" t="s">
        <v>242</v>
      </c>
      <c r="B29" s="4" t="s">
        <v>10</v>
      </c>
      <c r="C29" s="7" t="s">
        <v>131</v>
      </c>
      <c r="D29" s="15" t="str">
        <f>VLOOKUP(C29,Общий!$A$2:$D$2655,2,FALSE)</f>
        <v>Комплект шнура разблокировки SP6000,6100/SPIN</v>
      </c>
      <c r="E29" s="13">
        <f>VLOOKUP(C29,Общий!$A$2:$D$2655,4,FALSE)</f>
        <v>900</v>
      </c>
      <c r="F29" s="22"/>
    </row>
    <row r="30" spans="1:6" ht="15.75" thickBot="1" x14ac:dyDescent="0.3">
      <c r="A30" s="2" t="s">
        <v>242</v>
      </c>
      <c r="B30" s="4" t="s">
        <v>132</v>
      </c>
      <c r="C30" s="8" t="s">
        <v>269</v>
      </c>
      <c r="D30" s="15" t="str">
        <f>VLOOKUP(C30,Общий!$A$2:$D$2655,2,FALSE)</f>
        <v>Комплект цепи SP6000,SP6100</v>
      </c>
      <c r="E30" s="13">
        <f>VLOOKUP(C30,Общий!$A$2:$D$2655,4,FALSE)</f>
        <v>9900</v>
      </c>
      <c r="F30" s="22"/>
    </row>
    <row r="31" spans="1:6" ht="24.75" thickTop="1" x14ac:dyDescent="0.25">
      <c r="B31" s="76">
        <v>63</v>
      </c>
      <c r="C31" s="80" t="s">
        <v>262</v>
      </c>
      <c r="D31" s="74" t="str">
        <f>VLOOKUP(C31,Общий!$A$2:$D$2655,2,FALSE)</f>
        <v>Пластина фиксатора натяжителя SP6000/6100/6065</v>
      </c>
      <c r="E31" s="75">
        <f>VLOOKUP(C31,Общий!$A$2:$D$2655,4,FALSE)</f>
        <v>900</v>
      </c>
      <c r="F31" s="76" t="s">
        <v>1302</v>
      </c>
    </row>
    <row r="32" spans="1:6" x14ac:dyDescent="0.25">
      <c r="B32" s="79">
        <v>20</v>
      </c>
      <c r="C32" s="81" t="s">
        <v>256</v>
      </c>
      <c r="D32" s="77" t="str">
        <f>VLOOKUP(C32,Общий!$A$2:$D$2655,2,FALSE)</f>
        <v>Рейка SP6000</v>
      </c>
      <c r="E32" s="78">
        <f>VLOOKUP(C32,Общий!$A$2:$D$2655,4,FALSE)</f>
        <v>7900</v>
      </c>
      <c r="F32" s="79" t="s">
        <v>1302</v>
      </c>
    </row>
    <row r="33" spans="2:6" x14ac:dyDescent="0.25">
      <c r="B33" s="79">
        <v>61</v>
      </c>
      <c r="C33" s="81" t="s">
        <v>260</v>
      </c>
      <c r="D33" s="77" t="str">
        <f>VLOOKUP(C33,Общий!$A$2:$D$2655,2,FALSE)</f>
        <v>Тяга гнутая SPIDO600</v>
      </c>
      <c r="E33" s="78">
        <f>VLOOKUP(C33,Общий!$A$2:$D$2655,4,FALSE)</f>
        <v>900</v>
      </c>
      <c r="F33" s="79" t="s">
        <v>1302</v>
      </c>
    </row>
    <row r="34" spans="2:6" x14ac:dyDescent="0.25">
      <c r="B34" s="79">
        <v>2</v>
      </c>
      <c r="C34" s="81" t="s">
        <v>244</v>
      </c>
      <c r="D34" s="77" t="str">
        <f>VLOOKUP(C34,Общий!$A$2:$D$2655,2,FALSE)</f>
        <v>Крышка корпуса матовая SP6000,6041</v>
      </c>
      <c r="E34" s="78">
        <f>VLOOKUP(C34,Общий!$A$2:$D$2655,4,FALSE)</f>
        <v>1900</v>
      </c>
      <c r="F34" s="79" t="s">
        <v>1302</v>
      </c>
    </row>
    <row r="35" spans="2:6" x14ac:dyDescent="0.25">
      <c r="B35" s="79">
        <v>1</v>
      </c>
      <c r="C35" s="81" t="s">
        <v>243</v>
      </c>
      <c r="D35" s="77" t="str">
        <f>VLOOKUP(C35,Общий!$A$2:$D$2655,2,FALSE)</f>
        <v>Крышка корпуса SP6000,6100,6065</v>
      </c>
      <c r="E35" s="78">
        <f>VLOOKUP(C35,Общий!$A$2:$D$2655,4,FALSE)</f>
        <v>1900</v>
      </c>
      <c r="F35" s="79" t="s">
        <v>1302</v>
      </c>
    </row>
    <row r="36" spans="2:6" x14ac:dyDescent="0.25">
      <c r="B36" s="79">
        <v>13</v>
      </c>
      <c r="C36" s="81" t="s">
        <v>250</v>
      </c>
      <c r="D36" s="77" t="str">
        <f>VLOOKUP(C36,Общий!$A$2:$D$2655,2,FALSE)</f>
        <v>Держатель микропереключателей SP6000</v>
      </c>
      <c r="E36" s="78">
        <f>VLOOKUP(C36,Общий!$A$2:$D$2655,4,FALSE)</f>
        <v>900</v>
      </c>
      <c r="F36" s="79" t="s">
        <v>1302</v>
      </c>
    </row>
    <row r="37" spans="2:6" x14ac:dyDescent="0.25">
      <c r="B37" s="79">
        <v>19</v>
      </c>
      <c r="C37" s="81" t="s">
        <v>255</v>
      </c>
      <c r="D37" s="77" t="str">
        <f>VLOOKUP(C37,Общий!$A$2:$D$2655,2,FALSE)</f>
        <v>Кожух рейки защитный SP6000,6100</v>
      </c>
      <c r="E37" s="78">
        <f>VLOOKUP(C37,Общий!$A$2:$D$2655,4,FALSE)</f>
        <v>900</v>
      </c>
      <c r="F37" s="79" t="s">
        <v>1302</v>
      </c>
    </row>
    <row r="38" spans="2:6" ht="24" x14ac:dyDescent="0.25">
      <c r="B38" s="79" t="s">
        <v>10</v>
      </c>
      <c r="C38" s="81" t="s">
        <v>131</v>
      </c>
      <c r="D38" s="77" t="str">
        <f>VLOOKUP(C38,Общий!$A$2:$D$2655,2,FALSE)</f>
        <v>Комплект шнура разблокировки SP6000,6100/SPIN</v>
      </c>
      <c r="E38" s="78">
        <f>VLOOKUP(C38,Общий!$A$2:$D$2655,4,FALSE)</f>
        <v>900</v>
      </c>
      <c r="F38" s="79" t="s">
        <v>1302</v>
      </c>
    </row>
    <row r="39" spans="2:6" x14ac:dyDescent="0.25">
      <c r="B39" s="79">
        <v>6</v>
      </c>
      <c r="C39" s="81" t="s">
        <v>2005</v>
      </c>
      <c r="D39" s="77" t="str">
        <f>VLOOKUP(C39,Общий!$A$2:$D$2655,2,FALSE)</f>
        <v>Плата управления SP6000</v>
      </c>
      <c r="E39" s="78">
        <f>VLOOKUP(C39,Общий!$A$2:$D$2655,4,FALSE)</f>
        <v>19900</v>
      </c>
      <c r="F39"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E04570BB-4B6C-460E-A2C4-C97A0F9929ED}"/>
  </hyperlinks>
  <pageMargins left="0.23622047244094491" right="0.23622047244094491" top="0.35433070866141736" bottom="0.35433070866141736" header="0" footer="0"/>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8EC7-442C-48AC-9B83-9450D19F4876}">
  <sheetPr codeName="Worksheet____4">
    <pageSetUpPr autoPageBreaks="0"/>
  </sheetPr>
  <dimension ref="A1:N9"/>
  <sheetViews>
    <sheetView view="pageLayout"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3.85546875" bestFit="1" customWidth="1"/>
    <col min="4" max="4" width="28" customWidth="1"/>
    <col min="5" max="5" width="15" customWidth="1"/>
    <col min="6" max="6" width="13.85546875" bestFit="1" customWidth="1"/>
    <col min="12" max="12" width="23.140625" customWidth="1"/>
    <col min="13" max="13" width="16.28515625" customWidth="1"/>
  </cols>
  <sheetData>
    <row r="1" spans="1:14" ht="15" customHeight="1" x14ac:dyDescent="0.25">
      <c r="A1" t="e" vm="3">
        <v>#VALUE!</v>
      </c>
      <c r="B1" s="130" t="e" vm="1">
        <v>#VALUE!</v>
      </c>
      <c r="C1" s="130"/>
      <c r="D1" s="130"/>
      <c r="E1" s="130"/>
      <c r="F1" s="133" t="s">
        <v>2360</v>
      </c>
      <c r="G1" s="133"/>
      <c r="H1" s="133"/>
      <c r="I1" s="131" t="e" vm="2">
        <v>#VALUE!</v>
      </c>
      <c r="J1" s="131"/>
      <c r="K1" s="131"/>
      <c r="L1" s="131"/>
      <c r="M1" s="69"/>
      <c r="N1" s="69"/>
    </row>
    <row r="2" spans="1:14" ht="15" customHeight="1" x14ac:dyDescent="0.25">
      <c r="B2" s="130"/>
      <c r="C2" s="130"/>
      <c r="D2" s="130"/>
      <c r="E2" s="130"/>
      <c r="F2" s="133"/>
      <c r="G2" s="133"/>
      <c r="H2" s="133"/>
      <c r="I2" s="131"/>
      <c r="J2" s="131"/>
      <c r="K2" s="131"/>
      <c r="L2" s="131"/>
      <c r="M2" s="69"/>
      <c r="N2" s="69"/>
    </row>
    <row r="3" spans="1:14" ht="15" customHeight="1" x14ac:dyDescent="0.25">
      <c r="B3" s="130"/>
      <c r="C3" s="130"/>
      <c r="D3" s="130"/>
      <c r="E3" s="130"/>
      <c r="F3" s="137" t="s">
        <v>1277</v>
      </c>
      <c r="G3" s="137"/>
      <c r="H3" s="137"/>
      <c r="I3" s="131"/>
      <c r="J3" s="131"/>
      <c r="K3" s="131"/>
      <c r="L3" s="131"/>
      <c r="M3" s="69"/>
      <c r="N3" s="69"/>
    </row>
    <row r="5" spans="1:14" ht="24" x14ac:dyDescent="0.25">
      <c r="A5" s="23" t="s">
        <v>0</v>
      </c>
      <c r="B5" s="23" t="s">
        <v>2</v>
      </c>
      <c r="C5" s="23" t="s">
        <v>1</v>
      </c>
      <c r="D5" s="23" t="s">
        <v>1267</v>
      </c>
      <c r="E5" s="68" t="s">
        <v>1268</v>
      </c>
      <c r="F5" s="68" t="s">
        <v>1269</v>
      </c>
    </row>
    <row r="6" spans="1:14" x14ac:dyDescent="0.25">
      <c r="A6" s="2" t="s">
        <v>6</v>
      </c>
      <c r="B6" s="4">
        <v>3</v>
      </c>
      <c r="C6" s="2" t="s">
        <v>7</v>
      </c>
      <c r="D6" s="15" t="str">
        <f>VLOOKUP(C6,Общий!$A$2:$D$2655,2,FALSE)</f>
        <v>Комплект трансформатора А3</v>
      </c>
      <c r="E6" s="13">
        <f>VLOOKUP(C6,Общий!$A$2:$D$2655,4,FALSE)</f>
        <v>9900</v>
      </c>
      <c r="F6" s="2"/>
    </row>
    <row r="7" spans="1:14" x14ac:dyDescent="0.25">
      <c r="A7" s="2" t="s">
        <v>6</v>
      </c>
      <c r="B7" s="6" t="s">
        <v>9</v>
      </c>
      <c r="C7" s="5" t="s">
        <v>8</v>
      </c>
      <c r="D7" s="15" t="str">
        <f>VLOOKUP(C7,Общий!$A$2:$D$2655,2,FALSE)</f>
        <v>Плата управления A3, A3F</v>
      </c>
      <c r="E7" s="13">
        <f>VLOOKUP(C7,Общий!$A$2:$D$2655,4,FALSE)</f>
        <v>19900</v>
      </c>
      <c r="F7" s="2"/>
    </row>
    <row r="8" spans="1:14" ht="36" x14ac:dyDescent="0.25">
      <c r="A8" s="2" t="s">
        <v>6</v>
      </c>
      <c r="B8" s="4" t="s">
        <v>10</v>
      </c>
      <c r="C8" s="2" t="s">
        <v>16</v>
      </c>
      <c r="D8" s="15" t="str">
        <f>VLOOKUP(C8,Общий!$A$2:$D$2655,2,FALSE)</f>
        <v>Корпус A3F/A500/A6/A60/A6F/A700F/A824/A924/блока управления WIL</v>
      </c>
      <c r="E8" s="13">
        <f>VLOOKUP(C8,Общий!$A$2:$D$2655,4,FALSE)</f>
        <v>4900</v>
      </c>
      <c r="F8" s="2"/>
    </row>
    <row r="9" spans="1:14" x14ac:dyDescent="0.25">
      <c r="B9" s="4" t="s">
        <v>1270</v>
      </c>
      <c r="C9" s="2" t="s">
        <v>2680</v>
      </c>
      <c r="D9" s="15" t="s">
        <v>2921</v>
      </c>
      <c r="E9" s="4"/>
      <c r="F9" s="2" t="s">
        <v>2676</v>
      </c>
    </row>
  </sheetData>
  <customSheetViews>
    <customSheetView guid="{FCA1C7BD-BFD4-431C-88DA-19717E3F3C7B}">
      <selection activeCell="J11" sqref="J11"/>
      <pageMargins left="0.7" right="0.7" top="0.75" bottom="0.75" header="0.3" footer="0.3"/>
    </customSheetView>
  </customSheetViews>
  <mergeCells count="4">
    <mergeCell ref="F1:H2"/>
    <mergeCell ref="F3:H3"/>
    <mergeCell ref="B1:E3"/>
    <mergeCell ref="I1:L3"/>
  </mergeCells>
  <phoneticPr fontId="20" type="noConversion"/>
  <hyperlinks>
    <hyperlink ref="F3:H3" location="Оглавление!A1" display="Содержание &gt;&gt;&gt;" xr:uid="{0F842327-5DEE-4F8C-8B62-D34F5C2FB3E1}"/>
  </hyperlinks>
  <pageMargins left="0.23622047244094491" right="0.23622047244094491" top="0.35433070866141736" bottom="0.35433070866141736"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7EF0-53FF-4CAB-BC46-772E6417F22B}">
  <sheetPr codeName="Worksheet____48">
    <pageSetUpPr fitToPage="1"/>
  </sheetPr>
  <dimension ref="A1:V57"/>
  <sheetViews>
    <sheetView view="pageLayout" topLeftCell="B1" zoomScale="85" zoomScaleNormal="100" zoomScalePageLayoutView="85" workbookViewId="0">
      <selection activeCell="F56" sqref="F56"/>
    </sheetView>
  </sheetViews>
  <sheetFormatPr defaultRowHeight="15" x14ac:dyDescent="0.25"/>
  <cols>
    <col min="1" max="1" width="7.85546875" hidden="1" customWidth="1"/>
    <col min="2" max="2" width="2.85546875" bestFit="1" customWidth="1"/>
    <col min="3" max="3" width="15.140625" bestFit="1" customWidth="1"/>
    <col min="4" max="4" width="34.5703125" bestFit="1" customWidth="1"/>
    <col min="5" max="5" width="8.7109375" bestFit="1" customWidth="1"/>
    <col min="6" max="6" width="14.140625" bestFit="1" customWidth="1"/>
    <col min="14" max="14" width="15.42578125" customWidth="1"/>
    <col min="20" max="20" width="27.42578125" customWidth="1"/>
  </cols>
  <sheetData>
    <row r="1" spans="1:22" ht="15" customHeight="1" x14ac:dyDescent="0.25">
      <c r="A1" s="130" t="e" vm="1">
        <v>#VALUE!</v>
      </c>
      <c r="B1" s="130"/>
      <c r="C1" s="130"/>
      <c r="D1" s="130"/>
      <c r="E1" s="133" t="s">
        <v>2402</v>
      </c>
      <c r="F1" s="133"/>
      <c r="G1" s="133"/>
      <c r="H1" s="133"/>
      <c r="I1" s="131" t="e" vm="2">
        <v>#VALUE!</v>
      </c>
      <c r="J1" s="131"/>
      <c r="K1" s="131"/>
      <c r="L1" s="131"/>
      <c r="M1" s="131"/>
      <c r="N1" s="131"/>
      <c r="O1" s="131"/>
      <c r="P1" s="131"/>
      <c r="Q1" s="131"/>
      <c r="R1" s="131"/>
      <c r="S1" s="131"/>
      <c r="T1" s="131"/>
      <c r="U1" s="131"/>
      <c r="V1" s="131"/>
    </row>
    <row r="2" spans="1:22"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row>
    <row r="3" spans="1:22"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row>
    <row r="5" spans="1:22" ht="24" x14ac:dyDescent="0.25">
      <c r="A5" s="23" t="s">
        <v>0</v>
      </c>
      <c r="B5" s="23" t="s">
        <v>2</v>
      </c>
      <c r="C5" s="23" t="s">
        <v>1</v>
      </c>
      <c r="D5" s="23" t="s">
        <v>1267</v>
      </c>
      <c r="E5" s="68" t="s">
        <v>1268</v>
      </c>
      <c r="F5" s="68" t="s">
        <v>1269</v>
      </c>
    </row>
    <row r="6" spans="1:22" x14ac:dyDescent="0.25">
      <c r="A6" s="2" t="s">
        <v>270</v>
      </c>
      <c r="B6" s="3" t="s">
        <v>139</v>
      </c>
      <c r="C6" s="7" t="s">
        <v>243</v>
      </c>
      <c r="D6" s="15" t="str">
        <f>VLOOKUP(C6,Общий!$A$2:$D$2655,2,FALSE)</f>
        <v>Крышка корпуса SP6000,6100,6065</v>
      </c>
      <c r="E6" s="13">
        <f>VLOOKUP(C6,Общий!$A$2:$D$2655,4,FALSE)</f>
        <v>1900</v>
      </c>
      <c r="F6" s="22"/>
    </row>
    <row r="7" spans="1:22" x14ac:dyDescent="0.25">
      <c r="A7" s="2"/>
      <c r="B7" s="3">
        <v>1</v>
      </c>
      <c r="C7" s="7" t="s">
        <v>1751</v>
      </c>
      <c r="D7" s="15" t="str">
        <f>VLOOKUP(C7,Общий!$A$2:$D$2655,2,FALSE)</f>
        <v>Крышка корпуса SP6000,6100,6065</v>
      </c>
      <c r="E7" s="13">
        <f>VLOOKUP(C7,Общий!$A$2:$D$2655,4,FALSE)</f>
        <v>1900</v>
      </c>
      <c r="F7" s="22"/>
    </row>
    <row r="8" spans="1:22" x14ac:dyDescent="0.25">
      <c r="A8" s="2" t="s">
        <v>270</v>
      </c>
      <c r="B8" s="4" t="s">
        <v>141</v>
      </c>
      <c r="C8" s="7" t="s">
        <v>244</v>
      </c>
      <c r="D8" s="15" t="str">
        <f>VLOOKUP(C8,Общий!$A$2:$D$2655,2,FALSE)</f>
        <v>Крышка корпуса матовая SP6000,6041</v>
      </c>
      <c r="E8" s="13">
        <f>VLOOKUP(C8,Общий!$A$2:$D$2655,4,FALSE)</f>
        <v>1900</v>
      </c>
      <c r="F8" s="22"/>
    </row>
    <row r="9" spans="1:22" x14ac:dyDescent="0.25">
      <c r="A9" s="2" t="s">
        <v>270</v>
      </c>
      <c r="B9" s="3" t="s">
        <v>143</v>
      </c>
      <c r="C9" s="7" t="s">
        <v>271</v>
      </c>
      <c r="D9" s="15" t="str">
        <f>VLOOKUP(C9,Общий!$A$2:$D$2655,2,FALSE)</f>
        <v>Кнопка SP6100, SPIDOKCE</v>
      </c>
      <c r="E9" s="13">
        <f>VLOOKUP(C9,Общий!$A$2:$D$2655,4,FALSE)</f>
        <v>500</v>
      </c>
      <c r="F9" s="22"/>
    </row>
    <row r="10" spans="1:22" x14ac:dyDescent="0.25">
      <c r="A10" s="2" t="s">
        <v>270</v>
      </c>
      <c r="B10" s="4" t="s">
        <v>145</v>
      </c>
      <c r="C10" s="7" t="s">
        <v>272</v>
      </c>
      <c r="D10" s="15" t="str">
        <f>VLOOKUP(C10,Общий!$A$2:$D$2655,2,FALSE)</f>
        <v>Пружина SP6100</v>
      </c>
      <c r="E10" s="13">
        <f>VLOOKUP(C10,Общий!$A$2:$D$2655,4,FALSE)</f>
        <v>500</v>
      </c>
      <c r="F10" s="22"/>
    </row>
    <row r="11" spans="1:22" x14ac:dyDescent="0.25">
      <c r="A11" s="2" t="s">
        <v>270</v>
      </c>
      <c r="B11" s="3" t="s">
        <v>158</v>
      </c>
      <c r="C11" s="7" t="s">
        <v>273</v>
      </c>
      <c r="D11" s="15" t="str">
        <f>VLOOKUP(C11,Общий!$A$2:$D$2655,2,FALSE)</f>
        <v>Плата управления SP6100</v>
      </c>
      <c r="E11" s="13">
        <f>VLOOKUP(C11,Общий!$A$2:$D$2655,4,FALSE)</f>
        <v>19900</v>
      </c>
      <c r="F11" s="22"/>
    </row>
    <row r="12" spans="1:22" ht="24" x14ac:dyDescent="0.25">
      <c r="A12" s="2" t="s">
        <v>270</v>
      </c>
      <c r="B12" s="3" t="s">
        <v>214</v>
      </c>
      <c r="C12" s="7" t="s">
        <v>152</v>
      </c>
      <c r="D12" s="15" t="str">
        <f>VLOOKUP(C12,Общий!$A$2:$D$2655,2,FALSE)</f>
        <v>Держатель предохранителя SHEL/SPIN/SP6065,6100</v>
      </c>
      <c r="E12" s="13">
        <f>VLOOKUP(C12,Общий!$A$2:$D$2655,4,FALSE)</f>
        <v>900</v>
      </c>
      <c r="F12" s="22"/>
    </row>
    <row r="13" spans="1:22" ht="36" x14ac:dyDescent="0.25">
      <c r="A13" s="2" t="s">
        <v>270</v>
      </c>
      <c r="B13" s="4" t="s">
        <v>216</v>
      </c>
      <c r="C13" s="7" t="s">
        <v>274</v>
      </c>
      <c r="D13" s="15" t="str">
        <f>VLOOKUP(C13,Общий!$A$2:$D$2655,2,FALSE)</f>
        <v>Предохранитель RB1000R10, RB500HSR10, RB600R10, RUN1200HS, RUN1500R10, RUN400HS, SP6100</v>
      </c>
      <c r="E13" s="13">
        <f>VLOOKUP(C13,Общий!$A$2:$D$2655,4,FALSE)</f>
        <v>500</v>
      </c>
      <c r="F13" s="22"/>
    </row>
    <row r="14" spans="1:22" x14ac:dyDescent="0.25">
      <c r="A14" s="2" t="s">
        <v>270</v>
      </c>
      <c r="B14" s="4" t="s">
        <v>249</v>
      </c>
      <c r="C14" s="12" t="s">
        <v>1324</v>
      </c>
      <c r="D14" s="15" t="str">
        <f>VLOOKUP(C14,Общий!$A$2:$D$2655,2,FALSE)</f>
        <v>Мотор-редуктор SP6100</v>
      </c>
      <c r="E14" s="13">
        <f>VLOOKUP(C14,Общий!$A$2:$D$2655,4,FALSE)</f>
        <v>15900</v>
      </c>
      <c r="F14" s="22"/>
    </row>
    <row r="15" spans="1:22" x14ac:dyDescent="0.25">
      <c r="A15" s="2" t="s">
        <v>270</v>
      </c>
      <c r="B15" s="3" t="s">
        <v>253</v>
      </c>
      <c r="C15" s="7" t="s">
        <v>252</v>
      </c>
      <c r="D15" s="15" t="str">
        <f>VLOOKUP(C15,Общий!$A$2:$D$2655,2,FALSE)</f>
        <v>Основание корпуса SP6100</v>
      </c>
      <c r="E15" s="13">
        <f>VLOOKUP(C15,Общий!$A$2:$D$2655,4,FALSE)</f>
        <v>7900</v>
      </c>
      <c r="F15" s="22"/>
    </row>
    <row r="16" spans="1:22" x14ac:dyDescent="0.25">
      <c r="A16" s="2" t="s">
        <v>270</v>
      </c>
      <c r="B16" s="3" t="s">
        <v>97</v>
      </c>
      <c r="C16" s="7" t="s">
        <v>254</v>
      </c>
      <c r="D16" s="15" t="str">
        <f>VLOOKUP(C16,Общий!$A$2:$D$2655,2,FALSE)</f>
        <v>Звездочка ведущая SP6000,6100</v>
      </c>
      <c r="E16" s="13">
        <f>VLOOKUP(C16,Общий!$A$2:$D$2655,4,FALSE)</f>
        <v>900</v>
      </c>
      <c r="F16" s="22"/>
    </row>
    <row r="17" spans="1:6" ht="24" x14ac:dyDescent="0.25">
      <c r="A17" s="2" t="s">
        <v>270</v>
      </c>
      <c r="B17" s="3" t="s">
        <v>101</v>
      </c>
      <c r="C17" s="7" t="s">
        <v>191</v>
      </c>
      <c r="D17" s="15" t="str">
        <f>VLOOKUP(C17,Общий!$A$2:$D$2655,2,FALSE)</f>
        <v>Кронштейн фиксации рейки SPIN11, SP6100, SPIDOKCE, SPO600KLT</v>
      </c>
      <c r="E17" s="13">
        <f>VLOOKUP(C17,Общий!$A$2:$D$2655,4,FALSE)</f>
        <v>1900</v>
      </c>
      <c r="F17" s="22"/>
    </row>
    <row r="18" spans="1:6" x14ac:dyDescent="0.25">
      <c r="A18" s="2" t="s">
        <v>270</v>
      </c>
      <c r="B18" s="4" t="s">
        <v>103</v>
      </c>
      <c r="C18" s="7" t="s">
        <v>275</v>
      </c>
      <c r="D18" s="15" t="str">
        <f>VLOOKUP(C18,Общий!$A$2:$D$2655,2,FALSE)</f>
        <v>Планка соединения рейки SP6100</v>
      </c>
      <c r="E18" s="13">
        <f>VLOOKUP(C18,Общий!$A$2:$D$2655,4,FALSE)</f>
        <v>900</v>
      </c>
      <c r="F18" s="22"/>
    </row>
    <row r="19" spans="1:6" x14ac:dyDescent="0.25">
      <c r="A19" s="2" t="s">
        <v>270</v>
      </c>
      <c r="B19" s="3" t="s">
        <v>257</v>
      </c>
      <c r="C19" s="7" t="s">
        <v>276</v>
      </c>
      <c r="D19" s="15" t="str">
        <f>VLOOKUP(C19,Общий!$A$2:$D$2655,2,FALSE)</f>
        <v>Половина рейки SP6100</v>
      </c>
      <c r="E19" s="13">
        <f>VLOOKUP(C19,Общий!$A$2:$D$2655,4,FALSE)</f>
        <v>3900</v>
      </c>
      <c r="F19" s="22"/>
    </row>
    <row r="20" spans="1:6" ht="24" x14ac:dyDescent="0.25">
      <c r="A20" s="2" t="s">
        <v>270</v>
      </c>
      <c r="B20" s="4" t="s">
        <v>228</v>
      </c>
      <c r="C20" s="7" t="s">
        <v>102</v>
      </c>
      <c r="D20" s="15" t="str">
        <f>VLOOKUP(C20,Общий!$A$2:$D$2655,2,FALSE)</f>
        <v>Кронштейн фиксации тяги к полотну SP6000,SP6100,6065/SPIN/SHEL</v>
      </c>
      <c r="E20" s="13">
        <f>VLOOKUP(C20,Общий!$A$2:$D$2655,4,FALSE)</f>
        <v>900</v>
      </c>
      <c r="F20" s="22"/>
    </row>
    <row r="21" spans="1:6" x14ac:dyDescent="0.25">
      <c r="A21" s="2" t="s">
        <v>270</v>
      </c>
      <c r="B21" s="3" t="s">
        <v>278</v>
      </c>
      <c r="C21" s="7" t="s">
        <v>277</v>
      </c>
      <c r="D21" s="15" t="str">
        <f>VLOOKUP(C21,Общий!$A$2:$D$2655,2,FALSE)</f>
        <v>Тяга каретки прямая SP6000,6100</v>
      </c>
      <c r="E21" s="13">
        <f>VLOOKUP(C21,Общий!$A$2:$D$2655,4,FALSE)</f>
        <v>900</v>
      </c>
      <c r="F21" s="22"/>
    </row>
    <row r="22" spans="1:6" x14ac:dyDescent="0.25">
      <c r="A22" s="2" t="s">
        <v>270</v>
      </c>
      <c r="B22" s="4" t="s">
        <v>229</v>
      </c>
      <c r="C22" s="7" t="s">
        <v>258</v>
      </c>
      <c r="D22" s="15" t="str">
        <f>VLOOKUP(C22,Общий!$A$2:$D$2655,2,FALSE)</f>
        <v>Замок цепи SP6000,6100</v>
      </c>
      <c r="E22" s="13">
        <f>VLOOKUP(C22,Общий!$A$2:$D$2655,4,FALSE)</f>
        <v>1900</v>
      </c>
      <c r="F22" s="22"/>
    </row>
    <row r="23" spans="1:6" x14ac:dyDescent="0.25">
      <c r="A23" s="2" t="s">
        <v>270</v>
      </c>
      <c r="B23" s="4" t="s">
        <v>280</v>
      </c>
      <c r="C23" s="7" t="s">
        <v>279</v>
      </c>
      <c r="D23" s="15" t="str">
        <f>VLOOKUP(C23,Общий!$A$2:$D$2655,2,FALSE)</f>
        <v>Фиксатор натяжителя SP6100</v>
      </c>
      <c r="E23" s="13">
        <f>VLOOKUP(C23,Общий!$A$2:$D$2655,4,FALSE)</f>
        <v>500</v>
      </c>
      <c r="F23" s="22"/>
    </row>
    <row r="24" spans="1:6" ht="39.75" customHeight="1" x14ac:dyDescent="0.25">
      <c r="A24" s="2" t="s">
        <v>270</v>
      </c>
      <c r="B24" s="4" t="s">
        <v>259</v>
      </c>
      <c r="C24" s="7" t="s">
        <v>121</v>
      </c>
      <c r="D24" s="15" t="str">
        <f>VLOOKUP(C24,Общий!$A$2:$D$2655,2,FALSE)</f>
        <v>Кабель питания SHEL50KCE, 75KCE, 75KCE01R10 / SN6041R10, SP6100, SPIDOKCE / SPIN11, 21, 22, 22KCER10, 23KCER10, 6031, 41</v>
      </c>
      <c r="E24" s="13">
        <f>VLOOKUP(C24,Общий!$A$2:$D$2655,4,FALSE)</f>
        <v>900</v>
      </c>
      <c r="F24" s="22"/>
    </row>
    <row r="25" spans="1:6" x14ac:dyDescent="0.25">
      <c r="A25" s="2" t="s">
        <v>270</v>
      </c>
      <c r="B25" s="4" t="s">
        <v>282</v>
      </c>
      <c r="C25" s="7" t="s">
        <v>281</v>
      </c>
      <c r="D25" s="15" t="str">
        <f>VLOOKUP(C25,Общий!$A$2:$D$2655,2,FALSE)</f>
        <v>Фиксатор крышки SP6100</v>
      </c>
      <c r="E25" s="13">
        <f>VLOOKUP(C25,Общий!$A$2:$D$2655,4,FALSE)</f>
        <v>500</v>
      </c>
      <c r="F25" s="22"/>
    </row>
    <row r="26" spans="1:6" x14ac:dyDescent="0.25">
      <c r="A26" s="2" t="s">
        <v>270</v>
      </c>
      <c r="B26" s="3" t="s">
        <v>284</v>
      </c>
      <c r="C26" s="7" t="s">
        <v>283</v>
      </c>
      <c r="D26" s="15" t="str">
        <f>VLOOKUP(C26,Общий!$A$2:$D$2655,2,FALSE)</f>
        <v>Распорка SP6100</v>
      </c>
      <c r="E26" s="13">
        <f>VLOOKUP(C26,Общий!$A$2:$D$2655,4,FALSE)</f>
        <v>500</v>
      </c>
      <c r="F26" s="22"/>
    </row>
    <row r="27" spans="1:6" x14ac:dyDescent="0.25">
      <c r="A27" s="2" t="s">
        <v>270</v>
      </c>
      <c r="B27" s="3" t="s">
        <v>261</v>
      </c>
      <c r="C27" s="7" t="s">
        <v>260</v>
      </c>
      <c r="D27" s="15" t="str">
        <f>VLOOKUP(C27,Общий!$A$2:$D$2655,2,FALSE)</f>
        <v>Тяга гнутая SPIDO600</v>
      </c>
      <c r="E27" s="13">
        <f>VLOOKUP(C27,Общий!$A$2:$D$2655,4,FALSE)</f>
        <v>900</v>
      </c>
      <c r="F27" s="22"/>
    </row>
    <row r="28" spans="1:6" ht="24" x14ac:dyDescent="0.25">
      <c r="A28" s="2" t="s">
        <v>270</v>
      </c>
      <c r="B28" s="3" t="s">
        <v>263</v>
      </c>
      <c r="C28" s="7" t="s">
        <v>262</v>
      </c>
      <c r="D28" s="15" t="str">
        <f>VLOOKUP(C28,Общий!$A$2:$D$2655,2,FALSE)</f>
        <v>Пластина фиксатора натяжителя SP6000/6100/6065</v>
      </c>
      <c r="E28" s="13">
        <f>VLOOKUP(C28,Общий!$A$2:$D$2655,4,FALSE)</f>
        <v>900</v>
      </c>
      <c r="F28" s="22"/>
    </row>
    <row r="29" spans="1:6" x14ac:dyDescent="0.25">
      <c r="A29" s="2" t="s">
        <v>270</v>
      </c>
      <c r="B29" s="4" t="s">
        <v>286</v>
      </c>
      <c r="C29" s="7" t="s">
        <v>285</v>
      </c>
      <c r="D29" s="15" t="str">
        <f>VLOOKUP(C29,Общий!$A$2:$D$2655,2,FALSE)</f>
        <v>Кронштейн разблокировки SP6100</v>
      </c>
      <c r="E29" s="13">
        <f>VLOOKUP(C29,Общий!$A$2:$D$2655,4,FALSE)</f>
        <v>900</v>
      </c>
      <c r="F29" s="22"/>
    </row>
    <row r="30" spans="1:6" ht="14.25" customHeight="1" x14ac:dyDescent="0.25">
      <c r="A30" s="2" t="s">
        <v>270</v>
      </c>
      <c r="B30" s="4" t="s">
        <v>288</v>
      </c>
      <c r="C30" s="7" t="s">
        <v>287</v>
      </c>
      <c r="D30" s="15" t="str">
        <f>VLOOKUP(C30,Общий!$A$2:$D$2655,2,FALSE)</f>
        <v>Комплект крепления разблокировки SP6100</v>
      </c>
      <c r="E30" s="13">
        <f>VLOOKUP(C30,Общий!$A$2:$D$2655,4,FALSE)</f>
        <v>3900</v>
      </c>
      <c r="F30" s="22"/>
    </row>
    <row r="31" spans="1:6" ht="24" x14ac:dyDescent="0.25">
      <c r="A31" s="2" t="s">
        <v>270</v>
      </c>
      <c r="B31" s="3" t="s">
        <v>265</v>
      </c>
      <c r="C31" s="7" t="s">
        <v>264</v>
      </c>
      <c r="D31" s="15" t="str">
        <f>VLOOKUP(C31,Общий!$A$2:$D$2655,2,FALSE)</f>
        <v>Скоба крепления привода SP6100, SPIDOKCE</v>
      </c>
      <c r="E31" s="13">
        <f>VLOOKUP(C31,Общий!$A$2:$D$2655,4,FALSE)</f>
        <v>900</v>
      </c>
      <c r="F31" s="22"/>
    </row>
    <row r="32" spans="1:6" x14ac:dyDescent="0.25">
      <c r="A32" s="2" t="s">
        <v>270</v>
      </c>
      <c r="B32" s="3" t="s">
        <v>289</v>
      </c>
      <c r="C32" s="7" t="s">
        <v>255</v>
      </c>
      <c r="D32" s="15" t="str">
        <f>VLOOKUP(C32,Общий!$A$2:$D$2655,2,FALSE)</f>
        <v>Кожух рейки защитный SP6000,6100</v>
      </c>
      <c r="E32" s="13">
        <f>VLOOKUP(C32,Общий!$A$2:$D$2655,4,FALSE)</f>
        <v>900</v>
      </c>
      <c r="F32" s="22"/>
    </row>
    <row r="33" spans="1:6" x14ac:dyDescent="0.25">
      <c r="A33" s="2" t="s">
        <v>270</v>
      </c>
      <c r="B33" s="6" t="s">
        <v>66</v>
      </c>
      <c r="C33" s="8" t="s">
        <v>266</v>
      </c>
      <c r="D33" s="11" t="str">
        <f>VLOOKUP(C33,Общий!$A$2:$D$2655,2,FALSE)</f>
        <v>Каретка в сборе SP6000,6100</v>
      </c>
      <c r="E33" s="13">
        <f>VLOOKUP(C33,Общий!$A$2:$D$2655,4,FALSE)</f>
        <v>2900</v>
      </c>
      <c r="F33" s="22"/>
    </row>
    <row r="34" spans="1:6" x14ac:dyDescent="0.25">
      <c r="A34" s="2" t="s">
        <v>270</v>
      </c>
      <c r="B34" s="6" t="s">
        <v>9</v>
      </c>
      <c r="C34" s="8" t="s">
        <v>267</v>
      </c>
      <c r="D34" s="11" t="str">
        <f>VLOOKUP(C34,Общий!$A$2:$D$2655,2,FALSE)</f>
        <v>Натяжитель цепи SP6100,6000</v>
      </c>
      <c r="E34" s="13">
        <f>VLOOKUP(C34,Общий!$A$2:$D$2655,4,FALSE)</f>
        <v>2900</v>
      </c>
      <c r="F34" s="22"/>
    </row>
    <row r="35" spans="1:6" x14ac:dyDescent="0.25">
      <c r="A35" s="2" t="s">
        <v>270</v>
      </c>
      <c r="B35" s="4" t="s">
        <v>44</v>
      </c>
      <c r="C35" s="7" t="s">
        <v>268</v>
      </c>
      <c r="D35" s="15" t="str">
        <f>VLOOKUP(C35,Общий!$A$2:$D$2655,2,FALSE)</f>
        <v>Комплект концевых выключателей SP6000</v>
      </c>
      <c r="E35" s="13">
        <f>VLOOKUP(C35,Общий!$A$2:$D$2655,4,FALSE)</f>
        <v>3900</v>
      </c>
      <c r="F35" s="22"/>
    </row>
    <row r="36" spans="1:6" ht="24" x14ac:dyDescent="0.25">
      <c r="A36" s="2" t="s">
        <v>270</v>
      </c>
      <c r="B36" s="4" t="s">
        <v>10</v>
      </c>
      <c r="C36" s="7" t="s">
        <v>131</v>
      </c>
      <c r="D36" s="15" t="str">
        <f>VLOOKUP(C36,Общий!$A$2:$D$2655,2,FALSE)</f>
        <v>Комплект шнура разблокировки SP6000,6100/SPIN</v>
      </c>
      <c r="E36" s="13">
        <f>VLOOKUP(C36,Общий!$A$2:$D$2655,4,FALSE)</f>
        <v>900</v>
      </c>
      <c r="F36" s="22"/>
    </row>
    <row r="37" spans="1:6" x14ac:dyDescent="0.25">
      <c r="A37" s="2" t="s">
        <v>270</v>
      </c>
      <c r="B37" s="4" t="s">
        <v>132</v>
      </c>
      <c r="C37" s="8" t="s">
        <v>290</v>
      </c>
      <c r="D37" s="15" t="str">
        <f>VLOOKUP(C37,Общий!$A$2:$D$2655,2,FALSE)</f>
        <v>Комплект трансформатора SP6100</v>
      </c>
      <c r="E37" s="13">
        <f>VLOOKUP(C37,Общий!$A$2:$D$2655,4,FALSE)</f>
        <v>9900</v>
      </c>
      <c r="F37" s="22"/>
    </row>
    <row r="38" spans="1:6" ht="15.75" thickBot="1" x14ac:dyDescent="0.3">
      <c r="A38" s="2" t="s">
        <v>270</v>
      </c>
      <c r="B38" s="4" t="s">
        <v>129</v>
      </c>
      <c r="C38" s="7" t="s">
        <v>269</v>
      </c>
      <c r="D38" s="15" t="str">
        <f>VLOOKUP(C38,Общий!$A$2:$D$2655,2,FALSE)</f>
        <v>Комплект цепи SP6000,SP6100</v>
      </c>
      <c r="E38" s="13">
        <f>VLOOKUP(C38,Общий!$A$2:$D$2655,4,FALSE)</f>
        <v>9900</v>
      </c>
      <c r="F38" s="22"/>
    </row>
    <row r="39" spans="1:6" ht="15.75" thickTop="1" x14ac:dyDescent="0.25">
      <c r="B39" s="76" t="s">
        <v>1270</v>
      </c>
      <c r="C39" s="80" t="s">
        <v>1459</v>
      </c>
      <c r="D39" s="74" t="str">
        <f>VLOOKUP(C39,Общий!$A$2:$D$2655,2,FALSE)</f>
        <v>Комплект трансформатора SP6065</v>
      </c>
      <c r="E39" s="75">
        <f>VLOOKUP(C39,Общий!$A$2:$D$2655,4,FALSE)</f>
        <v>9900</v>
      </c>
      <c r="F39" s="76" t="s">
        <v>1302</v>
      </c>
    </row>
    <row r="40" spans="1:6" ht="24" x14ac:dyDescent="0.25">
      <c r="B40" s="79">
        <v>7</v>
      </c>
      <c r="C40" s="81" t="s">
        <v>2154</v>
      </c>
      <c r="D40" s="77" t="str">
        <f>VLOOKUP(C40,Общий!$A$2:$D$2655,2,FALSE)</f>
        <v>Лампа E14 24V/25W для ML24/SP6065,6100/SPIDOKCE</v>
      </c>
      <c r="E40" s="78">
        <f>VLOOKUP(C40,Общий!$A$2:$D$2655,4,FALSE)</f>
        <v>900</v>
      </c>
      <c r="F40" s="79" t="s">
        <v>1302</v>
      </c>
    </row>
    <row r="41" spans="1:6" x14ac:dyDescent="0.25">
      <c r="B41" s="79" t="s">
        <v>1270</v>
      </c>
      <c r="C41" s="81" t="s">
        <v>1307</v>
      </c>
      <c r="D41" s="77" t="str">
        <f>VLOOKUP(C41,Общий!$A$2:$D$2655,2,FALSE)</f>
        <v>Каретка SP6100</v>
      </c>
      <c r="E41" s="78">
        <f>VLOOKUP(C41,Общий!$A$2:$D$2655,4,FALSE)</f>
        <v>2900</v>
      </c>
      <c r="F41" s="79" t="s">
        <v>1302</v>
      </c>
    </row>
    <row r="42" spans="1:6" x14ac:dyDescent="0.25">
      <c r="B42" s="79" t="s">
        <v>1270</v>
      </c>
      <c r="C42" s="81" t="s">
        <v>1767</v>
      </c>
      <c r="D42" s="77" t="str">
        <f>VLOOKUP(C42,Общий!$A$2:$D$2655,2,FALSE)</f>
        <v>Микрореле SP6000,6100</v>
      </c>
      <c r="E42" s="78">
        <f>VLOOKUP(C42,Общий!$A$2:$D$2655,4,FALSE)</f>
        <v>900</v>
      </c>
      <c r="F42" s="79" t="s">
        <v>1302</v>
      </c>
    </row>
    <row r="43" spans="1:6" x14ac:dyDescent="0.25">
      <c r="B43" s="79" t="s">
        <v>1270</v>
      </c>
      <c r="C43" s="81" t="s">
        <v>1776</v>
      </c>
      <c r="D43" s="77" t="str">
        <f>VLOOKUP(C43,Общий!$A$2:$D$2655,2,FALSE)</f>
        <v>Прокладка SP6100/SO2000,2010,2010R01</v>
      </c>
      <c r="E43" s="78">
        <f>VLOOKUP(C43,Общий!$A$2:$D$2655,4,FALSE)</f>
        <v>900</v>
      </c>
      <c r="F43" s="79" t="s">
        <v>1302</v>
      </c>
    </row>
    <row r="44" spans="1:6" x14ac:dyDescent="0.25">
      <c r="B44" s="79" t="s">
        <v>1270</v>
      </c>
      <c r="C44" s="81" t="s">
        <v>2351</v>
      </c>
      <c r="D44" s="77" t="str">
        <f>VLOOKUP(C44,Общий!$A$2:$D$2655,2,FALSE)</f>
        <v>Трансформатор без проводов SP6100</v>
      </c>
      <c r="E44" s="78">
        <f>VLOOKUP(C44,Общий!$A$2:$D$2655,4,FALSE)</f>
        <v>9900</v>
      </c>
      <c r="F44" s="79" t="s">
        <v>1302</v>
      </c>
    </row>
    <row r="45" spans="1:6" x14ac:dyDescent="0.25">
      <c r="B45" s="79" t="s">
        <v>1270</v>
      </c>
      <c r="C45" s="81" t="s">
        <v>1884</v>
      </c>
      <c r="D45" s="77" t="str">
        <f>VLOOKUP(C45,Общий!$A$2:$D$2655,2,FALSE)</f>
        <v>Плата управления SP6065</v>
      </c>
      <c r="E45" s="78">
        <f>VLOOKUP(C45,Общий!$A$2:$D$2655,4,FALSE)</f>
        <v>19900</v>
      </c>
      <c r="F45" s="79" t="s">
        <v>1302</v>
      </c>
    </row>
    <row r="46" spans="1:6" ht="24" x14ac:dyDescent="0.25">
      <c r="B46" s="79">
        <v>63</v>
      </c>
      <c r="C46" s="81" t="s">
        <v>262</v>
      </c>
      <c r="D46" s="77" t="str">
        <f>VLOOKUP(C46,Общий!$A$2:$D$2655,2,FALSE)</f>
        <v>Пластина фиксатора натяжителя SP6000/6100/6065</v>
      </c>
      <c r="E46" s="78">
        <f>VLOOKUP(C46,Общий!$A$2:$D$2655,4,FALSE)</f>
        <v>900</v>
      </c>
      <c r="F46" s="79" t="s">
        <v>1302</v>
      </c>
    </row>
    <row r="47" spans="1:6" x14ac:dyDescent="0.25">
      <c r="B47" s="79">
        <v>20</v>
      </c>
      <c r="C47" s="81" t="s">
        <v>276</v>
      </c>
      <c r="D47" s="77" t="str">
        <f>VLOOKUP(C47,Общий!$A$2:$D$2655,2,FALSE)</f>
        <v>Половина рейки SP6100</v>
      </c>
      <c r="E47" s="78">
        <f>VLOOKUP(C47,Общий!$A$2:$D$2655,4,FALSE)</f>
        <v>3900</v>
      </c>
      <c r="F47" s="79" t="s">
        <v>1302</v>
      </c>
    </row>
    <row r="48" spans="1:6" ht="24" x14ac:dyDescent="0.25">
      <c r="B48" s="79">
        <v>8</v>
      </c>
      <c r="C48" s="81" t="s">
        <v>152</v>
      </c>
      <c r="D48" s="77" t="str">
        <f>VLOOKUP(C48,Общий!$A$2:$D$2655,2,FALSE)</f>
        <v>Держатель предохранителя SHEL/SPIN/SP6065,6100</v>
      </c>
      <c r="E48" s="78">
        <f>VLOOKUP(C48,Общий!$A$2:$D$2655,4,FALSE)</f>
        <v>900</v>
      </c>
      <c r="F48" s="79" t="s">
        <v>1302</v>
      </c>
    </row>
    <row r="49" spans="2:6" x14ac:dyDescent="0.25">
      <c r="B49" s="79">
        <v>61</v>
      </c>
      <c r="C49" s="81" t="s">
        <v>260</v>
      </c>
      <c r="D49" s="77" t="str">
        <f>VLOOKUP(C49,Общий!$A$2:$D$2655,2,FALSE)</f>
        <v>Тяга гнутая SPIDO600</v>
      </c>
      <c r="E49" s="78">
        <f>VLOOKUP(C49,Общий!$A$2:$D$2655,4,FALSE)</f>
        <v>900</v>
      </c>
      <c r="F49" s="79" t="s">
        <v>1302</v>
      </c>
    </row>
    <row r="50" spans="2:6" x14ac:dyDescent="0.25">
      <c r="B50" s="79">
        <v>19</v>
      </c>
      <c r="C50" s="81" t="s">
        <v>275</v>
      </c>
      <c r="D50" s="77" t="str">
        <f>VLOOKUP(C50,Общий!$A$2:$D$2655,2,FALSE)</f>
        <v>Планка соединения рейки SP6100</v>
      </c>
      <c r="E50" s="78">
        <f>VLOOKUP(C50,Общий!$A$2:$D$2655,4,FALSE)</f>
        <v>900</v>
      </c>
      <c r="F50" s="79" t="s">
        <v>1302</v>
      </c>
    </row>
    <row r="51" spans="2:6" x14ac:dyDescent="0.25">
      <c r="B51" s="79">
        <v>2</v>
      </c>
      <c r="C51" s="81" t="s">
        <v>244</v>
      </c>
      <c r="D51" s="77" t="str">
        <f>VLOOKUP(C51,Общий!$A$2:$D$2655,2,FALSE)</f>
        <v>Крышка корпуса матовая SP6000,6041</v>
      </c>
      <c r="E51" s="78">
        <f>VLOOKUP(C51,Общий!$A$2:$D$2655,4,FALSE)</f>
        <v>1900</v>
      </c>
      <c r="F51" s="79" t="s">
        <v>1302</v>
      </c>
    </row>
    <row r="52" spans="2:6" x14ac:dyDescent="0.25">
      <c r="B52" s="79">
        <v>1</v>
      </c>
      <c r="C52" s="81" t="s">
        <v>243</v>
      </c>
      <c r="D52" s="77" t="str">
        <f>VLOOKUP(C52,Общий!$A$2:$D$2655,2,FALSE)</f>
        <v>Крышка корпуса SP6000,6100,6065</v>
      </c>
      <c r="E52" s="78">
        <f>VLOOKUP(C52,Общий!$A$2:$D$2655,4,FALSE)</f>
        <v>1900</v>
      </c>
      <c r="F52" s="79" t="s">
        <v>1302</v>
      </c>
    </row>
    <row r="53" spans="2:6" x14ac:dyDescent="0.25">
      <c r="B53" s="79">
        <v>67</v>
      </c>
      <c r="C53" s="81" t="s">
        <v>285</v>
      </c>
      <c r="D53" s="77" t="str">
        <f>VLOOKUP(C53,Общий!$A$2:$D$2655,2,FALSE)</f>
        <v>Кронштейн разблокировки SP6100</v>
      </c>
      <c r="E53" s="78">
        <f>VLOOKUP(C53,Общий!$A$2:$D$2655,4,FALSE)</f>
        <v>900</v>
      </c>
      <c r="F53" s="79" t="s">
        <v>1302</v>
      </c>
    </row>
    <row r="54" spans="2:6" x14ac:dyDescent="0.25">
      <c r="B54" s="79">
        <v>76</v>
      </c>
      <c r="C54" s="81" t="s">
        <v>255</v>
      </c>
      <c r="D54" s="77" t="str">
        <f>VLOOKUP(C54,Общий!$A$2:$D$2655,2,FALSE)</f>
        <v>Кожух рейки защитный SP6000,6100</v>
      </c>
      <c r="E54" s="78">
        <f>VLOOKUP(C54,Общий!$A$2:$D$2655,4,FALSE)</f>
        <v>900</v>
      </c>
      <c r="F54" s="79" t="s">
        <v>1302</v>
      </c>
    </row>
    <row r="55" spans="2:6" x14ac:dyDescent="0.25">
      <c r="B55" s="79" t="s">
        <v>132</v>
      </c>
      <c r="C55" s="81" t="s">
        <v>290</v>
      </c>
      <c r="D55" s="77" t="str">
        <f>VLOOKUP(C55,Общий!$A$2:$D$2655,2,FALSE)</f>
        <v>Комплект трансформатора SP6100</v>
      </c>
      <c r="E55" s="78">
        <f>VLOOKUP(C55,Общий!$A$2:$D$2655,4,FALSE)</f>
        <v>9900</v>
      </c>
      <c r="F55" s="79" t="s">
        <v>1302</v>
      </c>
    </row>
    <row r="56" spans="2:6" ht="24" x14ac:dyDescent="0.25">
      <c r="B56" s="79" t="s">
        <v>10</v>
      </c>
      <c r="C56" s="81" t="s">
        <v>131</v>
      </c>
      <c r="D56" s="77" t="str">
        <f>VLOOKUP(C56,Общий!$A$2:$D$2655,2,FALSE)</f>
        <v>Комплект шнура разблокировки SP6000,6100/SPIN</v>
      </c>
      <c r="E56" s="78">
        <f>VLOOKUP(C56,Общий!$A$2:$D$2655,4,FALSE)</f>
        <v>900</v>
      </c>
      <c r="F56" s="79" t="s">
        <v>1302</v>
      </c>
    </row>
    <row r="57" spans="2:6" x14ac:dyDescent="0.25">
      <c r="B57" s="79">
        <v>6</v>
      </c>
      <c r="C57" s="81" t="s">
        <v>273</v>
      </c>
      <c r="D57" s="77" t="str">
        <f>VLOOKUP(C57,Общий!$A$2:$D$2655,2,FALSE)</f>
        <v>Плата управления SP6100</v>
      </c>
      <c r="E57" s="78">
        <f>VLOOKUP(C57,Общий!$A$2:$D$2655,4,FALSE)</f>
        <v>19900</v>
      </c>
      <c r="F57"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667810A5-B634-45E2-BE3D-923310A08F3F}"/>
  </hyperlinks>
  <pageMargins left="0.23622047244094491" right="0.23622047244094491" top="0.35433070866141736" bottom="0.35433070866141736" header="0" footer="0"/>
  <pageSetup paperSize="9" scale="56"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4F19-00D6-4963-AF2E-6C157F020E1D}">
  <sheetPr codeName="Worksheet____49">
    <pageSetUpPr fitToPage="1"/>
  </sheetPr>
  <dimension ref="A1:T52"/>
  <sheetViews>
    <sheetView view="pageLayout" topLeftCell="B1" zoomScale="85" zoomScaleNormal="100" zoomScalePageLayoutView="85" workbookViewId="0">
      <selection activeCell="C6" sqref="C6"/>
    </sheetView>
  </sheetViews>
  <sheetFormatPr defaultRowHeight="15" x14ac:dyDescent="0.25"/>
  <cols>
    <col min="1" max="1" width="0" hidden="1" customWidth="1"/>
    <col min="2" max="2" width="2.85546875" bestFit="1" customWidth="1"/>
    <col min="3" max="3" width="15.5703125" bestFit="1" customWidth="1"/>
    <col min="4" max="4" width="60.7109375" customWidth="1"/>
    <col min="5" max="5" width="8.7109375" bestFit="1" customWidth="1"/>
    <col min="6" max="6" width="14.140625" bestFit="1" customWidth="1"/>
    <col min="14" max="14" width="15.85546875" customWidth="1"/>
  </cols>
  <sheetData>
    <row r="1" spans="1:20" ht="15" customHeight="1" x14ac:dyDescent="0.25">
      <c r="A1" s="130" t="e" vm="1">
        <v>#VALUE!</v>
      </c>
      <c r="B1" s="130"/>
      <c r="C1" s="130"/>
      <c r="D1" s="130"/>
      <c r="E1" s="133" t="s">
        <v>2403</v>
      </c>
      <c r="F1" s="133"/>
      <c r="G1" s="133"/>
      <c r="H1" s="133"/>
      <c r="I1" s="133" t="e" vm="2">
        <v>#VALUE!</v>
      </c>
      <c r="J1" s="133"/>
      <c r="K1" s="133"/>
      <c r="L1" s="133"/>
      <c r="M1" s="133"/>
      <c r="N1" s="133"/>
      <c r="O1" s="133"/>
      <c r="P1" s="133"/>
      <c r="Q1" s="133"/>
      <c r="R1" s="69"/>
      <c r="S1" s="69"/>
      <c r="T1" s="69"/>
    </row>
    <row r="2" spans="1:20" ht="15" customHeight="1" x14ac:dyDescent="0.25">
      <c r="A2" s="130"/>
      <c r="B2" s="130"/>
      <c r="C2" s="130"/>
      <c r="D2" s="130"/>
      <c r="E2" s="133"/>
      <c r="F2" s="133"/>
      <c r="G2" s="133"/>
      <c r="H2" s="133"/>
      <c r="I2" s="133"/>
      <c r="J2" s="133"/>
      <c r="K2" s="133"/>
      <c r="L2" s="133"/>
      <c r="M2" s="133"/>
      <c r="N2" s="133"/>
      <c r="O2" s="133"/>
      <c r="P2" s="133"/>
      <c r="Q2" s="133"/>
      <c r="R2" s="69"/>
      <c r="S2" s="69"/>
      <c r="T2" s="69"/>
    </row>
    <row r="3" spans="1:20" ht="15" customHeight="1" x14ac:dyDescent="0.25">
      <c r="A3" s="130"/>
      <c r="B3" s="130"/>
      <c r="C3" s="130"/>
      <c r="D3" s="130"/>
      <c r="E3" s="137" t="s">
        <v>1277</v>
      </c>
      <c r="F3" s="137"/>
      <c r="G3" s="137"/>
      <c r="H3" s="137"/>
      <c r="I3" s="133"/>
      <c r="J3" s="133"/>
      <c r="K3" s="133"/>
      <c r="L3" s="133"/>
      <c r="M3" s="133"/>
      <c r="N3" s="133"/>
      <c r="O3" s="133"/>
      <c r="P3" s="133"/>
      <c r="Q3" s="133"/>
      <c r="R3" s="69"/>
      <c r="S3" s="69"/>
      <c r="T3" s="69"/>
    </row>
    <row r="5" spans="1:20" ht="24" x14ac:dyDescent="0.25">
      <c r="A5" s="23" t="s">
        <v>0</v>
      </c>
      <c r="B5" s="23" t="s">
        <v>2</v>
      </c>
      <c r="C5" s="23" t="s">
        <v>1</v>
      </c>
      <c r="D5" s="23" t="s">
        <v>1267</v>
      </c>
      <c r="E5" s="68" t="s">
        <v>1268</v>
      </c>
      <c r="F5" s="68" t="s">
        <v>1269</v>
      </c>
    </row>
    <row r="6" spans="1:20" x14ac:dyDescent="0.25">
      <c r="A6" s="2" t="s">
        <v>291</v>
      </c>
      <c r="B6" s="3" t="s">
        <v>139</v>
      </c>
      <c r="C6" s="7" t="s">
        <v>292</v>
      </c>
      <c r="D6" s="15" t="str">
        <f>VLOOKUP(C6,Общий!$A$2:$D$2655,2,FALSE)</f>
        <v>Основание корпуса SO2000R10</v>
      </c>
      <c r="E6" s="13">
        <f>VLOOKUP(C6,Общий!$A$2:$D$2655,4,FALSE)</f>
        <v>7900</v>
      </c>
      <c r="F6" s="22"/>
    </row>
    <row r="7" spans="1:20" x14ac:dyDescent="0.25">
      <c r="A7" s="2" t="s">
        <v>291</v>
      </c>
      <c r="B7" s="4" t="s">
        <v>141</v>
      </c>
      <c r="C7" s="7" t="s">
        <v>293</v>
      </c>
      <c r="D7" s="15" t="str">
        <f>VLOOKUP(C7,Общий!$A$2:$D$2655,2,FALSE)</f>
        <v>Крышка редуктора SO2000R10</v>
      </c>
      <c r="E7" s="13">
        <f>VLOOKUP(C7,Общий!$A$2:$D$2655,4,FALSE)</f>
        <v>5900</v>
      </c>
      <c r="F7" s="22"/>
    </row>
    <row r="8" spans="1:20" x14ac:dyDescent="0.25">
      <c r="A8" s="2" t="s">
        <v>291</v>
      </c>
      <c r="B8" s="3" t="s">
        <v>147</v>
      </c>
      <c r="C8" s="7" t="s">
        <v>294</v>
      </c>
      <c r="D8" s="15" t="str">
        <f>VLOOKUP(C8,Общий!$A$2:$D$2655,2,FALSE)</f>
        <v>Крышка корпуса матовая SO2000</v>
      </c>
      <c r="E8" s="13">
        <f>VLOOKUP(C8,Общий!$A$2:$D$2655,4,FALSE)</f>
        <v>2900</v>
      </c>
      <c r="F8" s="22"/>
    </row>
    <row r="9" spans="1:20" x14ac:dyDescent="0.25">
      <c r="A9" s="2" t="s">
        <v>291</v>
      </c>
      <c r="B9" s="4" t="s">
        <v>247</v>
      </c>
      <c r="C9" s="7" t="s">
        <v>295</v>
      </c>
      <c r="D9" s="15" t="str">
        <f>VLOOKUP(C9,Общий!$A$2:$D$2655,2,FALSE)</f>
        <v>Винт редуктора внутренний SO2000</v>
      </c>
      <c r="E9" s="13">
        <f>VLOOKUP(C9,Общий!$A$2:$D$2655,4,FALSE)</f>
        <v>900</v>
      </c>
      <c r="F9" s="22"/>
    </row>
    <row r="10" spans="1:20" x14ac:dyDescent="0.25">
      <c r="A10" s="2" t="s">
        <v>291</v>
      </c>
      <c r="B10" s="3" t="s">
        <v>249</v>
      </c>
      <c r="C10" s="7" t="s">
        <v>296</v>
      </c>
      <c r="D10" s="15" t="str">
        <f>VLOOKUP(C10,Общий!$A$2:$D$2655,2,FALSE)</f>
        <v>Винт редуктора внешний SO2000</v>
      </c>
      <c r="E10" s="13">
        <f>VLOOKUP(C10,Общий!$A$2:$D$2655,4,FALSE)</f>
        <v>900</v>
      </c>
      <c r="F10" s="22"/>
    </row>
    <row r="11" spans="1:20" x14ac:dyDescent="0.25">
      <c r="A11" s="2" t="s">
        <v>291</v>
      </c>
      <c r="B11" s="4" t="s">
        <v>218</v>
      </c>
      <c r="C11" s="7" t="s">
        <v>297</v>
      </c>
      <c r="D11" s="15" t="str">
        <f>VLOOKUP(C11,Общий!$A$2:$D$2655,2,FALSE)</f>
        <v>Диск разблокировки SO2000</v>
      </c>
      <c r="E11" s="13">
        <f>VLOOKUP(C11,Общий!$A$2:$D$2655,4,FALSE)</f>
        <v>900</v>
      </c>
      <c r="F11" s="22"/>
    </row>
    <row r="12" spans="1:20" x14ac:dyDescent="0.25">
      <c r="A12" s="2" t="s">
        <v>291</v>
      </c>
      <c r="B12" s="3" t="s">
        <v>224</v>
      </c>
      <c r="C12" s="7" t="s">
        <v>298</v>
      </c>
      <c r="D12" s="15" t="str">
        <f>VLOOKUP(C12,Общий!$A$2:$D$2655,2,FALSE)</f>
        <v>Ограничитель SO2000</v>
      </c>
      <c r="E12" s="13">
        <f>VLOOKUP(C12,Общий!$A$2:$D$2655,4,FALSE)</f>
        <v>900</v>
      </c>
      <c r="F12" s="22"/>
    </row>
    <row r="13" spans="1:20" x14ac:dyDescent="0.25">
      <c r="A13" s="2" t="s">
        <v>291</v>
      </c>
      <c r="B13" s="4" t="s">
        <v>226</v>
      </c>
      <c r="C13" s="7" t="s">
        <v>203</v>
      </c>
      <c r="D13" s="15" t="str">
        <f>VLOOKUP(C13,Общий!$A$2:$D$2655,2,FALSE)</f>
        <v>Шар разблокировочного шнура SUMO/SOON</v>
      </c>
      <c r="E13" s="13">
        <f>VLOOKUP(C13,Общий!$A$2:$D$2655,4,FALSE)</f>
        <v>900</v>
      </c>
      <c r="F13" s="22"/>
    </row>
    <row r="14" spans="1:20" x14ac:dyDescent="0.25">
      <c r="A14" s="2" t="s">
        <v>291</v>
      </c>
      <c r="B14" s="3" t="s">
        <v>280</v>
      </c>
      <c r="C14" s="7" t="s">
        <v>299</v>
      </c>
      <c r="D14" s="15" t="str">
        <f>VLOOKUP(C14,Общий!$A$2:$D$2655,2,FALSE)</f>
        <v>Упор SO2000R10</v>
      </c>
      <c r="E14" s="13">
        <f>VLOOKUP(C14,Общий!$A$2:$D$2655,4,FALSE)</f>
        <v>500</v>
      </c>
      <c r="F14" s="22"/>
    </row>
    <row r="15" spans="1:20" ht="36" x14ac:dyDescent="0.25">
      <c r="A15" s="2" t="s">
        <v>291</v>
      </c>
      <c r="B15" s="4" t="s">
        <v>116</v>
      </c>
      <c r="C15" s="7" t="s">
        <v>166</v>
      </c>
      <c r="D15" s="15" t="str">
        <f>VLOOKUP(C15,Общий!$A$2:$D$2655,2,FALSE)</f>
        <v>Предохранитель LBAR, LBARR10, M3BAR, M3BARR10, M5BAR, M5BARR10, M7BAR, M7BARR10, RB250HSR10, RB400KCER10, RBKCE, SN6041R10, SO2000R10, SN6041, SPO600KLT</v>
      </c>
      <c r="E15" s="13">
        <f>VLOOKUP(C15,Общий!$A$2:$D$2655,4,FALSE)</f>
        <v>500</v>
      </c>
      <c r="F15" s="22"/>
    </row>
    <row r="16" spans="1:20" ht="27" customHeight="1" x14ac:dyDescent="0.25">
      <c r="A16" s="2" t="s">
        <v>291</v>
      </c>
      <c r="B16" s="3" t="s">
        <v>118</v>
      </c>
      <c r="C16" s="7" t="s">
        <v>182</v>
      </c>
      <c r="D16" s="15" t="str">
        <f>VLOOKUP(C16,Общий!$A$2:$D$2655,2,FALSE)</f>
        <v>Мост диодный SPIN22R10,23R10/SO2000/RB,HS/RUN1500/SLH/PP7024/SBAR/XBAR/MBAR/LBAR</v>
      </c>
      <c r="E16" s="13">
        <f>VLOOKUP(C16,Общий!$A$2:$D$2655,4,FALSE)</f>
        <v>1900</v>
      </c>
      <c r="F16" s="22"/>
    </row>
    <row r="17" spans="1:6" x14ac:dyDescent="0.25">
      <c r="A17" s="2" t="s">
        <v>291</v>
      </c>
      <c r="B17" s="3" t="s">
        <v>301</v>
      </c>
      <c r="C17" s="7" t="s">
        <v>300</v>
      </c>
      <c r="D17" s="15" t="str">
        <f>VLOOKUP(C17,Общий!$A$2:$D$2655,2,FALSE)</f>
        <v>Шнур разблокировки SUMO/SOON/SPIN23,22,21,11</v>
      </c>
      <c r="E17" s="13">
        <f>VLOOKUP(C17,Общий!$A$2:$D$2655,4,FALSE)</f>
        <v>900</v>
      </c>
      <c r="F17" s="22"/>
    </row>
    <row r="18" spans="1:6" x14ac:dyDescent="0.25">
      <c r="A18" s="2" t="s">
        <v>291</v>
      </c>
      <c r="B18" s="3" t="s">
        <v>303</v>
      </c>
      <c r="C18" s="7" t="s">
        <v>302</v>
      </c>
      <c r="D18" s="15" t="str">
        <f>VLOOKUP(C18,Общий!$A$2:$D$2655,2,FALSE)</f>
        <v>Кронштейн фиксации привода SUMO/SOON</v>
      </c>
      <c r="E18" s="13">
        <f>VLOOKUP(C18,Общий!$A$2:$D$2655,4,FALSE)</f>
        <v>1900</v>
      </c>
      <c r="F18" s="22"/>
    </row>
    <row r="19" spans="1:6" x14ac:dyDescent="0.25">
      <c r="A19" s="2" t="s">
        <v>291</v>
      </c>
      <c r="B19" s="3" t="s">
        <v>305</v>
      </c>
      <c r="C19" s="7" t="s">
        <v>304</v>
      </c>
      <c r="D19" s="15" t="str">
        <f>VLOOKUP(C19,Общий!$A$2:$D$2655,2,FALSE)</f>
        <v>Проводка блока управления SO2000R10</v>
      </c>
      <c r="E19" s="13">
        <f>VLOOKUP(C19,Общий!$A$2:$D$2655,4,FALSE)</f>
        <v>2900</v>
      </c>
      <c r="F19" s="22"/>
    </row>
    <row r="20" spans="1:6" x14ac:dyDescent="0.25">
      <c r="A20" s="2" t="s">
        <v>291</v>
      </c>
      <c r="B20" s="3" t="s">
        <v>263</v>
      </c>
      <c r="C20" s="7" t="s">
        <v>306</v>
      </c>
      <c r="D20" s="15" t="str">
        <f>VLOOKUP(C20,Общий!$A$2:$D$2655,2,FALSE)</f>
        <v>Проводка трансформатора SO2000R10</v>
      </c>
      <c r="E20" s="13">
        <f>VLOOKUP(C20,Общий!$A$2:$D$2655,4,FALSE)</f>
        <v>900</v>
      </c>
      <c r="F20" s="22"/>
    </row>
    <row r="21" spans="1:6" x14ac:dyDescent="0.25">
      <c r="A21" s="2" t="s">
        <v>291</v>
      </c>
      <c r="B21" s="4" t="s">
        <v>308</v>
      </c>
      <c r="C21" s="7" t="s">
        <v>307</v>
      </c>
      <c r="D21" s="15" t="str">
        <f>VLOOKUP(C21,Общий!$A$2:$D$2655,2,FALSE)</f>
        <v>Кабель заземления SO2000R10</v>
      </c>
      <c r="E21" s="13">
        <f>VLOOKUP(C21,Общий!$A$2:$D$2655,4,FALSE)</f>
        <v>500</v>
      </c>
      <c r="F21" s="22"/>
    </row>
    <row r="22" spans="1:6" x14ac:dyDescent="0.25">
      <c r="A22" s="2" t="s">
        <v>291</v>
      </c>
      <c r="B22" s="3" t="s">
        <v>310</v>
      </c>
      <c r="C22" s="7" t="s">
        <v>309</v>
      </c>
      <c r="D22" s="15" t="str">
        <f>VLOOKUP(C22,Общий!$A$2:$D$2655,2,FALSE)</f>
        <v>Кабель заземления SO2000R10</v>
      </c>
      <c r="E22" s="13">
        <f>VLOOKUP(C22,Общий!$A$2:$D$2655,4,FALSE)</f>
        <v>500</v>
      </c>
      <c r="F22" s="22"/>
    </row>
    <row r="23" spans="1:6" x14ac:dyDescent="0.25">
      <c r="A23" s="2" t="s">
        <v>291</v>
      </c>
      <c r="B23" s="4" t="s">
        <v>312</v>
      </c>
      <c r="C23" s="7" t="s">
        <v>311</v>
      </c>
      <c r="D23" s="15" t="str">
        <f>VLOOKUP(C23,Общий!$A$2:$D$2655,2,FALSE)</f>
        <v>Шпонка SO2000</v>
      </c>
      <c r="E23" s="13">
        <f>VLOOKUP(C23,Общий!$A$2:$D$2655,4,FALSE)</f>
        <v>900</v>
      </c>
      <c r="F23" s="22"/>
    </row>
    <row r="24" spans="1:6" x14ac:dyDescent="0.25">
      <c r="A24" s="2" t="s">
        <v>291</v>
      </c>
      <c r="B24" s="4" t="s">
        <v>286</v>
      </c>
      <c r="C24" s="7" t="s">
        <v>194</v>
      </c>
      <c r="D24" s="15" t="str">
        <f>VLOOKUP(C24,Общий!$A$2:$D$2655,2,FALSE)</f>
        <v>Кабель питания SO2000R10</v>
      </c>
      <c r="E24" s="13">
        <f>VLOOKUP(C24,Общий!$A$2:$D$2655,4,FALSE)</f>
        <v>900</v>
      </c>
      <c r="F24" s="22"/>
    </row>
    <row r="25" spans="1:6" x14ac:dyDescent="0.25">
      <c r="A25" s="2" t="s">
        <v>291</v>
      </c>
      <c r="B25" s="13" t="s">
        <v>15</v>
      </c>
      <c r="C25" s="7" t="s">
        <v>313</v>
      </c>
      <c r="D25" s="15" t="str">
        <f>VLOOKUP(C25,Общий!$A$2:$D$2655,2,FALSE)</f>
        <v>Вал разблокировки SO2000</v>
      </c>
      <c r="E25" s="13">
        <f>VLOOKUP(C25,Общий!$A$2:$D$2655,4,FALSE)</f>
        <v>9900</v>
      </c>
      <c r="F25" s="22"/>
    </row>
    <row r="26" spans="1:6" x14ac:dyDescent="0.25">
      <c r="A26" s="2" t="s">
        <v>291</v>
      </c>
      <c r="B26" s="4" t="s">
        <v>9</v>
      </c>
      <c r="C26" s="7" t="s">
        <v>314</v>
      </c>
      <c r="D26" s="15" t="str">
        <f>VLOOKUP(C26,Общий!$A$2:$D$2655,2,FALSE)</f>
        <v>Комплект выходного вала SOON</v>
      </c>
      <c r="E26" s="13">
        <f>VLOOKUP(C26,Общий!$A$2:$D$2655,4,FALSE)</f>
        <v>7900</v>
      </c>
      <c r="F26" s="22"/>
    </row>
    <row r="27" spans="1:6" x14ac:dyDescent="0.25">
      <c r="A27" s="2" t="s">
        <v>291</v>
      </c>
      <c r="B27" s="4" t="s">
        <v>10</v>
      </c>
      <c r="C27" s="7" t="s">
        <v>315</v>
      </c>
      <c r="D27" s="15" t="str">
        <f>VLOOKUP(C27,Общий!$A$2:$D$2655,2,FALSE)</f>
        <v>Комплект электродвигателя SOON</v>
      </c>
      <c r="E27" s="13">
        <f>VLOOKUP(C27,Общий!$A$2:$D$2655,4,FALSE)</f>
        <v>29900</v>
      </c>
      <c r="F27" s="22"/>
    </row>
    <row r="28" spans="1:6" x14ac:dyDescent="0.25">
      <c r="A28" s="2" t="s">
        <v>291</v>
      </c>
      <c r="B28" s="4" t="s">
        <v>44</v>
      </c>
      <c r="C28" s="7" t="s">
        <v>316</v>
      </c>
      <c r="D28" s="15" t="str">
        <f>VLOOKUP(C28,Общий!$A$2:$D$2655,2,FALSE)</f>
        <v>Комплект энкодера SOON</v>
      </c>
      <c r="E28" s="13">
        <f>VLOOKUP(C28,Общий!$A$2:$D$2655,4,FALSE)</f>
        <v>6900</v>
      </c>
      <c r="F28" s="22"/>
    </row>
    <row r="29" spans="1:6" x14ac:dyDescent="0.25">
      <c r="A29" s="2" t="s">
        <v>291</v>
      </c>
      <c r="B29" s="4" t="s">
        <v>129</v>
      </c>
      <c r="C29" s="7" t="s">
        <v>317</v>
      </c>
      <c r="D29" s="15" t="str">
        <f>VLOOKUP(C29,Общий!$A$2:$D$2655,2,FALSE)</f>
        <v>Комплект крышек SO2000</v>
      </c>
      <c r="E29" s="13">
        <f>VLOOKUP(C29,Общий!$A$2:$D$2655,4,FALSE)</f>
        <v>5900</v>
      </c>
      <c r="F29" s="22"/>
    </row>
    <row r="30" spans="1:6" x14ac:dyDescent="0.25">
      <c r="A30" s="2" t="s">
        <v>291</v>
      </c>
      <c r="B30" s="4" t="s">
        <v>132</v>
      </c>
      <c r="C30" s="7" t="s">
        <v>318</v>
      </c>
      <c r="D30" s="15" t="str">
        <f>VLOOKUP(C30,Общий!$A$2:$D$2655,2,FALSE)</f>
        <v>Комплект трансформатора SOON</v>
      </c>
      <c r="E30" s="13">
        <f>VLOOKUP(C30,Общий!$A$2:$D$2655,4,FALSE)</f>
        <v>9900</v>
      </c>
      <c r="F30" s="22"/>
    </row>
    <row r="31" spans="1:6" ht="15.75" thickBot="1" x14ac:dyDescent="0.3">
      <c r="A31" s="2" t="s">
        <v>291</v>
      </c>
      <c r="B31" s="4" t="s">
        <v>136</v>
      </c>
      <c r="C31" s="7" t="s">
        <v>319</v>
      </c>
      <c r="D31" s="15" t="str">
        <f>VLOOKUP(C31,Общий!$A$2:$D$2655,2,FALSE)</f>
        <v>Плата управления SOON</v>
      </c>
      <c r="E31" s="13">
        <f>VLOOKUP(C31,Общий!$A$2:$D$2655,4,FALSE)</f>
        <v>19900</v>
      </c>
      <c r="F31" s="22"/>
    </row>
    <row r="32" spans="1:6" ht="15.75" thickTop="1" x14ac:dyDescent="0.25">
      <c r="B32" s="76" t="s">
        <v>1270</v>
      </c>
      <c r="C32" s="80" t="s">
        <v>1368</v>
      </c>
      <c r="D32" s="74" t="str">
        <f>VLOOKUP(C32,Общий!$A$2:$D$2655,2,FALSE)</f>
        <v>Фланец редуктора SOON/RB350,250HS,400/RD/NKSL/SLH</v>
      </c>
      <c r="E32" s="75">
        <f>VLOOKUP(C32,Общий!$A$2:$D$2655,4,FALSE)</f>
        <v>900</v>
      </c>
      <c r="F32" s="76" t="s">
        <v>1302</v>
      </c>
    </row>
    <row r="33" spans="2:6" x14ac:dyDescent="0.25">
      <c r="B33" s="79" t="s">
        <v>1270</v>
      </c>
      <c r="C33" s="81" t="s">
        <v>1590</v>
      </c>
      <c r="D33" s="77" t="str">
        <f>VLOOKUP(C33,Общий!$A$2:$D$2655,2,FALSE)</f>
        <v>Шестерня SOON</v>
      </c>
      <c r="E33" s="78">
        <f>VLOOKUP(C33,Общий!$A$2:$D$2655,4,FALSE)</f>
        <v>1900</v>
      </c>
      <c r="F33" s="79" t="s">
        <v>1302</v>
      </c>
    </row>
    <row r="34" spans="2:6" x14ac:dyDescent="0.25">
      <c r="B34" s="79" t="s">
        <v>1270</v>
      </c>
      <c r="C34" s="81" t="s">
        <v>1657</v>
      </c>
      <c r="D34" s="77" t="str">
        <f>VLOOKUP(C34,Общий!$A$2:$D$2655,2,FALSE)</f>
        <v>Шестерня SO2000</v>
      </c>
      <c r="E34" s="78">
        <f>VLOOKUP(C34,Общий!$A$2:$D$2655,4,FALSE)</f>
        <v>5900</v>
      </c>
      <c r="F34" s="79" t="s">
        <v>1302</v>
      </c>
    </row>
    <row r="35" spans="2:6" x14ac:dyDescent="0.25">
      <c r="B35" s="79" t="s">
        <v>1270</v>
      </c>
      <c r="C35" s="81" t="s">
        <v>1776</v>
      </c>
      <c r="D35" s="77" t="str">
        <f>VLOOKUP(C35,Общий!$A$2:$D$2655,2,FALSE)</f>
        <v>Прокладка SP6100/SO2000,2010,2010R01</v>
      </c>
      <c r="E35" s="78">
        <f>VLOOKUP(C35,Общий!$A$2:$D$2655,4,FALSE)</f>
        <v>900</v>
      </c>
      <c r="F35" s="79" t="s">
        <v>1302</v>
      </c>
    </row>
    <row r="36" spans="2:6" x14ac:dyDescent="0.25">
      <c r="B36" s="79" t="s">
        <v>1270</v>
      </c>
      <c r="C36" s="81" t="s">
        <v>1798</v>
      </c>
      <c r="D36" s="77" t="str">
        <f>VLOOKUP(C36,Общий!$A$2:$D$2655,2,FALSE)</f>
        <v>Палец SO2000</v>
      </c>
      <c r="E36" s="78">
        <f>VLOOKUP(C36,Общий!$A$2:$D$2655,4,FALSE)</f>
        <v>900</v>
      </c>
      <c r="F36" s="79" t="s">
        <v>1302</v>
      </c>
    </row>
    <row r="37" spans="2:6" ht="15" customHeight="1" x14ac:dyDescent="0.25">
      <c r="B37" s="79" t="s">
        <v>1270</v>
      </c>
      <c r="C37" s="81" t="s">
        <v>1828</v>
      </c>
      <c r="D37" s="77" t="str">
        <f>VLOOKUP(C37,Общий!$A$2:$D$2655,2,FALSE)</f>
        <v>Пружина SO2000/WINGO 4,5/MOBY/TO4016P,5016P,4024,5024,7024/HK7024</v>
      </c>
      <c r="E37" s="78">
        <f>VLOOKUP(C37,Общий!$A$2:$D$2655,4,FALSE)</f>
        <v>900</v>
      </c>
      <c r="F37" s="79" t="s">
        <v>1302</v>
      </c>
    </row>
    <row r="38" spans="2:6" x14ac:dyDescent="0.25">
      <c r="B38" s="79" t="s">
        <v>1270</v>
      </c>
      <c r="C38" s="81" t="s">
        <v>1838</v>
      </c>
      <c r="D38" s="77" t="str">
        <f>VLOOKUP(C38,Общий!$A$2:$D$2655,2,FALSE)</f>
        <v>Шплинт SO2000/RB350,400,600,1000/RD/RO500,1000/TH1500/TUB3500</v>
      </c>
      <c r="E38" s="78">
        <f>VLOOKUP(C38,Общий!$A$2:$D$2655,4,FALSE)</f>
        <v>900</v>
      </c>
      <c r="F38" s="79" t="s">
        <v>1302</v>
      </c>
    </row>
    <row r="39" spans="2:6" x14ac:dyDescent="0.25">
      <c r="B39" s="79" t="s">
        <v>1270</v>
      </c>
      <c r="C39" s="81" t="s">
        <v>1849</v>
      </c>
      <c r="D39" s="77" t="str">
        <f>VLOOKUP(C39,Общий!$A$2:$D$2655,2,FALSE)</f>
        <v>Червячный винт SO2000</v>
      </c>
      <c r="E39" s="78">
        <f>VLOOKUP(C39,Общий!$A$2:$D$2655,4,FALSE)</f>
        <v>3900</v>
      </c>
      <c r="F39" s="79" t="s">
        <v>1302</v>
      </c>
    </row>
    <row r="40" spans="2:6" x14ac:dyDescent="0.25">
      <c r="B40" s="79" t="s">
        <v>1270</v>
      </c>
      <c r="C40" s="81" t="s">
        <v>1877</v>
      </c>
      <c r="D40" s="77" t="str">
        <f>VLOOKUP(C40,Общий!$A$2:$D$2655,2,FALSE)</f>
        <v>Подшипник SO2000/PLUTO</v>
      </c>
      <c r="E40" s="78">
        <f>VLOOKUP(C40,Общий!$A$2:$D$2655,4,FALSE)</f>
        <v>1900</v>
      </c>
      <c r="F40" s="79" t="s">
        <v>1302</v>
      </c>
    </row>
    <row r="41" spans="2:6" x14ac:dyDescent="0.25">
      <c r="B41" s="79" t="s">
        <v>1270</v>
      </c>
      <c r="C41" s="81" t="s">
        <v>1879</v>
      </c>
      <c r="D41" s="77" t="str">
        <f>VLOOKUP(C41,Общий!$A$2:$D$2655,2,FALSE)</f>
        <v>Ось-амортизатор SOON</v>
      </c>
      <c r="E41" s="78">
        <f>VLOOKUP(C41,Общий!$A$2:$D$2655,4,FALSE)</f>
        <v>900</v>
      </c>
      <c r="F41" s="79" t="s">
        <v>1302</v>
      </c>
    </row>
    <row r="42" spans="2:6" x14ac:dyDescent="0.25">
      <c r="B42" s="79" t="s">
        <v>1270</v>
      </c>
      <c r="C42" s="81" t="s">
        <v>1946</v>
      </c>
      <c r="D42" s="77" t="str">
        <f>VLOOKUP(C42,Общий!$A$2:$D$2655,2,FALSE)</f>
        <v>Лампа 12V/21W для LUCYB/SPIN21,22,23/SO2000</v>
      </c>
      <c r="E42" s="78">
        <f>VLOOKUP(C42,Общий!$A$2:$D$2655,4,FALSE)</f>
        <v>900</v>
      </c>
      <c r="F42" s="79" t="s">
        <v>1302</v>
      </c>
    </row>
    <row r="43" spans="2:6" x14ac:dyDescent="0.25">
      <c r="B43" s="79" t="s">
        <v>1270</v>
      </c>
      <c r="C43" s="81" t="s">
        <v>2083</v>
      </c>
      <c r="D43" s="77" t="str">
        <f>VLOOKUP(C43,Общий!$A$2:$D$2655,2,FALSE)</f>
        <v>Выходная втулка SO2000</v>
      </c>
      <c r="E43" s="78">
        <f>VLOOKUP(C43,Общий!$A$2:$D$2655,4,FALSE)</f>
        <v>900</v>
      </c>
      <c r="F43" s="79" t="s">
        <v>1302</v>
      </c>
    </row>
    <row r="44" spans="2:6" x14ac:dyDescent="0.25">
      <c r="B44" s="79" t="s">
        <v>1270</v>
      </c>
      <c r="C44" s="81" t="s">
        <v>2231</v>
      </c>
      <c r="D44" s="77" t="str">
        <f>VLOOKUP(C44,Общий!$A$2:$D$2655,2,FALSE)</f>
        <v>Втулка SO2000/RB/SLH/NKSL/RD</v>
      </c>
      <c r="E44" s="78">
        <f>VLOOKUP(C44,Общий!$A$2:$D$2655,4,FALSE)</f>
        <v>900</v>
      </c>
      <c r="F44" s="79" t="s">
        <v>1302</v>
      </c>
    </row>
    <row r="45" spans="2:6" x14ac:dyDescent="0.25">
      <c r="B45" s="79" t="s">
        <v>1270</v>
      </c>
      <c r="C45" s="81" t="s">
        <v>2257</v>
      </c>
      <c r="D45" s="77" t="str">
        <f>VLOOKUP(C45,Общий!$A$2:$D$2655,2,FALSE)</f>
        <v>Втулка POP/XMETRO/SO2000/PLUTO/WINGO</v>
      </c>
      <c r="E45" s="78">
        <f>VLOOKUP(C45,Общий!$A$2:$D$2655,4,FALSE)</f>
        <v>900</v>
      </c>
      <c r="F45" s="79" t="s">
        <v>1302</v>
      </c>
    </row>
    <row r="46" spans="2:6" x14ac:dyDescent="0.25">
      <c r="B46" s="79" t="s">
        <v>1270</v>
      </c>
      <c r="C46" s="81" t="s">
        <v>2271</v>
      </c>
      <c r="D46" s="77" t="str">
        <f>VLOOKUP(C46,Общий!$A$2:$D$2655,2,FALSE)</f>
        <v>Шестерня SO2000</v>
      </c>
      <c r="E46" s="78">
        <f>VLOOKUP(C46,Общий!$A$2:$D$2655,4,FALSE)</f>
        <v>5900</v>
      </c>
      <c r="F46" s="79" t="s">
        <v>1302</v>
      </c>
    </row>
    <row r="47" spans="2:6" x14ac:dyDescent="0.25">
      <c r="B47" s="79">
        <v>66</v>
      </c>
      <c r="C47" s="81" t="s">
        <v>311</v>
      </c>
      <c r="D47" s="77" t="str">
        <f>VLOOKUP(C47,Общий!$A$2:$D$2655,2,FALSE)</f>
        <v>Шпонка SO2000</v>
      </c>
      <c r="E47" s="78">
        <f>VLOOKUP(C47,Общий!$A$2:$D$2655,4,FALSE)</f>
        <v>900</v>
      </c>
      <c r="F47" s="79" t="s">
        <v>1302</v>
      </c>
    </row>
    <row r="48" spans="2:6" x14ac:dyDescent="0.25">
      <c r="B48" s="79">
        <v>22</v>
      </c>
      <c r="C48" s="81" t="s">
        <v>203</v>
      </c>
      <c r="D48" s="77" t="str">
        <f>VLOOKUP(C48,Общий!$A$2:$D$2655,2,FALSE)</f>
        <v>Шар разблокировочного шнура SUMO/SOON</v>
      </c>
      <c r="E48" s="78">
        <f>VLOOKUP(C48,Общий!$A$2:$D$2655,4,FALSE)</f>
        <v>900</v>
      </c>
      <c r="F48" s="79" t="s">
        <v>1302</v>
      </c>
    </row>
    <row r="49" spans="2:6" x14ac:dyDescent="0.25">
      <c r="B49" s="79">
        <v>10</v>
      </c>
      <c r="C49" s="81" t="s">
        <v>295</v>
      </c>
      <c r="D49" s="77" t="str">
        <f>VLOOKUP(C49,Общий!$A$2:$D$2655,2,FALSE)</f>
        <v>Винт редуктора внутренний SO2000</v>
      </c>
      <c r="E49" s="78">
        <f>VLOOKUP(C49,Общий!$A$2:$D$2655,4,FALSE)</f>
        <v>900</v>
      </c>
      <c r="F49" s="79" t="s">
        <v>1302</v>
      </c>
    </row>
    <row r="50" spans="2:6" x14ac:dyDescent="0.25">
      <c r="B50" s="79">
        <v>11</v>
      </c>
      <c r="C50" s="81" t="s">
        <v>296</v>
      </c>
      <c r="D50" s="77" t="str">
        <f>VLOOKUP(C50,Общий!$A$2:$D$2655,2,FALSE)</f>
        <v>Винт редуктора внешний SO2000</v>
      </c>
      <c r="E50" s="78">
        <f>VLOOKUP(C50,Общий!$A$2:$D$2655,4,FALSE)</f>
        <v>900</v>
      </c>
      <c r="F50" s="79" t="s">
        <v>1302</v>
      </c>
    </row>
    <row r="51" spans="2:6" x14ac:dyDescent="0.25">
      <c r="B51" s="79">
        <v>12</v>
      </c>
      <c r="C51" s="81" t="s">
        <v>297</v>
      </c>
      <c r="D51" s="77" t="str">
        <f>VLOOKUP(C51,Общий!$A$2:$D$2655,2,FALSE)</f>
        <v>Диск разблокировки SO2000</v>
      </c>
      <c r="E51" s="78">
        <f>VLOOKUP(C51,Общий!$A$2:$D$2655,4,FALSE)</f>
        <v>900</v>
      </c>
      <c r="F51" s="79" t="s">
        <v>1302</v>
      </c>
    </row>
    <row r="52" spans="2:6" x14ac:dyDescent="0.25">
      <c r="B52" s="79">
        <v>21</v>
      </c>
      <c r="C52" s="81" t="s">
        <v>298</v>
      </c>
      <c r="D52" s="77" t="str">
        <f>VLOOKUP(C52,Общий!$A$2:$D$2655,2,FALSE)</f>
        <v>Ограничитель SO2000</v>
      </c>
      <c r="E52" s="78">
        <f>VLOOKUP(C52,Общий!$A$2:$D$2655,4,FALSE)</f>
        <v>900</v>
      </c>
      <c r="F52"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2164D589-79BB-4031-81F7-F11F30AE1F08}"/>
  </hyperlinks>
  <pageMargins left="0.23622047244094491" right="0.23622047244094491" top="0.35433070866141736" bottom="0.35433070866141736" header="0" footer="0"/>
  <pageSetup paperSize="9" scale="68"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EB87-D646-49A1-A7F8-BBCE0256F200}">
  <sheetPr codeName="Worksheet____50">
    <pageSetUpPr fitToPage="1"/>
  </sheetPr>
  <dimension ref="A1:Q42"/>
  <sheetViews>
    <sheetView view="pageLayout" topLeftCell="B1" zoomScale="85" zoomScaleNormal="100" zoomScalePageLayoutView="85" workbookViewId="0">
      <selection activeCell="C19" sqref="C19"/>
    </sheetView>
  </sheetViews>
  <sheetFormatPr defaultRowHeight="15" x14ac:dyDescent="0.25"/>
  <cols>
    <col min="1" max="1" width="0" hidden="1" customWidth="1"/>
    <col min="2" max="2" width="2.85546875" bestFit="1" customWidth="1"/>
    <col min="3" max="3" width="16.42578125" bestFit="1" customWidth="1"/>
    <col min="4" max="4" width="76.28515625" customWidth="1"/>
    <col min="5" max="5" width="8.7109375" bestFit="1" customWidth="1"/>
    <col min="6" max="6" width="14.140625" bestFit="1" customWidth="1"/>
    <col min="13" max="13" width="17.5703125" customWidth="1"/>
  </cols>
  <sheetData>
    <row r="1" spans="1:17" ht="15" customHeight="1" x14ac:dyDescent="0.25">
      <c r="A1" s="130" t="e" vm="1">
        <v>#VALUE!</v>
      </c>
      <c r="B1" s="130"/>
      <c r="C1" s="130"/>
      <c r="D1" s="130"/>
      <c r="E1" s="133" t="s">
        <v>2404</v>
      </c>
      <c r="F1" s="133"/>
      <c r="G1" s="133"/>
      <c r="H1" s="133"/>
      <c r="I1" s="131" t="e" vm="2">
        <v>#VALUE!</v>
      </c>
      <c r="J1" s="131"/>
      <c r="K1" s="131"/>
      <c r="L1" s="131"/>
      <c r="M1" s="131"/>
      <c r="N1" s="131"/>
      <c r="O1" s="131"/>
      <c r="P1" s="131"/>
      <c r="Q1" s="131"/>
    </row>
    <row r="2" spans="1:17" ht="15" customHeight="1" x14ac:dyDescent="0.25">
      <c r="A2" s="130"/>
      <c r="B2" s="130"/>
      <c r="C2" s="130"/>
      <c r="D2" s="130"/>
      <c r="E2" s="133"/>
      <c r="F2" s="133"/>
      <c r="G2" s="133"/>
      <c r="H2" s="133"/>
      <c r="I2" s="131"/>
      <c r="J2" s="131"/>
      <c r="K2" s="131"/>
      <c r="L2" s="131"/>
      <c r="M2" s="131"/>
      <c r="N2" s="131"/>
      <c r="O2" s="131"/>
      <c r="P2" s="131"/>
      <c r="Q2" s="131"/>
    </row>
    <row r="3" spans="1:17" ht="15" customHeight="1" x14ac:dyDescent="0.25">
      <c r="A3" s="130"/>
      <c r="B3" s="130"/>
      <c r="C3" s="130"/>
      <c r="D3" s="130"/>
      <c r="E3" s="137" t="s">
        <v>1277</v>
      </c>
      <c r="F3" s="137"/>
      <c r="G3" s="137"/>
      <c r="H3" s="137"/>
      <c r="I3" s="131"/>
      <c r="J3" s="131"/>
      <c r="K3" s="131"/>
      <c r="L3" s="131"/>
      <c r="M3" s="131"/>
      <c r="N3" s="131"/>
      <c r="O3" s="131"/>
      <c r="P3" s="131"/>
      <c r="Q3" s="131"/>
    </row>
    <row r="5" spans="1:17" ht="24" x14ac:dyDescent="0.25">
      <c r="A5" s="23" t="s">
        <v>0</v>
      </c>
      <c r="B5" s="23" t="s">
        <v>2</v>
      </c>
      <c r="C5" s="23" t="s">
        <v>1</v>
      </c>
      <c r="D5" s="23" t="s">
        <v>1267</v>
      </c>
      <c r="E5" s="68" t="s">
        <v>1268</v>
      </c>
      <c r="F5" s="68" t="s">
        <v>1269</v>
      </c>
    </row>
    <row r="6" spans="1:17" x14ac:dyDescent="0.25">
      <c r="A6" s="2" t="s">
        <v>320</v>
      </c>
      <c r="B6" s="3" t="s">
        <v>139</v>
      </c>
      <c r="C6" s="7" t="s">
        <v>321</v>
      </c>
      <c r="D6" s="2" t="str">
        <f>VLOOKUP(C6,Общий!$A$2:$D$2655,2,FALSE)</f>
        <v>Основание корпуса SU2000R01, 2000VR01, SU2000VМR01, 2010R01</v>
      </c>
      <c r="E6" s="13">
        <f>VLOOKUP(C6,Общий!$A$2:$D$2655,4,FALSE)</f>
        <v>8900</v>
      </c>
      <c r="F6" s="22"/>
    </row>
    <row r="7" spans="1:17" x14ac:dyDescent="0.25">
      <c r="A7" s="2" t="s">
        <v>320</v>
      </c>
      <c r="B7" s="3" t="s">
        <v>147</v>
      </c>
      <c r="C7" s="7" t="s">
        <v>322</v>
      </c>
      <c r="D7" s="2" t="str">
        <f>VLOOKUP(C7,Общий!$A$2:$D$2655,2,FALSE)</f>
        <v>Рычаг разблокировки SUMO</v>
      </c>
      <c r="E7" s="13">
        <f>VLOOKUP(C7,Общий!$A$2:$D$2655,4,FALSE)</f>
        <v>900</v>
      </c>
      <c r="F7" s="22"/>
    </row>
    <row r="8" spans="1:17" x14ac:dyDescent="0.25">
      <c r="A8" s="2" t="s">
        <v>320</v>
      </c>
      <c r="B8" s="4" t="s">
        <v>158</v>
      </c>
      <c r="C8" s="7" t="s">
        <v>323</v>
      </c>
      <c r="D8" s="2" t="str">
        <f>VLOOKUP(C8,Общий!$A$2:$D$2655,2,FALSE)</f>
        <v>Зажим SUMO</v>
      </c>
      <c r="E8" s="13">
        <f>VLOOKUP(C8,Общий!$A$2:$D$2655,4,FALSE)</f>
        <v>900</v>
      </c>
      <c r="F8" s="22"/>
    </row>
    <row r="9" spans="1:17" x14ac:dyDescent="0.25">
      <c r="A9" s="2" t="s">
        <v>320</v>
      </c>
      <c r="B9" s="3" t="s">
        <v>253</v>
      </c>
      <c r="C9" s="7" t="s">
        <v>324</v>
      </c>
      <c r="D9" s="2" t="str">
        <f>VLOOKUP(C9,Общий!$A$2:$D$2655,2,FALSE)</f>
        <v>Кронштейн SU2000R01, SU2000VR01, SU2000VVR01, SU2010R01</v>
      </c>
      <c r="E9" s="13">
        <f>VLOOKUP(C9,Общий!$A$2:$D$2655,4,FALSE)</f>
        <v>500</v>
      </c>
      <c r="F9" s="22"/>
    </row>
    <row r="10" spans="1:17" x14ac:dyDescent="0.25">
      <c r="A10" s="2" t="s">
        <v>320</v>
      </c>
      <c r="B10" s="3" t="s">
        <v>97</v>
      </c>
      <c r="C10" s="7" t="s">
        <v>325</v>
      </c>
      <c r="D10" s="2" t="str">
        <f>VLOOKUP(C10,Общий!$A$2:$D$2655,2,FALSE)</f>
        <v>Втулка SU2000R01, SU2000VR01, SU2000VVR01, SU2010R01</v>
      </c>
      <c r="E10" s="13">
        <f>VLOOKUP(C10,Общий!$A$2:$D$2655,4,FALSE)</f>
        <v>500</v>
      </c>
      <c r="F10" s="22"/>
    </row>
    <row r="11" spans="1:17" x14ac:dyDescent="0.25">
      <c r="A11" s="2" t="s">
        <v>320</v>
      </c>
      <c r="B11" s="4" t="s">
        <v>99</v>
      </c>
      <c r="C11" s="7" t="s">
        <v>326</v>
      </c>
      <c r="D11" s="2" t="str">
        <f>VLOOKUP(C11,Общий!$A$2:$D$2655,2,FALSE)</f>
        <v>Микровыключатель SUMO</v>
      </c>
      <c r="E11" s="13">
        <f>VLOOKUP(C11,Общий!$A$2:$D$2655,4,FALSE)</f>
        <v>900</v>
      </c>
      <c r="F11" s="22"/>
    </row>
    <row r="12" spans="1:17" x14ac:dyDescent="0.25">
      <c r="A12" s="2" t="s">
        <v>320</v>
      </c>
      <c r="B12" s="4" t="s">
        <v>228</v>
      </c>
      <c r="C12" s="7" t="s">
        <v>300</v>
      </c>
      <c r="D12" s="2" t="str">
        <f>VLOOKUP(C12,Общий!$A$2:$D$2655,2,FALSE)</f>
        <v>Шнур разблокировки SUMO/SOON/SPIN23,22,21,11</v>
      </c>
      <c r="E12" s="13">
        <f>VLOOKUP(C12,Общий!$A$2:$D$2655,4,FALSE)</f>
        <v>900</v>
      </c>
      <c r="F12" s="22"/>
    </row>
    <row r="13" spans="1:17" x14ac:dyDescent="0.25">
      <c r="A13" s="2" t="s">
        <v>320</v>
      </c>
      <c r="B13" s="3" t="s">
        <v>120</v>
      </c>
      <c r="C13" s="7" t="s">
        <v>327</v>
      </c>
      <c r="D13" s="2" t="str">
        <f>VLOOKUP(C13,Общий!$A$2:$D$2655,2,FALSE)</f>
        <v>Прокладка SUMO</v>
      </c>
      <c r="E13" s="13">
        <f>VLOOKUP(C13,Общий!$A$2:$D$2655,4,FALSE)</f>
        <v>900</v>
      </c>
      <c r="F13" s="22"/>
    </row>
    <row r="14" spans="1:17" x14ac:dyDescent="0.25">
      <c r="A14" s="2" t="s">
        <v>320</v>
      </c>
      <c r="B14" s="4" t="s">
        <v>122</v>
      </c>
      <c r="C14" s="7" t="s">
        <v>328</v>
      </c>
      <c r="D14" s="2" t="str">
        <f>VLOOKUP(C14,Общий!$A$2:$D$2655,2,FALSE)</f>
        <v>Проводка микровыключателя SU2000R01, SU2000VR01, SU2000VVR01, SU2010R01</v>
      </c>
      <c r="E14" s="13">
        <f>VLOOKUP(C14,Общий!$A$2:$D$2655,4,FALSE)</f>
        <v>500</v>
      </c>
      <c r="F14" s="22"/>
    </row>
    <row r="15" spans="1:17" x14ac:dyDescent="0.25">
      <c r="A15" s="2" t="s">
        <v>320</v>
      </c>
      <c r="B15" s="3" t="s">
        <v>329</v>
      </c>
      <c r="C15" s="7" t="s">
        <v>302</v>
      </c>
      <c r="D15" s="2" t="str">
        <f>VLOOKUP(C15,Общий!$A$2:$D$2655,2,FALSE)</f>
        <v>Кронштейн фиксации привода SUMO/SOON</v>
      </c>
      <c r="E15" s="13">
        <f>VLOOKUP(C15,Общий!$A$2:$D$2655,4,FALSE)</f>
        <v>1900</v>
      </c>
      <c r="F15" s="22"/>
    </row>
    <row r="16" spans="1:17" x14ac:dyDescent="0.25">
      <c r="A16" s="2" t="s">
        <v>320</v>
      </c>
      <c r="B16" s="4" t="s">
        <v>124</v>
      </c>
      <c r="C16" s="7" t="s">
        <v>330</v>
      </c>
      <c r="D16" s="2" t="str">
        <f>VLOOKUP(C16,Общий!$A$2:$D$2655,2,FALSE)</f>
        <v>Кронштейн крепления шнура разблокировки SUMO</v>
      </c>
      <c r="E16" s="13">
        <f>VLOOKUP(C16,Общий!$A$2:$D$2655,4,FALSE)</f>
        <v>1900</v>
      </c>
      <c r="F16" s="22"/>
    </row>
    <row r="17" spans="1:6" x14ac:dyDescent="0.25">
      <c r="A17" s="2" t="s">
        <v>320</v>
      </c>
      <c r="B17" s="3" t="s">
        <v>331</v>
      </c>
      <c r="C17" s="7" t="s">
        <v>203</v>
      </c>
      <c r="D17" s="2" t="str">
        <f>VLOOKUP(C17,Общий!$A$2:$D$2655,2,FALSE)</f>
        <v>Шар разблокировочного шнура SUMO/SOON</v>
      </c>
      <c r="E17" s="13">
        <f>VLOOKUP(C17,Общий!$A$2:$D$2655,4,FALSE)</f>
        <v>900</v>
      </c>
      <c r="F17" s="22"/>
    </row>
    <row r="18" spans="1:6" x14ac:dyDescent="0.25">
      <c r="A18" s="2" t="s">
        <v>320</v>
      </c>
      <c r="B18" s="4">
        <v>52</v>
      </c>
      <c r="C18" s="7" t="s">
        <v>332</v>
      </c>
      <c r="D18" s="2" t="s">
        <v>333</v>
      </c>
      <c r="E18" s="13"/>
      <c r="F18" s="22"/>
    </row>
    <row r="19" spans="1:6" x14ac:dyDescent="0.25">
      <c r="A19" s="2" t="s">
        <v>320</v>
      </c>
      <c r="B19" s="6" t="s">
        <v>9</v>
      </c>
      <c r="C19" s="8" t="s">
        <v>334</v>
      </c>
      <c r="D19" s="5" t="str">
        <f>VLOOKUP(C19,Общий!$A$2:$D$2655,2,FALSE)</f>
        <v>Комплект вала разблокировки SU2000R01,2010R01</v>
      </c>
      <c r="E19" s="13">
        <f>VLOOKUP(C19,Общий!$A$2:$D$2655,4,FALSE)</f>
        <v>7900</v>
      </c>
      <c r="F19" s="22"/>
    </row>
    <row r="20" spans="1:6" x14ac:dyDescent="0.25">
      <c r="A20" s="2" t="s">
        <v>320</v>
      </c>
      <c r="B20" s="6" t="s">
        <v>66</v>
      </c>
      <c r="C20" s="8" t="s">
        <v>335</v>
      </c>
      <c r="D20" s="5" t="str">
        <f>VLOOKUP(C20,Общий!$A$2:$D$2655,2,FALSE)</f>
        <v>Выходной вал в сборе SU2000R01,2010R01</v>
      </c>
      <c r="E20" s="13">
        <f>VLOOKUP(C20,Общий!$A$2:$D$2655,4,FALSE)</f>
        <v>15900</v>
      </c>
      <c r="F20" s="22"/>
    </row>
    <row r="21" spans="1:6" x14ac:dyDescent="0.25">
      <c r="A21" s="2" t="s">
        <v>320</v>
      </c>
      <c r="B21" s="4" t="s">
        <v>17</v>
      </c>
      <c r="C21" s="8" t="s">
        <v>336</v>
      </c>
      <c r="D21" s="2" t="str">
        <f>VLOOKUP(C21,Общий!$A$2:$D$2655,2,FALSE)</f>
        <v>Комплект электродвигателя SU2000VVR01, SU2010R01, SUMO</v>
      </c>
      <c r="E21" s="13">
        <f>VLOOKUP(C21,Общий!$A$2:$D$2655,4,FALSE)</f>
        <v>29900</v>
      </c>
      <c r="F21" s="22"/>
    </row>
    <row r="22" spans="1:6" x14ac:dyDescent="0.25">
      <c r="A22" s="2" t="s">
        <v>320</v>
      </c>
      <c r="B22" s="4" t="s">
        <v>44</v>
      </c>
      <c r="C22" s="8" t="s">
        <v>337</v>
      </c>
      <c r="D22" s="2" t="str">
        <f>VLOOKUP(C22,Общий!$A$2:$D$2655,2,FALSE)</f>
        <v>Комплект крышек SUMO</v>
      </c>
      <c r="E22" s="13">
        <f>VLOOKUP(C22,Общий!$A$2:$D$2655,4,FALSE)</f>
        <v>17900</v>
      </c>
      <c r="F22" s="22"/>
    </row>
    <row r="23" spans="1:6" x14ac:dyDescent="0.25">
      <c r="A23" s="2" t="s">
        <v>320</v>
      </c>
      <c r="B23" s="4" t="s">
        <v>132</v>
      </c>
      <c r="C23" s="8" t="s">
        <v>338</v>
      </c>
      <c r="D23" s="2" t="str">
        <f>VLOOKUP(C23,Общий!$A$2:$D$2655,2,FALSE)</f>
        <v>Комплект микровыключателя SUMO</v>
      </c>
      <c r="E23" s="13">
        <f>VLOOKUP(C23,Общий!$A$2:$D$2655,4,FALSE)</f>
        <v>5900</v>
      </c>
      <c r="F23" s="22"/>
    </row>
    <row r="24" spans="1:6" x14ac:dyDescent="0.25">
      <c r="B24" s="79" t="s">
        <v>1270</v>
      </c>
      <c r="C24" s="81" t="s">
        <v>1634</v>
      </c>
      <c r="D24" s="77" t="str">
        <f>VLOOKUP(C24,Общий!$A$2:$D$2655,2,FALSE)</f>
        <v>Шпонка SUMO</v>
      </c>
      <c r="E24" s="78">
        <f>VLOOKUP(C24,Общий!$A$2:$D$2655,4,FALSE)</f>
        <v>900</v>
      </c>
      <c r="F24" s="79" t="s">
        <v>1302</v>
      </c>
    </row>
    <row r="25" spans="1:6" x14ac:dyDescent="0.25">
      <c r="B25" s="79" t="s">
        <v>1270</v>
      </c>
      <c r="C25" s="81" t="s">
        <v>1637</v>
      </c>
      <c r="D25" s="77" t="str">
        <f>VLOOKUP(C25,Общий!$A$2:$D$2655,2,FALSE)</f>
        <v>Крышка верхняя SUMO</v>
      </c>
      <c r="E25" s="78">
        <f>VLOOKUP(C25,Общий!$A$2:$D$2655,4,FALSE)</f>
        <v>5900</v>
      </c>
      <c r="F25" s="79" t="s">
        <v>1302</v>
      </c>
    </row>
    <row r="26" spans="1:6" x14ac:dyDescent="0.25">
      <c r="B26" s="79" t="s">
        <v>1270</v>
      </c>
      <c r="C26" s="81" t="s">
        <v>1685</v>
      </c>
      <c r="D26" s="77" t="str">
        <f>VLOOKUP(C26,Общий!$A$2:$D$2655,2,FALSE)</f>
        <v>Шестерня SU2000,2010</v>
      </c>
      <c r="E26" s="78">
        <f>VLOOKUP(C26,Общий!$A$2:$D$2655,4,FALSE)</f>
        <v>5900</v>
      </c>
      <c r="F26" s="79" t="s">
        <v>1302</v>
      </c>
    </row>
    <row r="27" spans="1:6" x14ac:dyDescent="0.25">
      <c r="B27" s="79" t="s">
        <v>1270</v>
      </c>
      <c r="C27" s="81" t="s">
        <v>1905</v>
      </c>
      <c r="D27" s="77" t="str">
        <f>VLOOKUP(C27,Общий!$A$2:$D$2655,2,FALSE)</f>
        <v>Стопорное кольцо XMETRO2024,2124/WIDES/SUMO</v>
      </c>
      <c r="E27" s="78">
        <f>VLOOKUP(C27,Общий!$A$2:$D$2655,4,FALSE)</f>
        <v>900</v>
      </c>
      <c r="F27" s="79" t="s">
        <v>1302</v>
      </c>
    </row>
    <row r="28" spans="1:6" x14ac:dyDescent="0.25">
      <c r="B28" s="79" t="s">
        <v>1270</v>
      </c>
      <c r="C28" s="81" t="s">
        <v>1921</v>
      </c>
      <c r="D28" s="77" t="str">
        <f>VLOOKUP(C28,Общий!$A$2:$D$2655,2,FALSE)</f>
        <v>Крышка SUMO</v>
      </c>
      <c r="E28" s="78">
        <f>VLOOKUP(C28,Общий!$A$2:$D$2655,4,FALSE)</f>
        <v>2900</v>
      </c>
      <c r="F28" s="79" t="s">
        <v>1302</v>
      </c>
    </row>
    <row r="29" spans="1:6" ht="24.75" customHeight="1" x14ac:dyDescent="0.25">
      <c r="B29" s="79" t="s">
        <v>1270</v>
      </c>
      <c r="C29" s="81" t="s">
        <v>1937</v>
      </c>
      <c r="D29" s="77" t="str">
        <f>VLOOKUP(C29,Общий!$A$2:$D$2655,2,FALSE)</f>
        <v>Наконечник для провода с круглой клеммой CR2124/HYPPO/SUMO/RO300,500,1000/ТН1551,1561,2251,2261/WG4,5/TOO3024/ТО7024/WG3524HS</v>
      </c>
      <c r="E29" s="78">
        <f>VLOOKUP(C29,Общий!$A$2:$D$2655,4,FALSE)</f>
        <v>900</v>
      </c>
      <c r="F29" s="79" t="s">
        <v>1302</v>
      </c>
    </row>
    <row r="30" spans="1:6" x14ac:dyDescent="0.25">
      <c r="B30" s="79" t="s">
        <v>1270</v>
      </c>
      <c r="C30" s="81" t="s">
        <v>1951</v>
      </c>
      <c r="D30" s="77" t="str">
        <f>VLOOKUP(C30,Общий!$A$2:$D$2655,2,FALSE)</f>
        <v>Шпонка SUMO</v>
      </c>
      <c r="E30" s="78">
        <f>VLOOKUP(C30,Общий!$A$2:$D$2655,4,FALSE)</f>
        <v>900</v>
      </c>
      <c r="F30" s="79" t="s">
        <v>1302</v>
      </c>
    </row>
    <row r="31" spans="1:6" x14ac:dyDescent="0.25">
      <c r="B31" s="79" t="s">
        <v>1270</v>
      </c>
      <c r="C31" s="81" t="s">
        <v>2249</v>
      </c>
      <c r="D31" s="77" t="str">
        <f>VLOOKUP(C31,Общий!$A$2:$D$2655,2,FALSE)</f>
        <v>Кронштейн SUMO</v>
      </c>
      <c r="E31" s="78">
        <f>VLOOKUP(C31,Общий!$A$2:$D$2655,4,FALSE)</f>
        <v>900</v>
      </c>
      <c r="F31" s="79" t="s">
        <v>1302</v>
      </c>
    </row>
    <row r="32" spans="1:6" x14ac:dyDescent="0.25">
      <c r="B32" s="79" t="s">
        <v>1270</v>
      </c>
      <c r="C32" s="81" t="s">
        <v>2296</v>
      </c>
      <c r="D32" s="77" t="str">
        <f>VLOOKUP(C32,Общий!$A$2:$D$2655,2,FALSE)</f>
        <v>Пружина SUMO</v>
      </c>
      <c r="E32" s="78">
        <f>VLOOKUP(C32,Общий!$A$2:$D$2655,4,FALSE)</f>
        <v>900</v>
      </c>
      <c r="F32" s="79" t="s">
        <v>1302</v>
      </c>
    </row>
    <row r="33" spans="2:6" x14ac:dyDescent="0.25">
      <c r="B33" s="79" t="s">
        <v>1270</v>
      </c>
      <c r="C33" s="81" t="s">
        <v>1348</v>
      </c>
      <c r="D33" s="77" t="str">
        <f>VLOOKUP(C33,Общий!$A$2:$D$2655,2,FALSE)</f>
        <v>Основание корпуса SUMO</v>
      </c>
      <c r="E33" s="78">
        <f>VLOOKUP(C33,Общий!$A$2:$D$2655,4,FALSE)</f>
        <v>7900</v>
      </c>
      <c r="F33" s="79" t="s">
        <v>1302</v>
      </c>
    </row>
    <row r="34" spans="2:6" x14ac:dyDescent="0.25">
      <c r="B34" s="79" t="s">
        <v>1270</v>
      </c>
      <c r="C34" s="81" t="s">
        <v>2311</v>
      </c>
      <c r="D34" s="77" t="str">
        <f>VLOOKUP(C34,Общий!$A$2:$D$2655,2,FALSE)</f>
        <v>Шестерня пластиковая червячная SUMO R01</v>
      </c>
      <c r="E34" s="78">
        <f>VLOOKUP(C34,Общий!$A$2:$D$2655,4,FALSE)</f>
        <v>1900</v>
      </c>
      <c r="F34" s="79" t="s">
        <v>1302</v>
      </c>
    </row>
    <row r="35" spans="2:6" x14ac:dyDescent="0.25">
      <c r="B35" s="79">
        <v>5</v>
      </c>
      <c r="C35" s="81" t="s">
        <v>322</v>
      </c>
      <c r="D35" s="77" t="str">
        <f>VLOOKUP(C35,Общий!$A$2:$D$2655,2,FALSE)</f>
        <v>Рычаг разблокировки SUMO</v>
      </c>
      <c r="E35" s="78">
        <f>VLOOKUP(C35,Общий!$A$2:$D$2655,4,FALSE)</f>
        <v>900</v>
      </c>
      <c r="F35" s="79" t="s">
        <v>1302</v>
      </c>
    </row>
    <row r="36" spans="2:6" x14ac:dyDescent="0.25">
      <c r="B36" s="79">
        <v>6</v>
      </c>
      <c r="C36" s="81" t="s">
        <v>323</v>
      </c>
      <c r="D36" s="77" t="str">
        <f>VLOOKUP(C36,Общий!$A$2:$D$2655,2,FALSE)</f>
        <v>Зажим SUMO</v>
      </c>
      <c r="E36" s="78">
        <f>VLOOKUP(C36,Общий!$A$2:$D$2655,4,FALSE)</f>
        <v>900</v>
      </c>
      <c r="F36" s="79" t="s">
        <v>1302</v>
      </c>
    </row>
    <row r="37" spans="2:6" x14ac:dyDescent="0.25">
      <c r="B37" s="79">
        <v>37</v>
      </c>
      <c r="C37" s="81" t="s">
        <v>327</v>
      </c>
      <c r="D37" s="77" t="str">
        <f>VLOOKUP(C37,Общий!$A$2:$D$2655,2,FALSE)</f>
        <v>Прокладка SUMO</v>
      </c>
      <c r="E37" s="78">
        <f>VLOOKUP(C37,Общий!$A$2:$D$2655,4,FALSE)</f>
        <v>900</v>
      </c>
      <c r="F37" s="79" t="s">
        <v>1302</v>
      </c>
    </row>
    <row r="38" spans="2:6" x14ac:dyDescent="0.25">
      <c r="B38" s="79">
        <v>42</v>
      </c>
      <c r="C38" s="81" t="s">
        <v>330</v>
      </c>
      <c r="D38" s="77" t="str">
        <f>VLOOKUP(C38,Общий!$A$2:$D$2655,2,FALSE)</f>
        <v>Кронштейн крепления шнура разблокировки SUMO</v>
      </c>
      <c r="E38" s="78">
        <f>VLOOKUP(C38,Общий!$A$2:$D$2655,4,FALSE)</f>
        <v>1900</v>
      </c>
      <c r="F38" s="79" t="s">
        <v>1302</v>
      </c>
    </row>
    <row r="39" spans="2:6" x14ac:dyDescent="0.25">
      <c r="B39" s="79">
        <v>43</v>
      </c>
      <c r="C39" s="81" t="s">
        <v>203</v>
      </c>
      <c r="D39" s="77" t="str">
        <f>VLOOKUP(C39,Общий!$A$2:$D$2655,2,FALSE)</f>
        <v>Шар разблокировочного шнура SUMO/SOON</v>
      </c>
      <c r="E39" s="78">
        <f>VLOOKUP(C39,Общий!$A$2:$D$2655,4,FALSE)</f>
        <v>900</v>
      </c>
      <c r="F39" s="79" t="s">
        <v>1302</v>
      </c>
    </row>
    <row r="40" spans="2:6" x14ac:dyDescent="0.25">
      <c r="B40" s="79" t="s">
        <v>66</v>
      </c>
      <c r="C40" s="81" t="s">
        <v>335</v>
      </c>
      <c r="D40" s="77" t="str">
        <f>VLOOKUP(C40,Общий!$A$2:$D$2655,2,FALSE)</f>
        <v>Выходной вал в сборе SU2000R01,2010R01</v>
      </c>
      <c r="E40" s="78">
        <f>VLOOKUP(C40,Общий!$A$2:$D$2655,4,FALSE)</f>
        <v>15900</v>
      </c>
      <c r="F40" s="79" t="s">
        <v>1302</v>
      </c>
    </row>
    <row r="41" spans="2:6" x14ac:dyDescent="0.25">
      <c r="B41" s="79" t="s">
        <v>44</v>
      </c>
      <c r="C41" s="81" t="s">
        <v>337</v>
      </c>
      <c r="D41" s="77" t="str">
        <f>VLOOKUP(C41,Общий!$A$2:$D$2655,2,FALSE)</f>
        <v>Комплект крышек SUMO</v>
      </c>
      <c r="E41" s="78">
        <f>VLOOKUP(C41,Общий!$A$2:$D$2655,4,FALSE)</f>
        <v>17900</v>
      </c>
      <c r="F41" s="79" t="s">
        <v>1302</v>
      </c>
    </row>
    <row r="42" spans="2:6" x14ac:dyDescent="0.25">
      <c r="B42" s="79" t="s">
        <v>132</v>
      </c>
      <c r="C42" s="81" t="s">
        <v>338</v>
      </c>
      <c r="D42" s="77" t="str">
        <f>VLOOKUP(C42,Общий!$A$2:$D$2655,2,FALSE)</f>
        <v>Комплект микровыключателя SUMO</v>
      </c>
      <c r="E42" s="78">
        <f>VLOOKUP(C42,Общий!$A$2:$D$2655,4,FALSE)</f>
        <v>5900</v>
      </c>
      <c r="F42"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0B26E903-7BFF-43C2-A9E4-752D771828BB}"/>
  </hyperlinks>
  <pageMargins left="0.23622047244094491" right="0.23622047244094491" top="0.35433070866141736" bottom="0.35433070866141736" header="0" footer="0"/>
  <pageSetup paperSize="9" scale="62"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BABC-4F89-4824-AE56-99F5C9881B70}">
  <sheetPr codeName="Worksheet____51">
    <pageSetUpPr fitToPage="1"/>
  </sheetPr>
  <dimension ref="A1:R41"/>
  <sheetViews>
    <sheetView view="pageLayout" topLeftCell="B1" zoomScaleNormal="100" workbookViewId="0">
      <selection activeCell="C20" sqref="C20"/>
    </sheetView>
  </sheetViews>
  <sheetFormatPr defaultRowHeight="15" x14ac:dyDescent="0.25"/>
  <cols>
    <col min="1" max="1" width="10.140625" hidden="1" customWidth="1"/>
    <col min="2" max="2" width="2.85546875" bestFit="1" customWidth="1"/>
    <col min="3" max="3" width="16.42578125" bestFit="1" customWidth="1"/>
    <col min="4" max="4" width="36.42578125" bestFit="1" customWidth="1"/>
    <col min="5" max="5" width="8.7109375" bestFit="1" customWidth="1"/>
    <col min="6" max="6" width="14.140625" bestFit="1" customWidth="1"/>
    <col min="8" max="8" width="9.85546875" customWidth="1"/>
    <col min="13" max="13" width="14.140625" customWidth="1"/>
  </cols>
  <sheetData>
    <row r="1" spans="1:18" ht="15" customHeight="1" x14ac:dyDescent="0.25">
      <c r="A1" s="130" t="e" vm="1">
        <v>#VALUE!</v>
      </c>
      <c r="B1" s="130"/>
      <c r="C1" s="130"/>
      <c r="D1" s="130"/>
      <c r="E1" s="133" t="s">
        <v>2405</v>
      </c>
      <c r="F1" s="133"/>
      <c r="G1" s="133"/>
      <c r="H1" s="133"/>
      <c r="I1" s="131" t="e" vm="2">
        <v>#VALUE!</v>
      </c>
      <c r="J1" s="131"/>
      <c r="K1" s="131"/>
      <c r="L1" s="131"/>
      <c r="M1" s="131"/>
      <c r="N1" s="131"/>
      <c r="O1" s="131"/>
      <c r="P1" s="131"/>
      <c r="Q1" s="131"/>
      <c r="R1" s="131"/>
    </row>
    <row r="2" spans="1:18" ht="15" customHeight="1" x14ac:dyDescent="0.25">
      <c r="A2" s="130"/>
      <c r="B2" s="130"/>
      <c r="C2" s="130"/>
      <c r="D2" s="130"/>
      <c r="E2" s="133"/>
      <c r="F2" s="133"/>
      <c r="G2" s="133"/>
      <c r="H2" s="133"/>
      <c r="I2" s="131"/>
      <c r="J2" s="131"/>
      <c r="K2" s="131"/>
      <c r="L2" s="131"/>
      <c r="M2" s="131"/>
      <c r="N2" s="131"/>
      <c r="O2" s="131"/>
      <c r="P2" s="131"/>
      <c r="Q2" s="131"/>
      <c r="R2" s="131"/>
    </row>
    <row r="3" spans="1:18" ht="15" customHeight="1" x14ac:dyDescent="0.25">
      <c r="A3" s="130"/>
      <c r="B3" s="130"/>
      <c r="C3" s="130"/>
      <c r="D3" s="130"/>
      <c r="E3" s="137" t="s">
        <v>1277</v>
      </c>
      <c r="F3" s="137"/>
      <c r="G3" s="137"/>
      <c r="H3" s="137"/>
      <c r="I3" s="131"/>
      <c r="J3" s="131"/>
      <c r="K3" s="131"/>
      <c r="L3" s="131"/>
      <c r="M3" s="131"/>
      <c r="N3" s="131"/>
      <c r="O3" s="131"/>
      <c r="P3" s="131"/>
      <c r="Q3" s="131"/>
      <c r="R3" s="131"/>
    </row>
    <row r="5" spans="1:18" ht="24" x14ac:dyDescent="0.25">
      <c r="A5" s="23" t="s">
        <v>0</v>
      </c>
      <c r="B5" s="23" t="s">
        <v>2</v>
      </c>
      <c r="C5" s="23" t="s">
        <v>1</v>
      </c>
      <c r="D5" s="23" t="s">
        <v>1267</v>
      </c>
      <c r="E5" s="68" t="s">
        <v>1268</v>
      </c>
      <c r="F5" s="68" t="s">
        <v>1269</v>
      </c>
    </row>
    <row r="6" spans="1:18" ht="24" x14ac:dyDescent="0.25">
      <c r="A6" s="2" t="s">
        <v>339</v>
      </c>
      <c r="B6" s="3" t="s">
        <v>139</v>
      </c>
      <c r="C6" s="7" t="s">
        <v>321</v>
      </c>
      <c r="D6" s="15" t="str">
        <f>VLOOKUP(C6,Общий!$A$2:$D$2655,2,FALSE)</f>
        <v>Основание корпуса SU2000R01, 2000VR01, SU2000VМR01, 2010R01</v>
      </c>
      <c r="E6" s="13">
        <f>VLOOKUP(C6,Общий!$A$2:$D$2655,4,FALSE)</f>
        <v>8900</v>
      </c>
      <c r="F6" s="22"/>
    </row>
    <row r="7" spans="1:18" x14ac:dyDescent="0.25">
      <c r="A7" s="2" t="s">
        <v>339</v>
      </c>
      <c r="B7" s="3" t="s">
        <v>147</v>
      </c>
      <c r="C7" s="7" t="s">
        <v>322</v>
      </c>
      <c r="D7" s="15" t="str">
        <f>VLOOKUP(C7,Общий!$A$2:$D$2655,2,FALSE)</f>
        <v>Рычаг разблокировки SUMO</v>
      </c>
      <c r="E7" s="13">
        <f>VLOOKUP(C7,Общий!$A$2:$D$2655,4,FALSE)</f>
        <v>900</v>
      </c>
      <c r="F7" s="22"/>
    </row>
    <row r="8" spans="1:18" x14ac:dyDescent="0.25">
      <c r="A8" s="2" t="s">
        <v>339</v>
      </c>
      <c r="B8" s="4" t="s">
        <v>158</v>
      </c>
      <c r="C8" s="7" t="s">
        <v>323</v>
      </c>
      <c r="D8" s="15" t="str">
        <f>VLOOKUP(C8,Общий!$A$2:$D$2655,2,FALSE)</f>
        <v>Зажим SUMO</v>
      </c>
      <c r="E8" s="13">
        <f>VLOOKUP(C8,Общий!$A$2:$D$2655,4,FALSE)</f>
        <v>900</v>
      </c>
      <c r="F8" s="22"/>
    </row>
    <row r="9" spans="1:18" ht="24" x14ac:dyDescent="0.25">
      <c r="A9" s="2" t="s">
        <v>339</v>
      </c>
      <c r="B9" s="3" t="s">
        <v>253</v>
      </c>
      <c r="C9" s="7" t="s">
        <v>324</v>
      </c>
      <c r="D9" s="15" t="str">
        <f>VLOOKUP(C9,Общий!$A$2:$D$2655,2,FALSE)</f>
        <v>Кронштейн SU2000R01, SU2000VR01, SU2000VVR01, SU2010R01</v>
      </c>
      <c r="E9" s="13">
        <f>VLOOKUP(C9,Общий!$A$2:$D$2655,4,FALSE)</f>
        <v>500</v>
      </c>
      <c r="F9" s="22"/>
    </row>
    <row r="10" spans="1:18" ht="24" x14ac:dyDescent="0.25">
      <c r="A10" s="2" t="s">
        <v>339</v>
      </c>
      <c r="B10" s="3" t="s">
        <v>97</v>
      </c>
      <c r="C10" s="7" t="s">
        <v>325</v>
      </c>
      <c r="D10" s="15" t="str">
        <f>VLOOKUP(C10,Общий!$A$2:$D$2655,2,FALSE)</f>
        <v>Втулка SU2000R01, SU2000VR01, SU2000VVR01, SU2010R01</v>
      </c>
      <c r="E10" s="13">
        <f>VLOOKUP(C10,Общий!$A$2:$D$2655,4,FALSE)</f>
        <v>500</v>
      </c>
      <c r="F10" s="22"/>
    </row>
    <row r="11" spans="1:18" x14ac:dyDescent="0.25">
      <c r="A11" s="2" t="s">
        <v>339</v>
      </c>
      <c r="B11" s="4" t="s">
        <v>99</v>
      </c>
      <c r="C11" s="7" t="s">
        <v>326</v>
      </c>
      <c r="D11" s="15" t="str">
        <f>VLOOKUP(C11,Общий!$A$2:$D$2655,2,FALSE)</f>
        <v>Микровыключатель SUMO</v>
      </c>
      <c r="E11" s="13">
        <f>VLOOKUP(C11,Общий!$A$2:$D$2655,4,FALSE)</f>
        <v>900</v>
      </c>
      <c r="F11" s="22"/>
    </row>
    <row r="12" spans="1:18" ht="24" x14ac:dyDescent="0.25">
      <c r="A12" s="2" t="s">
        <v>339</v>
      </c>
      <c r="B12" s="4" t="s">
        <v>228</v>
      </c>
      <c r="C12" s="7" t="s">
        <v>300</v>
      </c>
      <c r="D12" s="15" t="str">
        <f>VLOOKUP(C12,Общий!$A$2:$D$2655,2,FALSE)</f>
        <v>Шнур разблокировки SUMO/SOON/SPIN23,22,21,11</v>
      </c>
      <c r="E12" s="13">
        <f>VLOOKUP(C12,Общий!$A$2:$D$2655,4,FALSE)</f>
        <v>900</v>
      </c>
      <c r="F12" s="22"/>
    </row>
    <row r="13" spans="1:18" x14ac:dyDescent="0.25">
      <c r="A13" s="2" t="s">
        <v>339</v>
      </c>
      <c r="B13" s="3" t="s">
        <v>120</v>
      </c>
      <c r="C13" s="7" t="s">
        <v>327</v>
      </c>
      <c r="D13" s="15" t="str">
        <f>VLOOKUP(C13,Общий!$A$2:$D$2655,2,FALSE)</f>
        <v>Прокладка SUMO</v>
      </c>
      <c r="E13" s="13">
        <f>VLOOKUP(C13,Общий!$A$2:$D$2655,4,FALSE)</f>
        <v>900</v>
      </c>
      <c r="F13" s="22"/>
    </row>
    <row r="14" spans="1:18" ht="24" x14ac:dyDescent="0.25">
      <c r="A14" s="2" t="s">
        <v>339</v>
      </c>
      <c r="B14" s="4" t="s">
        <v>122</v>
      </c>
      <c r="C14" s="7" t="s">
        <v>328</v>
      </c>
      <c r="D14" s="15" t="str">
        <f>VLOOKUP(C14,Общий!$A$2:$D$2655,2,FALSE)</f>
        <v>Проводка микровыключателя SU2000R01, SU2000VR01, SU2000VVR01, SU2010R01</v>
      </c>
      <c r="E14" s="13">
        <f>VLOOKUP(C14,Общий!$A$2:$D$2655,4,FALSE)</f>
        <v>500</v>
      </c>
      <c r="F14" s="22"/>
    </row>
    <row r="15" spans="1:18" x14ac:dyDescent="0.25">
      <c r="A15" s="2" t="s">
        <v>339</v>
      </c>
      <c r="B15" s="3" t="s">
        <v>329</v>
      </c>
      <c r="C15" s="7" t="s">
        <v>302</v>
      </c>
      <c r="D15" s="15" t="str">
        <f>VLOOKUP(C15,Общий!$A$2:$D$2655,2,FALSE)</f>
        <v>Кронштейн фиксации привода SUMO/SOON</v>
      </c>
      <c r="E15" s="13">
        <f>VLOOKUP(C15,Общий!$A$2:$D$2655,4,FALSE)</f>
        <v>1900</v>
      </c>
      <c r="F15" s="22"/>
    </row>
    <row r="16" spans="1:18" ht="24" x14ac:dyDescent="0.25">
      <c r="A16" s="2" t="s">
        <v>339</v>
      </c>
      <c r="B16" s="4" t="s">
        <v>124</v>
      </c>
      <c r="C16" s="7" t="s">
        <v>330</v>
      </c>
      <c r="D16" s="15" t="str">
        <f>VLOOKUP(C16,Общий!$A$2:$D$2655,2,FALSE)</f>
        <v>Кронштейн крепления шнура разблокировки SUMO</v>
      </c>
      <c r="E16" s="13">
        <f>VLOOKUP(C16,Общий!$A$2:$D$2655,4,FALSE)</f>
        <v>1900</v>
      </c>
      <c r="F16" s="22"/>
    </row>
    <row r="17" spans="1:6" x14ac:dyDescent="0.25">
      <c r="A17" s="2" t="s">
        <v>339</v>
      </c>
      <c r="B17" s="3" t="s">
        <v>331</v>
      </c>
      <c r="C17" s="7" t="s">
        <v>203</v>
      </c>
      <c r="D17" s="15" t="str">
        <f>VLOOKUP(C17,Общий!$A$2:$D$2655,2,FALSE)</f>
        <v>Шар разблокировочного шнура SUMO/SOON</v>
      </c>
      <c r="E17" s="13">
        <f>VLOOKUP(C17,Общий!$A$2:$D$2655,4,FALSE)</f>
        <v>900</v>
      </c>
      <c r="F17" s="22"/>
    </row>
    <row r="18" spans="1:6" x14ac:dyDescent="0.25">
      <c r="A18" s="2" t="s">
        <v>339</v>
      </c>
      <c r="B18" s="4">
        <v>52</v>
      </c>
      <c r="C18" s="7" t="s">
        <v>332</v>
      </c>
      <c r="D18" s="15" t="s">
        <v>333</v>
      </c>
      <c r="E18" s="13"/>
      <c r="F18" s="22"/>
    </row>
    <row r="19" spans="1:6" x14ac:dyDescent="0.25">
      <c r="A19" s="2" t="s">
        <v>339</v>
      </c>
      <c r="B19" s="6" t="s">
        <v>66</v>
      </c>
      <c r="C19" s="8" t="s">
        <v>340</v>
      </c>
      <c r="D19" s="11" t="str">
        <f>VLOOKUP(C19,Общий!$A$2:$D$2655,2,FALSE)</f>
        <v>Выходной вал в сборе  SU2000VR01</v>
      </c>
      <c r="E19" s="13">
        <f>VLOOKUP(C19,Общий!$A$2:$D$2655,4,FALSE)</f>
        <v>17900</v>
      </c>
      <c r="F19" s="22"/>
    </row>
    <row r="20" spans="1:6" x14ac:dyDescent="0.25">
      <c r="A20" s="2" t="s">
        <v>339</v>
      </c>
      <c r="B20" s="6" t="s">
        <v>9</v>
      </c>
      <c r="C20" s="8" t="s">
        <v>341</v>
      </c>
      <c r="D20" s="11" t="str">
        <f>VLOOKUP(C20,Общий!$A$2:$D$2655,2,FALSE)</f>
        <v>Комплект вала разблокировки SU2000VR01</v>
      </c>
      <c r="E20" s="13">
        <f>VLOOKUP(C20,Общий!$A$2:$D$2655,4,FALSE)</f>
        <v>7900</v>
      </c>
      <c r="F20" s="22"/>
    </row>
    <row r="21" spans="1:6" ht="24" x14ac:dyDescent="0.25">
      <c r="A21" s="2" t="s">
        <v>339</v>
      </c>
      <c r="B21" s="4" t="s">
        <v>17</v>
      </c>
      <c r="C21" s="8" t="s">
        <v>336</v>
      </c>
      <c r="D21" s="15" t="str">
        <f>VLOOKUP(C21,Общий!$A$2:$D$2655,2,FALSE)</f>
        <v>Комплект электродвигателя SU2000VVR01, SU2010R01, SUMO</v>
      </c>
      <c r="E21" s="13">
        <f>VLOOKUP(C21,Общий!$A$2:$D$2655,4,FALSE)</f>
        <v>29900</v>
      </c>
      <c r="F21" s="22"/>
    </row>
    <row r="22" spans="1:6" x14ac:dyDescent="0.25">
      <c r="A22" s="2" t="s">
        <v>339</v>
      </c>
      <c r="B22" s="4" t="s">
        <v>44</v>
      </c>
      <c r="C22" s="8" t="s">
        <v>337</v>
      </c>
      <c r="D22" s="15" t="str">
        <f>VLOOKUP(C22,Общий!$A$2:$D$2655,2,FALSE)</f>
        <v>Комплект крышек SUMO</v>
      </c>
      <c r="E22" s="13">
        <f>VLOOKUP(C22,Общий!$A$2:$D$2655,4,FALSE)</f>
        <v>17900</v>
      </c>
      <c r="F22" s="22"/>
    </row>
    <row r="23" spans="1:6" ht="15.75" thickBot="1" x14ac:dyDescent="0.3">
      <c r="A23" s="2" t="s">
        <v>339</v>
      </c>
      <c r="B23" s="4" t="s">
        <v>132</v>
      </c>
      <c r="C23" s="8" t="s">
        <v>338</v>
      </c>
      <c r="D23" s="15" t="str">
        <f>VLOOKUP(C23,Общий!$A$2:$D$2655,2,FALSE)</f>
        <v>Комплект микровыключателя SUMO</v>
      </c>
      <c r="E23" s="13">
        <f>VLOOKUP(C23,Общий!$A$2:$D$2655,4,FALSE)</f>
        <v>5900</v>
      </c>
      <c r="F23" s="22"/>
    </row>
    <row r="24" spans="1:6" ht="15.75" thickTop="1" x14ac:dyDescent="0.25">
      <c r="B24" s="76" t="s">
        <v>1270</v>
      </c>
      <c r="C24" s="80" t="s">
        <v>1348</v>
      </c>
      <c r="D24" s="74" t="str">
        <f>VLOOKUP(C24,Общий!$A$2:$D$2655,2,FALSE)</f>
        <v>Основание корпуса SUMO</v>
      </c>
      <c r="E24" s="75">
        <f>VLOOKUP(C24,Общий!$A$2:$D$2655,4,FALSE)</f>
        <v>7900</v>
      </c>
      <c r="F24" s="76" t="s">
        <v>1302</v>
      </c>
    </row>
    <row r="25" spans="1:6" x14ac:dyDescent="0.25">
      <c r="B25" s="79" t="s">
        <v>1270</v>
      </c>
      <c r="C25" s="81" t="s">
        <v>1634</v>
      </c>
      <c r="D25" s="77" t="str">
        <f>VLOOKUP(C25,Общий!$A$2:$D$2655,2,FALSE)</f>
        <v>Шпонка SUMO</v>
      </c>
      <c r="E25" s="78">
        <f>VLOOKUP(C25,Общий!$A$2:$D$2655,4,FALSE)</f>
        <v>900</v>
      </c>
      <c r="F25" s="79" t="s">
        <v>1302</v>
      </c>
    </row>
    <row r="26" spans="1:6" x14ac:dyDescent="0.25">
      <c r="B26" s="79" t="s">
        <v>1270</v>
      </c>
      <c r="C26" s="81" t="s">
        <v>1637</v>
      </c>
      <c r="D26" s="77" t="str">
        <f>VLOOKUP(C26,Общий!$A$2:$D$2655,2,FALSE)</f>
        <v>Крышка верхняя SUMO</v>
      </c>
      <c r="E26" s="78">
        <f>VLOOKUP(C26,Общий!$A$2:$D$2655,4,FALSE)</f>
        <v>5900</v>
      </c>
      <c r="F26" s="79" t="s">
        <v>1302</v>
      </c>
    </row>
    <row r="27" spans="1:6" ht="24" x14ac:dyDescent="0.25">
      <c r="B27" s="79" t="s">
        <v>1270</v>
      </c>
      <c r="C27" s="81" t="s">
        <v>1905</v>
      </c>
      <c r="D27" s="77" t="str">
        <f>VLOOKUP(C27,Общий!$A$2:$D$2655,2,FALSE)</f>
        <v>Стопорное кольцо XMETRO2024,2124/WIDES/SUMO</v>
      </c>
      <c r="E27" s="78">
        <f>VLOOKUP(C27,Общий!$A$2:$D$2655,4,FALSE)</f>
        <v>900</v>
      </c>
      <c r="F27" s="79" t="s">
        <v>1302</v>
      </c>
    </row>
    <row r="28" spans="1:6" x14ac:dyDescent="0.25">
      <c r="B28" s="79" t="s">
        <v>1270</v>
      </c>
      <c r="C28" s="81" t="s">
        <v>1921</v>
      </c>
      <c r="D28" s="77" t="str">
        <f>VLOOKUP(C28,Общий!$A$2:$D$2655,2,FALSE)</f>
        <v>Крышка SUMO</v>
      </c>
      <c r="E28" s="78">
        <f>VLOOKUP(C28,Общий!$A$2:$D$2655,4,FALSE)</f>
        <v>2900</v>
      </c>
      <c r="F28" s="79" t="s">
        <v>1302</v>
      </c>
    </row>
    <row r="29" spans="1:6" ht="48" x14ac:dyDescent="0.25">
      <c r="B29" s="79" t="s">
        <v>1270</v>
      </c>
      <c r="C29" s="81" t="s">
        <v>1937</v>
      </c>
      <c r="D29" s="77" t="str">
        <f>VLOOKUP(C29,Общий!$A$2:$D$2655,2,FALSE)</f>
        <v>Наконечник для провода с круглой клеммой CR2124/HYPPO/SUMO/RO300,500,1000/ТН1551,1561,2251,2261/WG4,5/TOO3024/ТО7024/WG3524HS</v>
      </c>
      <c r="E29" s="78">
        <f>VLOOKUP(C29,Общий!$A$2:$D$2655,4,FALSE)</f>
        <v>900</v>
      </c>
      <c r="F29" s="79" t="s">
        <v>1302</v>
      </c>
    </row>
    <row r="30" spans="1:6" x14ac:dyDescent="0.25">
      <c r="B30" s="79" t="s">
        <v>1270</v>
      </c>
      <c r="C30" s="81" t="s">
        <v>1951</v>
      </c>
      <c r="D30" s="77" t="str">
        <f>VLOOKUP(C30,Общий!$A$2:$D$2655,2,FALSE)</f>
        <v>Шпонка SUMO</v>
      </c>
      <c r="E30" s="78">
        <f>VLOOKUP(C30,Общий!$A$2:$D$2655,4,FALSE)</f>
        <v>900</v>
      </c>
      <c r="F30" s="79" t="s">
        <v>1302</v>
      </c>
    </row>
    <row r="31" spans="1:6" ht="24" x14ac:dyDescent="0.25">
      <c r="B31" s="79" t="s">
        <v>1270</v>
      </c>
      <c r="C31" s="81" t="s">
        <v>2212</v>
      </c>
      <c r="D31" s="77" t="str">
        <f>VLOOKUP(C31,Общий!$A$2:$D$2655,2,FALSE)</f>
        <v>Комплект вала разблокировки c бронзовой шестерней SU2000V</v>
      </c>
      <c r="E31" s="78">
        <f>VLOOKUP(C31,Общий!$A$2:$D$2655,4,FALSE)</f>
        <v>9900</v>
      </c>
      <c r="F31" s="79" t="s">
        <v>1302</v>
      </c>
    </row>
    <row r="32" spans="1:6" x14ac:dyDescent="0.25">
      <c r="B32" s="79" t="s">
        <v>1270</v>
      </c>
      <c r="C32" s="81" t="s">
        <v>2249</v>
      </c>
      <c r="D32" s="77" t="str">
        <f>VLOOKUP(C32,Общий!$A$2:$D$2655,2,FALSE)</f>
        <v>Кронштейн SUMO</v>
      </c>
      <c r="E32" s="78">
        <f>VLOOKUP(C32,Общий!$A$2:$D$2655,4,FALSE)</f>
        <v>900</v>
      </c>
      <c r="F32" s="79" t="s">
        <v>1302</v>
      </c>
    </row>
    <row r="33" spans="2:6" x14ac:dyDescent="0.25">
      <c r="B33" s="79" t="s">
        <v>1270</v>
      </c>
      <c r="C33" s="81" t="s">
        <v>2296</v>
      </c>
      <c r="D33" s="77" t="str">
        <f>VLOOKUP(C33,Общий!$A$2:$D$2655,2,FALSE)</f>
        <v>Пружина SUMO</v>
      </c>
      <c r="E33" s="78">
        <f>VLOOKUP(C33,Общий!$A$2:$D$2655,4,FALSE)</f>
        <v>900</v>
      </c>
      <c r="F33" s="79" t="s">
        <v>1302</v>
      </c>
    </row>
    <row r="34" spans="2:6" x14ac:dyDescent="0.25">
      <c r="B34" s="79" t="s">
        <v>1270</v>
      </c>
      <c r="C34" s="81" t="s">
        <v>2311</v>
      </c>
      <c r="D34" s="77" t="str">
        <f>VLOOKUP(C34,Общий!$A$2:$D$2655,2,FALSE)</f>
        <v>Шестерня пластиковая червячная SUMO R01</v>
      </c>
      <c r="E34" s="78">
        <f>VLOOKUP(C34,Общий!$A$2:$D$2655,4,FALSE)</f>
        <v>1900</v>
      </c>
      <c r="F34" s="79" t="s">
        <v>1302</v>
      </c>
    </row>
    <row r="35" spans="2:6" x14ac:dyDescent="0.25">
      <c r="B35" s="79">
        <v>5</v>
      </c>
      <c r="C35" s="81" t="s">
        <v>322</v>
      </c>
      <c r="D35" s="77" t="str">
        <f>VLOOKUP(C35,Общий!$A$2:$D$2655,2,FALSE)</f>
        <v>Рычаг разблокировки SUMO</v>
      </c>
      <c r="E35" s="78">
        <f>VLOOKUP(C35,Общий!$A$2:$D$2655,4,FALSE)</f>
        <v>900</v>
      </c>
      <c r="F35" s="79" t="s">
        <v>1302</v>
      </c>
    </row>
    <row r="36" spans="2:6" x14ac:dyDescent="0.25">
      <c r="B36" s="79">
        <v>6</v>
      </c>
      <c r="C36" s="81" t="s">
        <v>323</v>
      </c>
      <c r="D36" s="77" t="str">
        <f>VLOOKUP(C36,Общий!$A$2:$D$2655,2,FALSE)</f>
        <v>Зажим SUMO</v>
      </c>
      <c r="E36" s="78">
        <f>VLOOKUP(C36,Общий!$A$2:$D$2655,4,FALSE)</f>
        <v>900</v>
      </c>
      <c r="F36" s="79" t="s">
        <v>1302</v>
      </c>
    </row>
    <row r="37" spans="2:6" x14ac:dyDescent="0.25">
      <c r="B37" s="79">
        <v>37</v>
      </c>
      <c r="C37" s="81" t="s">
        <v>327</v>
      </c>
      <c r="D37" s="77" t="str">
        <f>VLOOKUP(C37,Общий!$A$2:$D$2655,2,FALSE)</f>
        <v>Прокладка SUMO</v>
      </c>
      <c r="E37" s="78">
        <f>VLOOKUP(C37,Общий!$A$2:$D$2655,4,FALSE)</f>
        <v>900</v>
      </c>
      <c r="F37" s="79" t="s">
        <v>1302</v>
      </c>
    </row>
    <row r="38" spans="2:6" ht="24" x14ac:dyDescent="0.25">
      <c r="B38" s="79">
        <v>42</v>
      </c>
      <c r="C38" s="81" t="s">
        <v>330</v>
      </c>
      <c r="D38" s="77" t="str">
        <f>VLOOKUP(C38,Общий!$A$2:$D$2655,2,FALSE)</f>
        <v>Кронштейн крепления шнура разблокировки SUMO</v>
      </c>
      <c r="E38" s="78">
        <f>VLOOKUP(C38,Общий!$A$2:$D$2655,4,FALSE)</f>
        <v>1900</v>
      </c>
      <c r="F38" s="79" t="s">
        <v>1302</v>
      </c>
    </row>
    <row r="39" spans="2:6" x14ac:dyDescent="0.25">
      <c r="B39" s="79">
        <v>43</v>
      </c>
      <c r="C39" s="81" t="s">
        <v>203</v>
      </c>
      <c r="D39" s="77" t="str">
        <f>VLOOKUP(C39,Общий!$A$2:$D$2655,2,FALSE)</f>
        <v>Шар разблокировочного шнура SUMO/SOON</v>
      </c>
      <c r="E39" s="78">
        <f>VLOOKUP(C39,Общий!$A$2:$D$2655,4,FALSE)</f>
        <v>900</v>
      </c>
      <c r="F39" s="79" t="s">
        <v>1302</v>
      </c>
    </row>
    <row r="40" spans="2:6" x14ac:dyDescent="0.25">
      <c r="B40" s="79" t="s">
        <v>44</v>
      </c>
      <c r="C40" s="81" t="s">
        <v>337</v>
      </c>
      <c r="D40" s="77" t="str">
        <f>VLOOKUP(C40,Общий!$A$2:$D$2655,2,FALSE)</f>
        <v>Комплект крышек SUMO</v>
      </c>
      <c r="E40" s="78">
        <f>VLOOKUP(C40,Общий!$A$2:$D$2655,4,FALSE)</f>
        <v>17900</v>
      </c>
      <c r="F40" s="79" t="s">
        <v>1302</v>
      </c>
    </row>
    <row r="41" spans="2:6" x14ac:dyDescent="0.25">
      <c r="B41" s="79" t="s">
        <v>132</v>
      </c>
      <c r="C41" s="81" t="s">
        <v>338</v>
      </c>
      <c r="D41" s="77" t="str">
        <f>VLOOKUP(C41,Общий!$A$2:$D$2655,2,FALSE)</f>
        <v>Комплект микровыключателя SUMO</v>
      </c>
      <c r="E41" s="78">
        <f>VLOOKUP(C41,Общий!$A$2:$D$2655,4,FALSE)</f>
        <v>5900</v>
      </c>
      <c r="F41"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26A5D030-9ADA-49F0-871D-6C4FE67B093E}"/>
  </hyperlinks>
  <pageMargins left="0.23622047244094491" right="0.23622047244094491" top="0.35433070866141736" bottom="0.35433070866141736" header="0" footer="0"/>
  <pageSetup paperSize="9" scale="69"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FC05-AC1A-4B62-9A68-C44B614C64D0}">
  <sheetPr codeName="Worksheet____52">
    <pageSetUpPr fitToPage="1"/>
  </sheetPr>
  <dimension ref="A1:S42"/>
  <sheetViews>
    <sheetView view="pageLayout" topLeftCell="B1" zoomScaleNormal="100" workbookViewId="0">
      <selection sqref="A1:D3"/>
    </sheetView>
  </sheetViews>
  <sheetFormatPr defaultRowHeight="15" x14ac:dyDescent="0.25"/>
  <cols>
    <col min="1" max="1" width="11.140625" hidden="1" customWidth="1"/>
    <col min="2" max="2" width="2.85546875" bestFit="1" customWidth="1"/>
    <col min="3" max="3" width="16.42578125" bestFit="1" customWidth="1"/>
    <col min="4" max="4" width="36.42578125" bestFit="1" customWidth="1"/>
    <col min="5" max="5" width="8.7109375" bestFit="1" customWidth="1"/>
    <col min="6" max="6" width="14.140625" bestFit="1" customWidth="1"/>
    <col min="8" max="8" width="13.42578125" customWidth="1"/>
    <col min="13" max="13" width="10.42578125" customWidth="1"/>
  </cols>
  <sheetData>
    <row r="1" spans="1:19" ht="15" customHeight="1" x14ac:dyDescent="0.25">
      <c r="A1" s="130" t="e" vm="1">
        <v>#VALUE!</v>
      </c>
      <c r="B1" s="130"/>
      <c r="C1" s="130"/>
      <c r="D1" s="130"/>
      <c r="E1" s="133" t="s">
        <v>2406</v>
      </c>
      <c r="F1" s="133"/>
      <c r="G1" s="133"/>
      <c r="H1" s="133"/>
      <c r="I1" s="131" t="e" vm="2">
        <v>#VALUE!</v>
      </c>
      <c r="J1" s="131"/>
      <c r="K1" s="131"/>
      <c r="L1" s="131"/>
      <c r="M1" s="131"/>
      <c r="N1" s="131"/>
      <c r="O1" s="131"/>
      <c r="P1" s="131"/>
      <c r="Q1" s="131"/>
      <c r="R1" s="131"/>
      <c r="S1" s="131"/>
    </row>
    <row r="2" spans="1:19" ht="15" customHeight="1" x14ac:dyDescent="0.25">
      <c r="A2" s="130"/>
      <c r="B2" s="130"/>
      <c r="C2" s="130"/>
      <c r="D2" s="130"/>
      <c r="E2" s="133"/>
      <c r="F2" s="133"/>
      <c r="G2" s="133"/>
      <c r="H2" s="133"/>
      <c r="I2" s="131"/>
      <c r="J2" s="131"/>
      <c r="K2" s="131"/>
      <c r="L2" s="131"/>
      <c r="M2" s="131"/>
      <c r="N2" s="131"/>
      <c r="O2" s="131"/>
      <c r="P2" s="131"/>
      <c r="Q2" s="131"/>
      <c r="R2" s="131"/>
      <c r="S2" s="131"/>
    </row>
    <row r="3" spans="1:19" ht="15" customHeight="1" x14ac:dyDescent="0.25">
      <c r="A3" s="130"/>
      <c r="B3" s="130"/>
      <c r="C3" s="130"/>
      <c r="D3" s="130"/>
      <c r="E3" s="137" t="s">
        <v>1277</v>
      </c>
      <c r="F3" s="137"/>
      <c r="G3" s="137"/>
      <c r="H3" s="137"/>
      <c r="I3" s="131"/>
      <c r="J3" s="131"/>
      <c r="K3" s="131"/>
      <c r="L3" s="131"/>
      <c r="M3" s="131"/>
      <c r="N3" s="131"/>
      <c r="O3" s="131"/>
      <c r="P3" s="131"/>
      <c r="Q3" s="131"/>
      <c r="R3" s="131"/>
      <c r="S3" s="131"/>
    </row>
    <row r="5" spans="1:19" ht="24" x14ac:dyDescent="0.25">
      <c r="A5" s="23" t="s">
        <v>0</v>
      </c>
      <c r="B5" s="23" t="s">
        <v>2</v>
      </c>
      <c r="C5" s="23" t="s">
        <v>1</v>
      </c>
      <c r="D5" s="23" t="s">
        <v>1267</v>
      </c>
      <c r="E5" s="68" t="s">
        <v>1268</v>
      </c>
      <c r="F5" s="68" t="s">
        <v>1269</v>
      </c>
    </row>
    <row r="6" spans="1:19" ht="24" x14ac:dyDescent="0.25">
      <c r="A6" s="2" t="s">
        <v>342</v>
      </c>
      <c r="B6" s="3" t="s">
        <v>139</v>
      </c>
      <c r="C6" s="7" t="s">
        <v>321</v>
      </c>
      <c r="D6" s="15" t="str">
        <f>VLOOKUP(C6,Общий!$A$2:$D$2655,2,FALSE)</f>
        <v>Основание корпуса SU2000R01, 2000VR01, SU2000VМR01, 2010R01</v>
      </c>
      <c r="E6" s="13">
        <f>VLOOKUP(C6,Общий!$A$2:$D$2655,4,FALSE)</f>
        <v>8900</v>
      </c>
      <c r="F6" s="22"/>
    </row>
    <row r="7" spans="1:19" x14ac:dyDescent="0.25">
      <c r="A7" s="2" t="s">
        <v>342</v>
      </c>
      <c r="B7" s="3" t="s">
        <v>147</v>
      </c>
      <c r="C7" s="7" t="s">
        <v>322</v>
      </c>
      <c r="D7" s="15" t="str">
        <f>VLOOKUP(C7,Общий!$A$2:$D$2655,2,FALSE)</f>
        <v>Рычаг разблокировки SUMO</v>
      </c>
      <c r="E7" s="13">
        <f>VLOOKUP(C7,Общий!$A$2:$D$2655,4,FALSE)</f>
        <v>900</v>
      </c>
      <c r="F7" s="22"/>
    </row>
    <row r="8" spans="1:19" x14ac:dyDescent="0.25">
      <c r="A8" s="2" t="s">
        <v>342</v>
      </c>
      <c r="B8" s="4" t="s">
        <v>158</v>
      </c>
      <c r="C8" s="7" t="s">
        <v>323</v>
      </c>
      <c r="D8" s="15" t="str">
        <f>VLOOKUP(C8,Общий!$A$2:$D$2655,2,FALSE)</f>
        <v>Зажим SUMO</v>
      </c>
      <c r="E8" s="13">
        <f>VLOOKUP(C8,Общий!$A$2:$D$2655,4,FALSE)</f>
        <v>900</v>
      </c>
      <c r="F8" s="22"/>
    </row>
    <row r="9" spans="1:19" ht="24" x14ac:dyDescent="0.25">
      <c r="A9" s="2" t="s">
        <v>342</v>
      </c>
      <c r="B9" s="3" t="s">
        <v>253</v>
      </c>
      <c r="C9" s="7" t="s">
        <v>324</v>
      </c>
      <c r="D9" s="15" t="str">
        <f>VLOOKUP(C9,Общий!$A$2:$D$2655,2,FALSE)</f>
        <v>Кронштейн SU2000R01, SU2000VR01, SU2000VVR01, SU2010R01</v>
      </c>
      <c r="E9" s="13">
        <f>VLOOKUP(C9,Общий!$A$2:$D$2655,4,FALSE)</f>
        <v>500</v>
      </c>
      <c r="F9" s="22"/>
    </row>
    <row r="10" spans="1:19" ht="24" x14ac:dyDescent="0.25">
      <c r="A10" s="2" t="s">
        <v>342</v>
      </c>
      <c r="B10" s="3" t="s">
        <v>97</v>
      </c>
      <c r="C10" s="7" t="s">
        <v>325</v>
      </c>
      <c r="D10" s="15" t="str">
        <f>VLOOKUP(C10,Общий!$A$2:$D$2655,2,FALSE)</f>
        <v>Втулка SU2000R01, SU2000VR01, SU2000VVR01, SU2010R01</v>
      </c>
      <c r="E10" s="13">
        <f>VLOOKUP(C10,Общий!$A$2:$D$2655,4,FALSE)</f>
        <v>500</v>
      </c>
      <c r="F10" s="22"/>
    </row>
    <row r="11" spans="1:19" x14ac:dyDescent="0.25">
      <c r="A11" s="2" t="s">
        <v>342</v>
      </c>
      <c r="B11" s="4" t="s">
        <v>99</v>
      </c>
      <c r="C11" s="7" t="s">
        <v>326</v>
      </c>
      <c r="D11" s="15" t="str">
        <f>VLOOKUP(C11,Общий!$A$2:$D$2655,2,FALSE)</f>
        <v>Микровыключатель SUMO</v>
      </c>
      <c r="E11" s="13">
        <f>VLOOKUP(C11,Общий!$A$2:$D$2655,4,FALSE)</f>
        <v>900</v>
      </c>
      <c r="F11" s="22"/>
    </row>
    <row r="12" spans="1:19" ht="24" x14ac:dyDescent="0.25">
      <c r="A12" s="2" t="s">
        <v>342</v>
      </c>
      <c r="B12" s="4" t="s">
        <v>228</v>
      </c>
      <c r="C12" s="7" t="s">
        <v>300</v>
      </c>
      <c r="D12" s="15" t="str">
        <f>VLOOKUP(C12,Общий!$A$2:$D$2655,2,FALSE)</f>
        <v>Шнур разблокировки SUMO/SOON/SPIN23,22,21,11</v>
      </c>
      <c r="E12" s="13">
        <f>VLOOKUP(C12,Общий!$A$2:$D$2655,4,FALSE)</f>
        <v>900</v>
      </c>
      <c r="F12" s="22"/>
    </row>
    <row r="13" spans="1:19" x14ac:dyDescent="0.25">
      <c r="A13" s="2" t="s">
        <v>342</v>
      </c>
      <c r="B13" s="3" t="s">
        <v>120</v>
      </c>
      <c r="C13" s="7" t="s">
        <v>327</v>
      </c>
      <c r="D13" s="15" t="str">
        <f>VLOOKUP(C13,Общий!$A$2:$D$2655,2,FALSE)</f>
        <v>Прокладка SUMO</v>
      </c>
      <c r="E13" s="13">
        <f>VLOOKUP(C13,Общий!$A$2:$D$2655,4,FALSE)</f>
        <v>900</v>
      </c>
      <c r="F13" s="22"/>
    </row>
    <row r="14" spans="1:19" ht="24" x14ac:dyDescent="0.25">
      <c r="A14" s="2" t="s">
        <v>342</v>
      </c>
      <c r="B14" s="4" t="s">
        <v>122</v>
      </c>
      <c r="C14" s="7" t="s">
        <v>328</v>
      </c>
      <c r="D14" s="15" t="str">
        <f>VLOOKUP(C14,Общий!$A$2:$D$2655,2,FALSE)</f>
        <v>Проводка микровыключателя SU2000R01, SU2000VR01, SU2000VVR01, SU2010R01</v>
      </c>
      <c r="E14" s="13">
        <f>VLOOKUP(C14,Общий!$A$2:$D$2655,4,FALSE)</f>
        <v>500</v>
      </c>
      <c r="F14" s="22"/>
    </row>
    <row r="15" spans="1:19" x14ac:dyDescent="0.25">
      <c r="A15" s="2" t="s">
        <v>342</v>
      </c>
      <c r="B15" s="3" t="s">
        <v>329</v>
      </c>
      <c r="C15" s="7" t="s">
        <v>302</v>
      </c>
      <c r="D15" s="15" t="str">
        <f>VLOOKUP(C15,Общий!$A$2:$D$2655,2,FALSE)</f>
        <v>Кронштейн фиксации привода SUMO/SOON</v>
      </c>
      <c r="E15" s="13">
        <f>VLOOKUP(C15,Общий!$A$2:$D$2655,4,FALSE)</f>
        <v>1900</v>
      </c>
      <c r="F15" s="22"/>
    </row>
    <row r="16" spans="1:19" ht="24" x14ac:dyDescent="0.25">
      <c r="A16" s="2" t="s">
        <v>342</v>
      </c>
      <c r="B16" s="4" t="s">
        <v>124</v>
      </c>
      <c r="C16" s="7" t="s">
        <v>330</v>
      </c>
      <c r="D16" s="15" t="str">
        <f>VLOOKUP(C16,Общий!$A$2:$D$2655,2,FALSE)</f>
        <v>Кронштейн крепления шнура разблокировки SUMO</v>
      </c>
      <c r="E16" s="13">
        <f>VLOOKUP(C16,Общий!$A$2:$D$2655,4,FALSE)</f>
        <v>1900</v>
      </c>
      <c r="F16" s="22"/>
    </row>
    <row r="17" spans="1:6" x14ac:dyDescent="0.25">
      <c r="A17" s="2" t="s">
        <v>342</v>
      </c>
      <c r="B17" s="3" t="s">
        <v>331</v>
      </c>
      <c r="C17" s="7" t="s">
        <v>203</v>
      </c>
      <c r="D17" s="15" t="str">
        <f>VLOOKUP(C17,Общий!$A$2:$D$2655,2,FALSE)</f>
        <v>Шар разблокировочного шнура SUMO/SOON</v>
      </c>
      <c r="E17" s="13">
        <f>VLOOKUP(C17,Общий!$A$2:$D$2655,4,FALSE)</f>
        <v>900</v>
      </c>
      <c r="F17" s="22"/>
    </row>
    <row r="18" spans="1:6" x14ac:dyDescent="0.25">
      <c r="A18" s="2" t="s">
        <v>342</v>
      </c>
      <c r="B18" s="4">
        <v>52</v>
      </c>
      <c r="C18" s="7" t="s">
        <v>332</v>
      </c>
      <c r="D18" s="15" t="s">
        <v>333</v>
      </c>
      <c r="E18" s="13"/>
      <c r="F18" s="22"/>
    </row>
    <row r="19" spans="1:6" ht="24" x14ac:dyDescent="0.25">
      <c r="A19" s="2" t="s">
        <v>342</v>
      </c>
      <c r="B19" s="6" t="s">
        <v>10</v>
      </c>
      <c r="C19" s="8" t="s">
        <v>336</v>
      </c>
      <c r="D19" s="11" t="str">
        <f>VLOOKUP(C19,Общий!$A$2:$D$2655,2,FALSE)</f>
        <v>Комплект электродвигателя SU2000VVR01, SU2010R01, SUMO</v>
      </c>
      <c r="E19" s="13">
        <f>VLOOKUP(C19,Общий!$A$2:$D$2655,4,FALSE)</f>
        <v>29900</v>
      </c>
      <c r="F19" s="22"/>
    </row>
    <row r="20" spans="1:6" x14ac:dyDescent="0.25">
      <c r="A20" s="2" t="s">
        <v>342</v>
      </c>
      <c r="B20" s="4" t="s">
        <v>44</v>
      </c>
      <c r="C20" s="7" t="s">
        <v>337</v>
      </c>
      <c r="D20" s="15" t="str">
        <f>VLOOKUP(C20,Общий!$A$2:$D$2655,2,FALSE)</f>
        <v>Комплект крышек SUMO</v>
      </c>
      <c r="E20" s="13">
        <f>VLOOKUP(C20,Общий!$A$2:$D$2655,4,FALSE)</f>
        <v>17900</v>
      </c>
      <c r="F20" s="22"/>
    </row>
    <row r="21" spans="1:6" x14ac:dyDescent="0.25">
      <c r="A21" s="2" t="s">
        <v>342</v>
      </c>
      <c r="B21" s="4" t="s">
        <v>9</v>
      </c>
      <c r="C21" s="7" t="s">
        <v>343</v>
      </c>
      <c r="D21" s="15" t="str">
        <f>VLOOKUP(C21,Общий!$A$2:$D$2655,2,FALSE)</f>
        <v>Комплект вала разблокировки SU2000VVR01</v>
      </c>
      <c r="E21" s="13">
        <f>VLOOKUP(C21,Общий!$A$2:$D$2655,4,FALSE)</f>
        <v>8900</v>
      </c>
      <c r="F21" s="22"/>
    </row>
    <row r="22" spans="1:6" x14ac:dyDescent="0.25">
      <c r="A22" s="2" t="s">
        <v>342</v>
      </c>
      <c r="B22" s="4" t="s">
        <v>66</v>
      </c>
      <c r="C22" s="7" t="s">
        <v>344</v>
      </c>
      <c r="D22" s="15" t="str">
        <f>VLOOKUP(C22,Общий!$A$2:$D$2655,2,FALSE)</f>
        <v>Вал выходной SU2000VVR01</v>
      </c>
      <c r="E22" s="13">
        <f>VLOOKUP(C22,Общий!$A$2:$D$2655,4,FALSE)</f>
        <v>17900</v>
      </c>
      <c r="F22" s="22"/>
    </row>
    <row r="23" spans="1:6" ht="15.75" thickBot="1" x14ac:dyDescent="0.3">
      <c r="A23" s="2" t="s">
        <v>342</v>
      </c>
      <c r="B23" s="4" t="s">
        <v>235</v>
      </c>
      <c r="C23" s="7" t="s">
        <v>338</v>
      </c>
      <c r="D23" s="15" t="str">
        <f>VLOOKUP(C23,Общий!$A$2:$D$2655,2,FALSE)</f>
        <v>Комплект микровыключателя SUMO</v>
      </c>
      <c r="E23" s="13">
        <f>VLOOKUP(C23,Общий!$A$2:$D$2655,4,FALSE)</f>
        <v>5900</v>
      </c>
      <c r="F23" s="22"/>
    </row>
    <row r="24" spans="1:6" ht="15.75" thickTop="1" x14ac:dyDescent="0.25">
      <c r="B24" s="76" t="s">
        <v>1270</v>
      </c>
      <c r="C24" s="80" t="s">
        <v>1348</v>
      </c>
      <c r="D24" s="74" t="str">
        <f>VLOOKUP(C24,Общий!$A$2:$D$2655,2,FALSE)</f>
        <v>Основание корпуса SUMO</v>
      </c>
      <c r="E24" s="75">
        <f>VLOOKUP(C24,Общий!$A$2:$D$2655,4,FALSE)</f>
        <v>7900</v>
      </c>
      <c r="F24" s="76" t="s">
        <v>1302</v>
      </c>
    </row>
    <row r="25" spans="1:6" x14ac:dyDescent="0.25">
      <c r="B25" s="79" t="s">
        <v>1270</v>
      </c>
      <c r="C25" s="81" t="s">
        <v>1634</v>
      </c>
      <c r="D25" s="77" t="str">
        <f>VLOOKUP(C25,Общий!$A$2:$D$2655,2,FALSE)</f>
        <v>Шпонка SUMO</v>
      </c>
      <c r="E25" s="78">
        <f>VLOOKUP(C25,Общий!$A$2:$D$2655,4,FALSE)</f>
        <v>900</v>
      </c>
      <c r="F25" s="79" t="s">
        <v>1302</v>
      </c>
    </row>
    <row r="26" spans="1:6" x14ac:dyDescent="0.25">
      <c r="B26" s="79" t="s">
        <v>1270</v>
      </c>
      <c r="C26" s="81" t="s">
        <v>1637</v>
      </c>
      <c r="D26" s="77" t="str">
        <f>VLOOKUP(C26,Общий!$A$2:$D$2655,2,FALSE)</f>
        <v>Крышка верхняя SUMO</v>
      </c>
      <c r="E26" s="78">
        <f>VLOOKUP(C26,Общий!$A$2:$D$2655,4,FALSE)</f>
        <v>5900</v>
      </c>
      <c r="F26" s="79" t="s">
        <v>1302</v>
      </c>
    </row>
    <row r="27" spans="1:6" ht="24" x14ac:dyDescent="0.25">
      <c r="B27" s="79" t="s">
        <v>1270</v>
      </c>
      <c r="C27" s="81" t="s">
        <v>1905</v>
      </c>
      <c r="D27" s="77" t="str">
        <f>VLOOKUP(C27,Общий!$A$2:$D$2655,2,FALSE)</f>
        <v>Стопорное кольцо XMETRO2024,2124/WIDES/SUMO</v>
      </c>
      <c r="E27" s="78">
        <f>VLOOKUP(C27,Общий!$A$2:$D$2655,4,FALSE)</f>
        <v>900</v>
      </c>
      <c r="F27" s="79" t="s">
        <v>1302</v>
      </c>
    </row>
    <row r="28" spans="1:6" x14ac:dyDescent="0.25">
      <c r="B28" s="79" t="s">
        <v>1270</v>
      </c>
      <c r="C28" s="81" t="s">
        <v>1921</v>
      </c>
      <c r="D28" s="77" t="str">
        <f>VLOOKUP(C28,Общий!$A$2:$D$2655,2,FALSE)</f>
        <v>Крышка SUMO</v>
      </c>
      <c r="E28" s="78">
        <f>VLOOKUP(C28,Общий!$A$2:$D$2655,4,FALSE)</f>
        <v>2900</v>
      </c>
      <c r="F28" s="79" t="s">
        <v>1302</v>
      </c>
    </row>
    <row r="29" spans="1:6" ht="48" x14ac:dyDescent="0.25">
      <c r="B29" s="79" t="s">
        <v>1270</v>
      </c>
      <c r="C29" s="81" t="s">
        <v>1937</v>
      </c>
      <c r="D29" s="77" t="str">
        <f>VLOOKUP(C29,Общий!$A$2:$D$2655,2,FALSE)</f>
        <v>Наконечник для провода с круглой клеммой CR2124/HYPPO/SUMO/RO300,500,1000/ТН1551,1561,2251,2261/WG4,5/TOO3024/ТО7024/WG3524HS</v>
      </c>
      <c r="E29" s="78">
        <f>VLOOKUP(C29,Общий!$A$2:$D$2655,4,FALSE)</f>
        <v>900</v>
      </c>
      <c r="F29" s="79" t="s">
        <v>1302</v>
      </c>
    </row>
    <row r="30" spans="1:6" x14ac:dyDescent="0.25">
      <c r="B30" s="79" t="s">
        <v>1270</v>
      </c>
      <c r="C30" s="81" t="s">
        <v>1951</v>
      </c>
      <c r="D30" s="77" t="str">
        <f>VLOOKUP(C30,Общий!$A$2:$D$2655,2,FALSE)</f>
        <v>Шпонка SUMO</v>
      </c>
      <c r="E30" s="78">
        <f>VLOOKUP(C30,Общий!$A$2:$D$2655,4,FALSE)</f>
        <v>900</v>
      </c>
      <c r="F30" s="79" t="s">
        <v>1302</v>
      </c>
    </row>
    <row r="31" spans="1:6" x14ac:dyDescent="0.25">
      <c r="B31" s="79" t="s">
        <v>1270</v>
      </c>
      <c r="C31" s="81" t="s">
        <v>2022</v>
      </c>
      <c r="D31" s="77" t="str">
        <f>VLOOKUP(C31,Общий!$A$2:$D$2655,2,FALSE)</f>
        <v>Вал передающий SU2000VV,2000VVR01</v>
      </c>
      <c r="E31" s="78">
        <f>VLOOKUP(C31,Общий!$A$2:$D$2655,4,FALSE)</f>
        <v>7900</v>
      </c>
      <c r="F31" s="79" t="s">
        <v>1302</v>
      </c>
    </row>
    <row r="32" spans="1:6" x14ac:dyDescent="0.25">
      <c r="B32" s="79" t="s">
        <v>1270</v>
      </c>
      <c r="C32" s="81" t="s">
        <v>2249</v>
      </c>
      <c r="D32" s="77" t="str">
        <f>VLOOKUP(C32,Общий!$A$2:$D$2655,2,FALSE)</f>
        <v>Кронштейн SUMO</v>
      </c>
      <c r="E32" s="78">
        <f>VLOOKUP(C32,Общий!$A$2:$D$2655,4,FALSE)</f>
        <v>900</v>
      </c>
      <c r="F32" s="79" t="s">
        <v>1302</v>
      </c>
    </row>
    <row r="33" spans="2:6" x14ac:dyDescent="0.25">
      <c r="B33" s="79" t="s">
        <v>1270</v>
      </c>
      <c r="C33" s="81" t="s">
        <v>2296</v>
      </c>
      <c r="D33" s="77" t="str">
        <f>VLOOKUP(C33,Общий!$A$2:$D$2655,2,FALSE)</f>
        <v>Пружина SUMO</v>
      </c>
      <c r="E33" s="78">
        <f>VLOOKUP(C33,Общий!$A$2:$D$2655,4,FALSE)</f>
        <v>900</v>
      </c>
      <c r="F33" s="79" t="s">
        <v>1302</v>
      </c>
    </row>
    <row r="34" spans="2:6" x14ac:dyDescent="0.25">
      <c r="B34" s="79" t="s">
        <v>1270</v>
      </c>
      <c r="C34" s="81" t="s">
        <v>2311</v>
      </c>
      <c r="D34" s="77" t="str">
        <f>VLOOKUP(C34,Общий!$A$2:$D$2655,2,FALSE)</f>
        <v>Шестерня пластиковая червячная SUMO R01</v>
      </c>
      <c r="E34" s="78">
        <f>VLOOKUP(C34,Общий!$A$2:$D$2655,4,FALSE)</f>
        <v>1900</v>
      </c>
      <c r="F34" s="79" t="s">
        <v>1302</v>
      </c>
    </row>
    <row r="35" spans="2:6" x14ac:dyDescent="0.25">
      <c r="B35" s="79">
        <v>5</v>
      </c>
      <c r="C35" s="81" t="s">
        <v>322</v>
      </c>
      <c r="D35" s="77" t="str">
        <f>VLOOKUP(C35,Общий!$A$2:$D$2655,2,FALSE)</f>
        <v>Рычаг разблокировки SUMO</v>
      </c>
      <c r="E35" s="78">
        <f>VLOOKUP(C35,Общий!$A$2:$D$2655,4,FALSE)</f>
        <v>900</v>
      </c>
      <c r="F35" s="79" t="s">
        <v>1302</v>
      </c>
    </row>
    <row r="36" spans="2:6" x14ac:dyDescent="0.25">
      <c r="B36" s="79">
        <v>6</v>
      </c>
      <c r="C36" s="81" t="s">
        <v>323</v>
      </c>
      <c r="D36" s="77" t="str">
        <f>VLOOKUP(C36,Общий!$A$2:$D$2655,2,FALSE)</f>
        <v>Зажим SUMO</v>
      </c>
      <c r="E36" s="78">
        <f>VLOOKUP(C36,Общий!$A$2:$D$2655,4,FALSE)</f>
        <v>900</v>
      </c>
      <c r="F36" s="79" t="s">
        <v>1302</v>
      </c>
    </row>
    <row r="37" spans="2:6" x14ac:dyDescent="0.25">
      <c r="B37" s="79">
        <v>37</v>
      </c>
      <c r="C37" s="81" t="s">
        <v>327</v>
      </c>
      <c r="D37" s="77" t="str">
        <f>VLOOKUP(C37,Общий!$A$2:$D$2655,2,FALSE)</f>
        <v>Прокладка SUMO</v>
      </c>
      <c r="E37" s="78">
        <f>VLOOKUP(C37,Общий!$A$2:$D$2655,4,FALSE)</f>
        <v>900</v>
      </c>
      <c r="F37" s="79" t="s">
        <v>1302</v>
      </c>
    </row>
    <row r="38" spans="2:6" ht="24" x14ac:dyDescent="0.25">
      <c r="B38" s="79">
        <v>42</v>
      </c>
      <c r="C38" s="81" t="s">
        <v>330</v>
      </c>
      <c r="D38" s="77" t="str">
        <f>VLOOKUP(C38,Общий!$A$2:$D$2655,2,FALSE)</f>
        <v>Кронштейн крепления шнура разблокировки SUMO</v>
      </c>
      <c r="E38" s="78">
        <f>VLOOKUP(C38,Общий!$A$2:$D$2655,4,FALSE)</f>
        <v>1900</v>
      </c>
      <c r="F38" s="79" t="s">
        <v>1302</v>
      </c>
    </row>
    <row r="39" spans="2:6" x14ac:dyDescent="0.25">
      <c r="B39" s="79">
        <v>43</v>
      </c>
      <c r="C39" s="81" t="s">
        <v>203</v>
      </c>
      <c r="D39" s="77" t="str">
        <f>VLOOKUP(C39,Общий!$A$2:$D$2655,2,FALSE)</f>
        <v>Шар разблокировочного шнура SUMO/SOON</v>
      </c>
      <c r="E39" s="78">
        <f>VLOOKUP(C39,Общий!$A$2:$D$2655,4,FALSE)</f>
        <v>900</v>
      </c>
      <c r="F39" s="79" t="s">
        <v>1302</v>
      </c>
    </row>
    <row r="40" spans="2:6" x14ac:dyDescent="0.25">
      <c r="B40" s="79" t="s">
        <v>66</v>
      </c>
      <c r="C40" s="81" t="s">
        <v>344</v>
      </c>
      <c r="D40" s="77" t="str">
        <f>VLOOKUP(C40,Общий!$A$2:$D$2655,2,FALSE)</f>
        <v>Вал выходной SU2000VVR01</v>
      </c>
      <c r="E40" s="78">
        <f>VLOOKUP(C40,Общий!$A$2:$D$2655,4,FALSE)</f>
        <v>17900</v>
      </c>
      <c r="F40" s="79" t="s">
        <v>1302</v>
      </c>
    </row>
    <row r="41" spans="2:6" x14ac:dyDescent="0.25">
      <c r="B41" s="79" t="s">
        <v>44</v>
      </c>
      <c r="C41" s="81" t="s">
        <v>337</v>
      </c>
      <c r="D41" s="77" t="str">
        <f>VLOOKUP(C41,Общий!$A$2:$D$2655,2,FALSE)</f>
        <v>Комплект крышек SUMO</v>
      </c>
      <c r="E41" s="78">
        <f>VLOOKUP(C41,Общий!$A$2:$D$2655,4,FALSE)</f>
        <v>17900</v>
      </c>
      <c r="F41" s="79" t="s">
        <v>1302</v>
      </c>
    </row>
    <row r="42" spans="2:6" x14ac:dyDescent="0.25">
      <c r="B42" s="79" t="s">
        <v>235</v>
      </c>
      <c r="C42" s="81" t="s">
        <v>338</v>
      </c>
      <c r="D42" s="77" t="str">
        <f>VLOOKUP(C42,Общий!$A$2:$D$2655,2,FALSE)</f>
        <v>Комплект микровыключателя SUMO</v>
      </c>
      <c r="E42" s="78">
        <f>VLOOKUP(C42,Общий!$A$2:$D$2655,4,FALSE)</f>
        <v>5900</v>
      </c>
      <c r="F42"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37A561F7-69E3-476C-B26C-3F89A4E15A49}"/>
  </hyperlinks>
  <pageMargins left="0.23622047244094491" right="0.23622047244094491" top="0.35433070866141736" bottom="0.35433070866141736" header="0" footer="0"/>
  <pageSetup paperSize="9" scale="65"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112E1-E5C6-4E8E-BA13-07DD390E9159}">
  <sheetPr codeName="Worksheet____53">
    <pageSetUpPr fitToPage="1"/>
  </sheetPr>
  <dimension ref="A1:T40"/>
  <sheetViews>
    <sheetView view="pageLayout" topLeftCell="B1" zoomScaleNormal="100" workbookViewId="0">
      <selection activeCell="C6" sqref="C6"/>
    </sheetView>
  </sheetViews>
  <sheetFormatPr defaultRowHeight="15" x14ac:dyDescent="0.25"/>
  <cols>
    <col min="1" max="1" width="0" hidden="1" customWidth="1"/>
    <col min="2" max="2" width="2.85546875" bestFit="1" customWidth="1"/>
    <col min="3" max="3" width="15.140625" bestFit="1" customWidth="1"/>
    <col min="4" max="4" width="65.5703125" customWidth="1"/>
    <col min="5" max="5" width="8.7109375" bestFit="1" customWidth="1"/>
    <col min="6" max="6" width="14.140625" bestFit="1" customWidth="1"/>
    <col min="14" max="14" width="16.85546875" customWidth="1"/>
  </cols>
  <sheetData>
    <row r="1" spans="1:20" ht="15" customHeight="1" x14ac:dyDescent="0.25">
      <c r="A1" s="130" t="e" vm="1">
        <v>#VALUE!</v>
      </c>
      <c r="B1" s="130"/>
      <c r="C1" s="130"/>
      <c r="D1" s="130"/>
      <c r="E1" s="133" t="s">
        <v>2407</v>
      </c>
      <c r="F1" s="133"/>
      <c r="G1" s="133"/>
      <c r="H1" s="133"/>
      <c r="I1" s="131" t="e" vm="2">
        <v>#VALUE!</v>
      </c>
      <c r="J1" s="131"/>
      <c r="K1" s="131"/>
      <c r="L1" s="131"/>
      <c r="M1" s="131"/>
      <c r="N1" s="131"/>
      <c r="O1" s="131"/>
      <c r="P1" s="69"/>
      <c r="Q1" s="69"/>
      <c r="R1" s="69"/>
      <c r="S1" s="69"/>
      <c r="T1" s="69"/>
    </row>
    <row r="2" spans="1:20" ht="15" customHeight="1" x14ac:dyDescent="0.25">
      <c r="A2" s="130"/>
      <c r="B2" s="130"/>
      <c r="C2" s="130"/>
      <c r="D2" s="130"/>
      <c r="E2" s="133"/>
      <c r="F2" s="133"/>
      <c r="G2" s="133"/>
      <c r="H2" s="133"/>
      <c r="I2" s="131"/>
      <c r="J2" s="131"/>
      <c r="K2" s="131"/>
      <c r="L2" s="131"/>
      <c r="M2" s="131"/>
      <c r="N2" s="131"/>
      <c r="O2" s="131"/>
      <c r="P2" s="69"/>
      <c r="Q2" s="69"/>
      <c r="R2" s="69"/>
      <c r="S2" s="69"/>
      <c r="T2" s="69"/>
    </row>
    <row r="3" spans="1:20" ht="15" customHeight="1" x14ac:dyDescent="0.25">
      <c r="A3" s="130"/>
      <c r="B3" s="130"/>
      <c r="C3" s="130"/>
      <c r="D3" s="130"/>
      <c r="E3" s="137" t="s">
        <v>1277</v>
      </c>
      <c r="F3" s="137"/>
      <c r="G3" s="137"/>
      <c r="H3" s="137"/>
      <c r="I3" s="131"/>
      <c r="J3" s="131"/>
      <c r="K3" s="131"/>
      <c r="L3" s="131"/>
      <c r="M3" s="131"/>
      <c r="N3" s="131"/>
      <c r="O3" s="131"/>
      <c r="P3" s="69"/>
      <c r="Q3" s="69"/>
      <c r="R3" s="69"/>
      <c r="S3" s="69"/>
      <c r="T3" s="69"/>
    </row>
    <row r="5" spans="1:20" ht="24" x14ac:dyDescent="0.25">
      <c r="A5" s="23" t="s">
        <v>0</v>
      </c>
      <c r="B5" s="23" t="s">
        <v>2</v>
      </c>
      <c r="C5" s="23" t="s">
        <v>1</v>
      </c>
      <c r="D5" s="23" t="s">
        <v>1267</v>
      </c>
      <c r="E5" s="68" t="s">
        <v>1268</v>
      </c>
      <c r="F5" s="68" t="s">
        <v>1269</v>
      </c>
    </row>
    <row r="6" spans="1:20" x14ac:dyDescent="0.25">
      <c r="A6" s="2" t="s">
        <v>345</v>
      </c>
      <c r="B6" s="3" t="s">
        <v>139</v>
      </c>
      <c r="C6" s="7" t="s">
        <v>321</v>
      </c>
      <c r="D6" s="15" t="str">
        <f>VLOOKUP(C6,Общий!$A$2:$D$2655,2,FALSE)</f>
        <v>Основание корпуса SU2000R01, 2000VR01, SU2000VМR01, 2010R01</v>
      </c>
      <c r="E6" s="13">
        <f>VLOOKUP(C6,Общий!$A$2:$D$2655,4,FALSE)</f>
        <v>8900</v>
      </c>
      <c r="F6" s="22"/>
    </row>
    <row r="7" spans="1:20" x14ac:dyDescent="0.25">
      <c r="A7" s="2" t="s">
        <v>345</v>
      </c>
      <c r="B7" s="3" t="s">
        <v>147</v>
      </c>
      <c r="C7" s="7" t="s">
        <v>322</v>
      </c>
      <c r="D7" s="15" t="str">
        <f>VLOOKUP(C7,Общий!$A$2:$D$2655,2,FALSE)</f>
        <v>Рычаг разблокировки SUMO</v>
      </c>
      <c r="E7" s="13">
        <f>VLOOKUP(C7,Общий!$A$2:$D$2655,4,FALSE)</f>
        <v>900</v>
      </c>
      <c r="F7" s="22"/>
    </row>
    <row r="8" spans="1:20" x14ac:dyDescent="0.25">
      <c r="A8" s="2" t="s">
        <v>345</v>
      </c>
      <c r="B8" s="4" t="s">
        <v>158</v>
      </c>
      <c r="C8" s="7" t="s">
        <v>323</v>
      </c>
      <c r="D8" s="15" t="str">
        <f>VLOOKUP(C8,Общий!$A$2:$D$2655,2,FALSE)</f>
        <v>Зажим SUMO</v>
      </c>
      <c r="E8" s="13">
        <f>VLOOKUP(C8,Общий!$A$2:$D$2655,4,FALSE)</f>
        <v>900</v>
      </c>
      <c r="F8" s="22"/>
    </row>
    <row r="9" spans="1:20" x14ac:dyDescent="0.25">
      <c r="A9" s="2" t="s">
        <v>345</v>
      </c>
      <c r="B9" s="4" t="s">
        <v>253</v>
      </c>
      <c r="C9" s="7" t="s">
        <v>324</v>
      </c>
      <c r="D9" s="15" t="str">
        <f>VLOOKUP(C9,Общий!$A$2:$D$2655,2,FALSE)</f>
        <v>Кронштейн SU2000R01, SU2000VR01, SU2000VVR01, SU2010R01</v>
      </c>
      <c r="E9" s="13">
        <f>VLOOKUP(C9,Общий!$A$2:$D$2655,4,FALSE)</f>
        <v>500</v>
      </c>
      <c r="F9" s="22"/>
    </row>
    <row r="10" spans="1:20" x14ac:dyDescent="0.25">
      <c r="A10" s="2" t="s">
        <v>345</v>
      </c>
      <c r="B10" s="4" t="s">
        <v>97</v>
      </c>
      <c r="C10" s="7" t="s">
        <v>325</v>
      </c>
      <c r="D10" s="15" t="str">
        <f>VLOOKUP(C10,Общий!$A$2:$D$2655,2,FALSE)</f>
        <v>Втулка SU2000R01, SU2000VR01, SU2000VVR01, SU2010R01</v>
      </c>
      <c r="E10" s="13">
        <f>VLOOKUP(C10,Общий!$A$2:$D$2655,4,FALSE)</f>
        <v>500</v>
      </c>
      <c r="F10" s="22"/>
    </row>
    <row r="11" spans="1:20" x14ac:dyDescent="0.25">
      <c r="A11" s="2" t="s">
        <v>345</v>
      </c>
      <c r="B11" s="3" t="s">
        <v>99</v>
      </c>
      <c r="C11" s="7" t="s">
        <v>326</v>
      </c>
      <c r="D11" s="15" t="str">
        <f>VLOOKUP(C11,Общий!$A$2:$D$2655,2,FALSE)</f>
        <v>Микровыключатель SUMO</v>
      </c>
      <c r="E11" s="13">
        <f>VLOOKUP(C11,Общий!$A$2:$D$2655,4,FALSE)</f>
        <v>900</v>
      </c>
      <c r="F11" s="22"/>
    </row>
    <row r="12" spans="1:20" x14ac:dyDescent="0.25">
      <c r="A12" s="2" t="s">
        <v>345</v>
      </c>
      <c r="B12" s="4" t="s">
        <v>120</v>
      </c>
      <c r="C12" s="7" t="s">
        <v>327</v>
      </c>
      <c r="D12" s="15" t="str">
        <f>VLOOKUP(C12,Общий!$A$2:$D$2655,2,FALSE)</f>
        <v>Прокладка SUMO</v>
      </c>
      <c r="E12" s="13">
        <f>VLOOKUP(C12,Общий!$A$2:$D$2655,4,FALSE)</f>
        <v>900</v>
      </c>
      <c r="F12" s="22"/>
    </row>
    <row r="13" spans="1:20" x14ac:dyDescent="0.25">
      <c r="A13" s="2" t="s">
        <v>345</v>
      </c>
      <c r="B13" s="3" t="s">
        <v>122</v>
      </c>
      <c r="C13" s="7" t="s">
        <v>328</v>
      </c>
      <c r="D13" s="15" t="str">
        <f>VLOOKUP(C13,Общий!$A$2:$D$2655,2,FALSE)</f>
        <v>Проводка микровыключателя SU2000R01, SU2000VR01, SU2000VVR01, SU2010R01</v>
      </c>
      <c r="E13" s="13">
        <f>VLOOKUP(C13,Общий!$A$2:$D$2655,4,FALSE)</f>
        <v>500</v>
      </c>
      <c r="F13" s="22"/>
    </row>
    <row r="14" spans="1:20" x14ac:dyDescent="0.25">
      <c r="A14" s="2" t="s">
        <v>345</v>
      </c>
      <c r="B14" s="4" t="s">
        <v>329</v>
      </c>
      <c r="C14" s="7" t="s">
        <v>302</v>
      </c>
      <c r="D14" s="15" t="str">
        <f>VLOOKUP(C14,Общий!$A$2:$D$2655,2,FALSE)</f>
        <v>Кронштейн фиксации привода SUMO/SOON</v>
      </c>
      <c r="E14" s="13">
        <f>VLOOKUP(C14,Общий!$A$2:$D$2655,4,FALSE)</f>
        <v>1900</v>
      </c>
      <c r="F14" s="22"/>
    </row>
    <row r="15" spans="1:20" x14ac:dyDescent="0.25">
      <c r="A15" s="2" t="s">
        <v>345</v>
      </c>
      <c r="B15" s="3" t="s">
        <v>331</v>
      </c>
      <c r="C15" s="7" t="s">
        <v>203</v>
      </c>
      <c r="D15" s="15" t="str">
        <f>VLOOKUP(C15,Общий!$A$2:$D$2655,2,FALSE)</f>
        <v>Шар разблокировочного шнура SUMO/SOON</v>
      </c>
      <c r="E15" s="13">
        <f>VLOOKUP(C15,Общий!$A$2:$D$2655,4,FALSE)</f>
        <v>900</v>
      </c>
      <c r="F15" s="22"/>
    </row>
    <row r="16" spans="1:20" x14ac:dyDescent="0.25">
      <c r="A16" s="2" t="s">
        <v>345</v>
      </c>
      <c r="B16" s="4">
        <v>52</v>
      </c>
      <c r="C16" s="7" t="s">
        <v>332</v>
      </c>
      <c r="D16" s="15" t="s">
        <v>333</v>
      </c>
      <c r="E16" s="13"/>
      <c r="F16" s="22"/>
    </row>
    <row r="17" spans="1:6" x14ac:dyDescent="0.25">
      <c r="A17" s="2" t="s">
        <v>345</v>
      </c>
      <c r="B17" s="6" t="s">
        <v>9</v>
      </c>
      <c r="C17" s="8" t="s">
        <v>334</v>
      </c>
      <c r="D17" s="11" t="str">
        <f>VLOOKUP(C17,Общий!$A$2:$D$2655,2,FALSE)</f>
        <v>Комплект вала разблокировки SU2000R01,2010R01</v>
      </c>
      <c r="E17" s="13">
        <f>VLOOKUP(C17,Общий!$A$2:$D$2655,4,FALSE)</f>
        <v>7900</v>
      </c>
      <c r="F17" s="22"/>
    </row>
    <row r="18" spans="1:6" x14ac:dyDescent="0.25">
      <c r="A18" s="2" t="s">
        <v>345</v>
      </c>
      <c r="B18" s="6" t="s">
        <v>66</v>
      </c>
      <c r="C18" s="8" t="s">
        <v>335</v>
      </c>
      <c r="D18" s="11" t="str">
        <f>VLOOKUP(C18,Общий!$A$2:$D$2655,2,FALSE)</f>
        <v>Выходной вал в сборе SU2000R01,2010R01</v>
      </c>
      <c r="E18" s="13">
        <f>VLOOKUP(C18,Общий!$A$2:$D$2655,4,FALSE)</f>
        <v>15900</v>
      </c>
      <c r="F18" s="22"/>
    </row>
    <row r="19" spans="1:6" x14ac:dyDescent="0.25">
      <c r="A19" s="2" t="s">
        <v>345</v>
      </c>
      <c r="B19" s="4" t="s">
        <v>17</v>
      </c>
      <c r="C19" s="8" t="s">
        <v>336</v>
      </c>
      <c r="D19" s="15" t="str">
        <f>VLOOKUP(C19,Общий!$A$2:$D$2655,2,FALSE)</f>
        <v>Комплект электродвигателя SU2000VVR01, SU2010R01, SUMO</v>
      </c>
      <c r="E19" s="13">
        <f>VLOOKUP(C19,Общий!$A$2:$D$2655,4,FALSE)</f>
        <v>29900</v>
      </c>
      <c r="F19" s="22"/>
    </row>
    <row r="20" spans="1:6" x14ac:dyDescent="0.25">
      <c r="A20" s="2" t="s">
        <v>345</v>
      </c>
      <c r="B20" s="4" t="s">
        <v>44</v>
      </c>
      <c r="C20" s="8" t="s">
        <v>337</v>
      </c>
      <c r="D20" s="15" t="str">
        <f>VLOOKUP(C20,Общий!$A$2:$D$2655,2,FALSE)</f>
        <v>Комплект крышек SUMO</v>
      </c>
      <c r="E20" s="13">
        <f>VLOOKUP(C20,Общий!$A$2:$D$2655,4,FALSE)</f>
        <v>17900</v>
      </c>
      <c r="F20" s="22"/>
    </row>
    <row r="21" spans="1:6" ht="15.75" thickBot="1" x14ac:dyDescent="0.3">
      <c r="A21" s="2" t="s">
        <v>345</v>
      </c>
      <c r="B21" s="4" t="s">
        <v>132</v>
      </c>
      <c r="C21" s="8" t="s">
        <v>338</v>
      </c>
      <c r="D21" s="15" t="str">
        <f>VLOOKUP(C21,Общий!$A$2:$D$2655,2,FALSE)</f>
        <v>Комплект микровыключателя SUMO</v>
      </c>
      <c r="E21" s="13">
        <f>VLOOKUP(C21,Общий!$A$2:$D$2655,4,FALSE)</f>
        <v>5900</v>
      </c>
      <c r="F21" s="22"/>
    </row>
    <row r="22" spans="1:6" ht="15.75" thickTop="1" x14ac:dyDescent="0.25">
      <c r="B22" s="76" t="s">
        <v>1270</v>
      </c>
      <c r="C22" s="80" t="s">
        <v>1348</v>
      </c>
      <c r="D22" s="74" t="str">
        <f>VLOOKUP(C22,Общий!$A$2:$D$2655,2,FALSE)</f>
        <v>Основание корпуса SUMO</v>
      </c>
      <c r="E22" s="75">
        <f>VLOOKUP(C22,Общий!$A$2:$D$2655,4,FALSE)</f>
        <v>7900</v>
      </c>
      <c r="F22" s="76" t="s">
        <v>1302</v>
      </c>
    </row>
    <row r="23" spans="1:6" x14ac:dyDescent="0.25">
      <c r="B23" s="79" t="s">
        <v>1270</v>
      </c>
      <c r="C23" s="81" t="s">
        <v>1634</v>
      </c>
      <c r="D23" s="77" t="str">
        <f>VLOOKUP(C23,Общий!$A$2:$D$2655,2,FALSE)</f>
        <v>Шпонка SUMO</v>
      </c>
      <c r="E23" s="78">
        <f>VLOOKUP(C23,Общий!$A$2:$D$2655,4,FALSE)</f>
        <v>900</v>
      </c>
      <c r="F23" s="79" t="s">
        <v>1302</v>
      </c>
    </row>
    <row r="24" spans="1:6" x14ac:dyDescent="0.25">
      <c r="B24" s="79" t="s">
        <v>1270</v>
      </c>
      <c r="C24" s="81" t="s">
        <v>1685</v>
      </c>
      <c r="D24" s="77" t="str">
        <f>VLOOKUP(C24,Общий!$A$2:$D$2655,2,FALSE)</f>
        <v>Шестерня SU2000,2010</v>
      </c>
      <c r="E24" s="78">
        <f>VLOOKUP(C24,Общий!$A$2:$D$2655,4,FALSE)</f>
        <v>5900</v>
      </c>
      <c r="F24" s="79" t="s">
        <v>1302</v>
      </c>
    </row>
    <row r="25" spans="1:6" x14ac:dyDescent="0.25">
      <c r="B25" s="79" t="s">
        <v>1270</v>
      </c>
      <c r="C25" s="81" t="s">
        <v>1776</v>
      </c>
      <c r="D25" s="77" t="str">
        <f>VLOOKUP(C25,Общий!$A$2:$D$2655,2,FALSE)</f>
        <v>Прокладка SP6100/SO2000,2010,2010R01</v>
      </c>
      <c r="E25" s="78">
        <f>VLOOKUP(C25,Общий!$A$2:$D$2655,4,FALSE)</f>
        <v>900</v>
      </c>
      <c r="F25" s="79" t="s">
        <v>1302</v>
      </c>
    </row>
    <row r="26" spans="1:6" x14ac:dyDescent="0.25">
      <c r="B26" s="79" t="s">
        <v>1270</v>
      </c>
      <c r="C26" s="81" t="s">
        <v>1905</v>
      </c>
      <c r="D26" s="77" t="str">
        <f>VLOOKUP(C26,Общий!$A$2:$D$2655,2,FALSE)</f>
        <v>Стопорное кольцо XMETRO2024,2124/WIDES/SUMO</v>
      </c>
      <c r="E26" s="78">
        <f>VLOOKUP(C26,Общий!$A$2:$D$2655,4,FALSE)</f>
        <v>900</v>
      </c>
      <c r="F26" s="79" t="s">
        <v>1302</v>
      </c>
    </row>
    <row r="27" spans="1:6" x14ac:dyDescent="0.25">
      <c r="B27" s="79" t="s">
        <v>1270</v>
      </c>
      <c r="C27" s="81" t="s">
        <v>1921</v>
      </c>
      <c r="D27" s="77" t="str">
        <f>VLOOKUP(C27,Общий!$A$2:$D$2655,2,FALSE)</f>
        <v>Крышка SUMO</v>
      </c>
      <c r="E27" s="78">
        <f>VLOOKUP(C27,Общий!$A$2:$D$2655,4,FALSE)</f>
        <v>2900</v>
      </c>
      <c r="F27" s="79" t="s">
        <v>1302</v>
      </c>
    </row>
    <row r="28" spans="1:6" ht="36" x14ac:dyDescent="0.25">
      <c r="B28" s="79" t="s">
        <v>1270</v>
      </c>
      <c r="C28" s="81" t="s">
        <v>1937</v>
      </c>
      <c r="D28" s="77" t="str">
        <f>VLOOKUP(C28,Общий!$A$2:$D$2655,2,FALSE)</f>
        <v>Наконечник для провода с круглой клеммой CR2124/HYPPO/SUMO/RO300,500,1000/ТН1551,1561,2251,2261/WG4,5/TOO3024/ТО7024/WG3524HS</v>
      </c>
      <c r="E28" s="78">
        <f>VLOOKUP(C28,Общий!$A$2:$D$2655,4,FALSE)</f>
        <v>900</v>
      </c>
      <c r="F28" s="79" t="s">
        <v>1302</v>
      </c>
    </row>
    <row r="29" spans="1:6" x14ac:dyDescent="0.25">
      <c r="B29" s="79" t="s">
        <v>1270</v>
      </c>
      <c r="C29" s="81" t="s">
        <v>1951</v>
      </c>
      <c r="D29" s="77" t="str">
        <f>VLOOKUP(C29,Общий!$A$2:$D$2655,2,FALSE)</f>
        <v>Шпонка SUMO</v>
      </c>
      <c r="E29" s="78">
        <f>VLOOKUP(C29,Общий!$A$2:$D$2655,4,FALSE)</f>
        <v>900</v>
      </c>
      <c r="F29" s="79" t="s">
        <v>1302</v>
      </c>
    </row>
    <row r="30" spans="1:6" x14ac:dyDescent="0.25">
      <c r="B30" s="79" t="s">
        <v>1270</v>
      </c>
      <c r="C30" s="81" t="s">
        <v>1969</v>
      </c>
      <c r="D30" s="77" t="str">
        <f>VLOOKUP(C30,Общий!$A$2:$D$2655,2,FALSE)</f>
        <v>Оболочка SU2010,2010R01</v>
      </c>
      <c r="E30" s="78">
        <f>VLOOKUP(C30,Общий!$A$2:$D$2655,4,FALSE)</f>
        <v>900</v>
      </c>
      <c r="F30" s="79" t="s">
        <v>1302</v>
      </c>
    </row>
    <row r="31" spans="1:6" x14ac:dyDescent="0.25">
      <c r="B31" s="79" t="s">
        <v>1270</v>
      </c>
      <c r="C31" s="81" t="s">
        <v>2249</v>
      </c>
      <c r="D31" s="77" t="str">
        <f>VLOOKUP(C31,Общий!$A$2:$D$2655,2,FALSE)</f>
        <v>Кронштейн SUMO</v>
      </c>
      <c r="E31" s="78">
        <f>VLOOKUP(C31,Общий!$A$2:$D$2655,4,FALSE)</f>
        <v>900</v>
      </c>
      <c r="F31" s="79" t="s">
        <v>1302</v>
      </c>
    </row>
    <row r="32" spans="1:6" x14ac:dyDescent="0.25">
      <c r="B32" s="79" t="s">
        <v>1270</v>
      </c>
      <c r="C32" s="81" t="s">
        <v>2296</v>
      </c>
      <c r="D32" s="77" t="str">
        <f>VLOOKUP(C32,Общий!$A$2:$D$2655,2,FALSE)</f>
        <v>Пружина SUMO</v>
      </c>
      <c r="E32" s="78">
        <f>VLOOKUP(C32,Общий!$A$2:$D$2655,4,FALSE)</f>
        <v>900</v>
      </c>
      <c r="F32" s="79" t="s">
        <v>1302</v>
      </c>
    </row>
    <row r="33" spans="2:6" x14ac:dyDescent="0.25">
      <c r="B33" s="79" t="s">
        <v>1270</v>
      </c>
      <c r="C33" s="81" t="s">
        <v>2311</v>
      </c>
      <c r="D33" s="77" t="str">
        <f>VLOOKUP(C33,Общий!$A$2:$D$2655,2,FALSE)</f>
        <v>Шестерня пластиковая червячная SUMO R01</v>
      </c>
      <c r="E33" s="78">
        <f>VLOOKUP(C33,Общий!$A$2:$D$2655,4,FALSE)</f>
        <v>1900</v>
      </c>
      <c r="F33" s="79" t="s">
        <v>1302</v>
      </c>
    </row>
    <row r="34" spans="2:6" x14ac:dyDescent="0.25">
      <c r="B34" s="79">
        <v>5</v>
      </c>
      <c r="C34" s="81" t="s">
        <v>322</v>
      </c>
      <c r="D34" s="77" t="str">
        <f>VLOOKUP(C34,Общий!$A$2:$D$2655,2,FALSE)</f>
        <v>Рычаг разблокировки SUMO</v>
      </c>
      <c r="E34" s="78">
        <f>VLOOKUP(C34,Общий!$A$2:$D$2655,4,FALSE)</f>
        <v>900</v>
      </c>
      <c r="F34" s="79" t="s">
        <v>1302</v>
      </c>
    </row>
    <row r="35" spans="2:6" x14ac:dyDescent="0.25">
      <c r="B35" s="79">
        <v>6</v>
      </c>
      <c r="C35" s="81" t="s">
        <v>323</v>
      </c>
      <c r="D35" s="77" t="str">
        <f>VLOOKUP(C35,Общий!$A$2:$D$2655,2,FALSE)</f>
        <v>Зажим SUMO</v>
      </c>
      <c r="E35" s="78">
        <f>VLOOKUP(C35,Общий!$A$2:$D$2655,4,FALSE)</f>
        <v>900</v>
      </c>
      <c r="F35" s="79" t="s">
        <v>1302</v>
      </c>
    </row>
    <row r="36" spans="2:6" x14ac:dyDescent="0.25">
      <c r="B36" s="79">
        <v>37</v>
      </c>
      <c r="C36" s="81" t="s">
        <v>327</v>
      </c>
      <c r="D36" s="77" t="str">
        <f>VLOOKUP(C36,Общий!$A$2:$D$2655,2,FALSE)</f>
        <v>Прокладка SUMO</v>
      </c>
      <c r="E36" s="78">
        <f>VLOOKUP(C36,Общий!$A$2:$D$2655,4,FALSE)</f>
        <v>900</v>
      </c>
      <c r="F36" s="79" t="s">
        <v>1302</v>
      </c>
    </row>
    <row r="37" spans="2:6" x14ac:dyDescent="0.25">
      <c r="B37" s="79">
        <v>43</v>
      </c>
      <c r="C37" s="81" t="s">
        <v>203</v>
      </c>
      <c r="D37" s="77" t="str">
        <f>VLOOKUP(C37,Общий!$A$2:$D$2655,2,FALSE)</f>
        <v>Шар разблокировочного шнура SUMO/SOON</v>
      </c>
      <c r="E37" s="78">
        <f>VLOOKUP(C37,Общий!$A$2:$D$2655,4,FALSE)</f>
        <v>900</v>
      </c>
      <c r="F37" s="79" t="s">
        <v>1302</v>
      </c>
    </row>
    <row r="38" spans="2:6" x14ac:dyDescent="0.25">
      <c r="B38" s="79" t="s">
        <v>66</v>
      </c>
      <c r="C38" s="81" t="s">
        <v>335</v>
      </c>
      <c r="D38" s="77" t="str">
        <f>VLOOKUP(C38,Общий!$A$2:$D$2655,2,FALSE)</f>
        <v>Выходной вал в сборе SU2000R01,2010R01</v>
      </c>
      <c r="E38" s="78">
        <f>VLOOKUP(C38,Общий!$A$2:$D$2655,4,FALSE)</f>
        <v>15900</v>
      </c>
      <c r="F38" s="79" t="s">
        <v>1302</v>
      </c>
    </row>
    <row r="39" spans="2:6" x14ac:dyDescent="0.25">
      <c r="B39" s="79" t="s">
        <v>44</v>
      </c>
      <c r="C39" s="81" t="s">
        <v>337</v>
      </c>
      <c r="D39" s="77" t="str">
        <f>VLOOKUP(C39,Общий!$A$2:$D$2655,2,FALSE)</f>
        <v>Комплект крышек SUMO</v>
      </c>
      <c r="E39" s="78">
        <f>VLOOKUP(C39,Общий!$A$2:$D$2655,4,FALSE)</f>
        <v>17900</v>
      </c>
      <c r="F39" s="79" t="s">
        <v>1302</v>
      </c>
    </row>
    <row r="40" spans="2:6" x14ac:dyDescent="0.25">
      <c r="B40" s="79" t="s">
        <v>132</v>
      </c>
      <c r="C40" s="81" t="s">
        <v>338</v>
      </c>
      <c r="D40" s="77" t="str">
        <f>VLOOKUP(C40,Общий!$A$2:$D$2655,2,FALSE)</f>
        <v>Комплект микровыключателя SUMO</v>
      </c>
      <c r="E40" s="78">
        <f>VLOOKUP(C40,Общий!$A$2:$D$2655,4,FALSE)</f>
        <v>5900</v>
      </c>
      <c r="F40"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4A6B4899-7C9B-4C88-8433-0E91164E6EEA}"/>
  </hyperlinks>
  <pageMargins left="0.23622047244094491" right="0.23622047244094491" top="0.35433070866141736" bottom="0.35433070866141736" header="0" footer="0"/>
  <pageSetup paperSize="9" scale="72"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3E87-CB85-4F82-8E52-386E551CFAC5}">
  <sheetPr codeName="Worksheet____54">
    <pageSetUpPr fitToPage="1"/>
  </sheetPr>
  <dimension ref="A1:O40"/>
  <sheetViews>
    <sheetView view="pageLayout" topLeftCell="B1" zoomScaleNormal="100" workbookViewId="0">
      <selection activeCell="B35" sqref="B35:F35"/>
    </sheetView>
  </sheetViews>
  <sheetFormatPr defaultRowHeight="15" x14ac:dyDescent="0.25"/>
  <cols>
    <col min="1" max="1" width="7.85546875" hidden="1" customWidth="1"/>
    <col min="2" max="2" width="2.85546875" bestFit="1" customWidth="1"/>
    <col min="3" max="3" width="15.5703125" bestFit="1" customWidth="1"/>
    <col min="4" max="4" width="62.140625" style="29" customWidth="1"/>
    <col min="5" max="5" width="8.7109375" bestFit="1" customWidth="1"/>
    <col min="6" max="6" width="14.140625" bestFit="1" customWidth="1"/>
    <col min="10" max="11" width="9.140625" customWidth="1"/>
    <col min="12" max="12" width="12.28515625" customWidth="1"/>
    <col min="13" max="13" width="24.140625" customWidth="1"/>
  </cols>
  <sheetData>
    <row r="1" spans="1:15" ht="15" customHeight="1" x14ac:dyDescent="0.25">
      <c r="A1" s="130" t="e" vm="1">
        <v>#VALUE!</v>
      </c>
      <c r="B1" s="130"/>
      <c r="C1" s="130"/>
      <c r="D1" s="130"/>
      <c r="E1" s="133" t="s">
        <v>2408</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346</v>
      </c>
      <c r="B6" s="3" t="s">
        <v>139</v>
      </c>
      <c r="C6" s="7" t="s">
        <v>347</v>
      </c>
      <c r="D6" s="15" t="str">
        <f>VLOOKUP(C6,Общий!$A$2:$D$2655,2,FALSE)</f>
        <v>Основание корпуса RB400,250HSR10,350/RD</v>
      </c>
      <c r="E6" s="13">
        <f>VLOOKUP(C6,Общий!$A$2:$D$2655,4,FALSE)</f>
        <v>7900</v>
      </c>
      <c r="F6" s="22"/>
    </row>
    <row r="7" spans="1:15" x14ac:dyDescent="0.25">
      <c r="A7" s="2"/>
      <c r="B7" s="3">
        <v>1</v>
      </c>
      <c r="C7" s="7" t="s">
        <v>1803</v>
      </c>
      <c r="D7" s="15" t="str">
        <f>VLOOKUP(C7,Общий!$A$2:$D$2655,2,FALSE)</f>
        <v>Основание RB350,250HS,400/RD</v>
      </c>
      <c r="E7" s="13">
        <f>VLOOKUP(C7,Общий!$A$2:$D$2655,4,FALSE)</f>
        <v>7900</v>
      </c>
      <c r="F7" s="22"/>
    </row>
    <row r="8" spans="1:15" x14ac:dyDescent="0.25">
      <c r="A8" s="2" t="s">
        <v>346</v>
      </c>
      <c r="B8" s="3" t="s">
        <v>143</v>
      </c>
      <c r="C8" s="7" t="s">
        <v>348</v>
      </c>
      <c r="D8" s="15" t="str">
        <f>VLOOKUP(C8,Общий!$A$2:$D$2655,2,FALSE)</f>
        <v>Рычаг разблокировки RB/RD</v>
      </c>
      <c r="E8" s="13">
        <f>VLOOKUP(C8,Общий!$A$2:$D$2655,4,FALSE)</f>
        <v>2900</v>
      </c>
      <c r="F8" s="22"/>
    </row>
    <row r="9" spans="1:15" x14ac:dyDescent="0.25">
      <c r="A9" s="2" t="s">
        <v>346</v>
      </c>
      <c r="B9" s="3">
        <v>5</v>
      </c>
      <c r="C9" s="7" t="s">
        <v>349</v>
      </c>
      <c r="D9" s="15" t="str">
        <f>VLOOKUP(C9,Общий!$A$2:$D$2655,2,FALSE)</f>
        <v>Ключ разблокировки RO500/POP/HOPP/TOO3000</v>
      </c>
      <c r="E9" s="13">
        <f>VLOOKUP(C9,Общий!$A$2:$D$2655,4,FALSE)</f>
        <v>900</v>
      </c>
      <c r="F9" s="22"/>
    </row>
    <row r="10" spans="1:15" ht="24" x14ac:dyDescent="0.25">
      <c r="A10" s="2" t="s">
        <v>346</v>
      </c>
      <c r="B10" s="3" t="s">
        <v>249</v>
      </c>
      <c r="C10" s="7" t="s">
        <v>351</v>
      </c>
      <c r="D10" s="15" t="str">
        <f>VLOOKUP(C10,Общий!$A$2:$D$2655,2,FALSE)</f>
        <v>Проводка трансформатора RB250HSR10, RB400KCER10, RB600R10, RB600R10, RBKCE</v>
      </c>
      <c r="E10" s="13">
        <f>VLOOKUP(C10,Общий!$A$2:$D$2655,4,FALSE)</f>
        <v>500</v>
      </c>
      <c r="F10" s="22"/>
    </row>
    <row r="11" spans="1:15" ht="60" x14ac:dyDescent="0.25">
      <c r="A11" s="2" t="s">
        <v>346</v>
      </c>
      <c r="B11" s="4" t="s">
        <v>218</v>
      </c>
      <c r="C11" s="7" t="s">
        <v>352</v>
      </c>
      <c r="D11" s="15" t="str">
        <f>VLOOKUP(C11,Общий!$A$2:$D$2655,2,FALSE)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VLOOKUP(C11,Общий!$A$2:$D$2655,4,FALSE)</f>
        <v>900</v>
      </c>
      <c r="F11" s="22"/>
    </row>
    <row r="12" spans="1:15" ht="24" x14ac:dyDescent="0.25">
      <c r="A12" s="2" t="s">
        <v>346</v>
      </c>
      <c r="B12" s="4" t="s">
        <v>101</v>
      </c>
      <c r="C12" s="7" t="s">
        <v>192</v>
      </c>
      <c r="D12" s="15" t="str">
        <f>VLOOKUP(C12,Общий!$A$2:$D$2655,2,FALSE)</f>
        <v>Держатель предохранителя SPIDO600/RB/RD/RUN/RUNHS/SLH/HK7024HS/PP7024</v>
      </c>
      <c r="E12" s="13">
        <f>VLOOKUP(C12,Общий!$A$2:$D$2655,4,FALSE)</f>
        <v>900</v>
      </c>
      <c r="F12" s="22"/>
    </row>
    <row r="13" spans="1:15" x14ac:dyDescent="0.25">
      <c r="A13" s="2" t="s">
        <v>346</v>
      </c>
      <c r="B13" s="3" t="s">
        <v>108</v>
      </c>
      <c r="C13" s="7" t="s">
        <v>353</v>
      </c>
      <c r="D13" s="15" t="str">
        <f>VLOOKUP(C13,Общий!$A$2:$D$2655,2,FALSE)</f>
        <v>Колесо зубчатое RO500/RD/RB350,400,250HSR10/SLH</v>
      </c>
      <c r="E13" s="13">
        <f>VLOOKUP(C13,Общий!$A$2:$D$2655,4,FALSE)</f>
        <v>3900</v>
      </c>
      <c r="F13" s="22"/>
    </row>
    <row r="14" spans="1:15" x14ac:dyDescent="0.25">
      <c r="A14" s="2" t="s">
        <v>346</v>
      </c>
      <c r="B14" s="3" t="s">
        <v>230</v>
      </c>
      <c r="C14" s="7" t="s">
        <v>354</v>
      </c>
      <c r="D14" s="15" t="str">
        <f>VLOOKUP(C14,Общий!$A$2:$D$2655,2,FALSE)</f>
        <v>Штифт разблокировки RD/RB250HS,400,350</v>
      </c>
      <c r="E14" s="13">
        <f>VLOOKUP(C14,Общий!$A$2:$D$2655,4,FALSE)</f>
        <v>900</v>
      </c>
      <c r="F14" s="22"/>
    </row>
    <row r="15" spans="1:15" x14ac:dyDescent="0.25">
      <c r="A15" s="2" t="s">
        <v>346</v>
      </c>
      <c r="B15" s="4" t="s">
        <v>280</v>
      </c>
      <c r="C15" s="7" t="s">
        <v>355</v>
      </c>
      <c r="D15" s="15" t="str">
        <f>VLOOKUP(C15,Общий!$A$2:$D$2655,2,FALSE)</f>
        <v>Винт ручки разблокировки RB/RD/RUN/RUNHS</v>
      </c>
      <c r="E15" s="13">
        <f>VLOOKUP(C15,Общий!$A$2:$D$2655,4,FALSE)</f>
        <v>900</v>
      </c>
      <c r="F15" s="22"/>
    </row>
    <row r="16" spans="1:15" ht="27.75" customHeight="1" x14ac:dyDescent="0.25">
      <c r="A16" s="2" t="s">
        <v>346</v>
      </c>
      <c r="B16" s="4" t="s">
        <v>118</v>
      </c>
      <c r="C16" s="7" t="s">
        <v>356</v>
      </c>
      <c r="D16" s="15" t="str">
        <f>VLOOKUP(C16,Общий!$A$2:$D$2655,2,FALSE)</f>
        <v>Защитный кожух ROX1000R10, ROX600R10, RB1000R10, RB250HSR10, RB400KCER10, RB500HSR10, RB600R10, RBKCE, RD400KCE, RD400KCER10, SLH400R10</v>
      </c>
      <c r="E16" s="13">
        <f>VLOOKUP(C16,Общий!$A$2:$D$2655,4,FALSE)</f>
        <v>900</v>
      </c>
      <c r="F16" s="22"/>
    </row>
    <row r="17" spans="1:6" x14ac:dyDescent="0.25">
      <c r="A17" s="2" t="s">
        <v>346</v>
      </c>
      <c r="B17" s="3" t="s">
        <v>122</v>
      </c>
      <c r="C17" s="7" t="s">
        <v>357</v>
      </c>
      <c r="D17" s="15" t="str">
        <f>VLOOKUP(C17,Общий!$A$2:$D$2655,2,FALSE)</f>
        <v>Перегородка блока управления RB350/RD</v>
      </c>
      <c r="E17" s="13">
        <f>VLOOKUP(C17,Общий!$A$2:$D$2655,4,FALSE)</f>
        <v>2900</v>
      </c>
      <c r="F17" s="22"/>
    </row>
    <row r="18" spans="1:6" x14ac:dyDescent="0.25">
      <c r="A18" s="2" t="s">
        <v>346</v>
      </c>
      <c r="B18" s="3">
        <v>41</v>
      </c>
      <c r="C18" s="7" t="s">
        <v>358</v>
      </c>
      <c r="D18" s="15" t="str">
        <f>VLOOKUP(C18,Общий!$A$2:$D$2655,2,FALSE)</f>
        <v>Заглушка болтов крепления RB/RBHS/RD/ROX</v>
      </c>
      <c r="E18" s="13">
        <f>VLOOKUP(C18,Общий!$A$2:$D$2655,4,FALSE)</f>
        <v>900</v>
      </c>
      <c r="F18" s="22"/>
    </row>
    <row r="19" spans="1:6" x14ac:dyDescent="0.25">
      <c r="A19" s="2" t="s">
        <v>346</v>
      </c>
      <c r="B19" s="3" t="s">
        <v>360</v>
      </c>
      <c r="C19" s="7" t="s">
        <v>359</v>
      </c>
      <c r="D19" s="15" t="str">
        <f>VLOOKUP(C19,Общий!$A$2:$D$2655,2,FALSE)</f>
        <v>Шестерня передаточная RB400,250HS</v>
      </c>
      <c r="E19" s="13">
        <f>VLOOKUP(C19,Общий!$A$2:$D$2655,4,FALSE)</f>
        <v>2900</v>
      </c>
      <c r="F19" s="22"/>
    </row>
    <row r="20" spans="1:6" ht="48" x14ac:dyDescent="0.25">
      <c r="A20" s="2" t="s">
        <v>346</v>
      </c>
      <c r="B20" s="3">
        <v>52</v>
      </c>
      <c r="C20" s="7" t="s">
        <v>361</v>
      </c>
      <c r="D20" s="15" t="str">
        <f>VLOOKUP(C20,Общий!$A$2:$D$2655,2,FALSE)</f>
        <v>Шайба RB1000R10, RB250HSR10, RB400KCER10, RB500HSR10, RB600R10, RBKCE, RD400KCE, RD400KCER10, RO1000, ROX1000R10, ROX600R10, RUN1200HS, RUN1500R10, RUN1800, RUN2500, RUN400HS, ТН1500КСЕ, ТН1551, ТН1561, ТН2251, ТН2261</v>
      </c>
      <c r="E20" s="13">
        <f>VLOOKUP(C20,Общий!$A$2:$D$2655,4,FALSE)</f>
        <v>500</v>
      </c>
      <c r="F20" s="22"/>
    </row>
    <row r="21" spans="1:6" x14ac:dyDescent="0.25">
      <c r="A21" s="2" t="s">
        <v>346</v>
      </c>
      <c r="B21" s="3" t="s">
        <v>310</v>
      </c>
      <c r="C21" s="7" t="s">
        <v>362</v>
      </c>
      <c r="D21" s="15" t="str">
        <f>VLOOKUP(C21,Общий!$A$2:$D$2655,2,FALSE)</f>
        <v>Кабельный ввод RUN/RB250HSR10,400R10,RB350/RD</v>
      </c>
      <c r="E21" s="13">
        <f>VLOOKUP(C21,Общий!$A$2:$D$2655,4,FALSE)</f>
        <v>900</v>
      </c>
      <c r="F21" s="22"/>
    </row>
    <row r="22" spans="1:6" x14ac:dyDescent="0.25">
      <c r="A22" s="2" t="s">
        <v>346</v>
      </c>
      <c r="B22" s="4" t="s">
        <v>312</v>
      </c>
      <c r="C22" s="7" t="s">
        <v>363</v>
      </c>
      <c r="D22" s="15" t="str">
        <f>VLOOKUP(C22,Общий!$A$2:$D$2655,2,FALSE)</f>
        <v>Проводка блока управления RB350</v>
      </c>
      <c r="E22" s="13">
        <f>VLOOKUP(C22,Общий!$A$2:$D$2655,4,FALSE)</f>
        <v>1900</v>
      </c>
      <c r="F22" s="22"/>
    </row>
    <row r="23" spans="1:6" x14ac:dyDescent="0.25">
      <c r="A23" s="2" t="s">
        <v>346</v>
      </c>
      <c r="B23" s="3" t="s">
        <v>286</v>
      </c>
      <c r="C23" s="7" t="s">
        <v>364</v>
      </c>
      <c r="D23" s="15" t="str">
        <f>VLOOKUP(C23,Общий!$A$2:$D$2655,2,FALSE)</f>
        <v>Плата управления RB350</v>
      </c>
      <c r="E23" s="13">
        <f>VLOOKUP(C23,Общий!$A$2:$D$2655,4,FALSE)</f>
        <v>29900</v>
      </c>
      <c r="F23" s="22"/>
    </row>
    <row r="24" spans="1:6" ht="24" x14ac:dyDescent="0.25">
      <c r="A24" s="2" t="s">
        <v>346</v>
      </c>
      <c r="B24" s="4" t="s">
        <v>366</v>
      </c>
      <c r="C24" s="7" t="s">
        <v>365</v>
      </c>
      <c r="D24" s="15" t="str">
        <f>VLOOKUP(C24,Общий!$A$2:$D$2655,2,FALSE)</f>
        <v>Шестерня винтовая RB250HSR10, RB400KCER10, RBKCE, RD400KCE, RD400KCER10, SLH400R10</v>
      </c>
      <c r="E24" s="13">
        <f>VLOOKUP(C24,Общий!$A$2:$D$2655,4,FALSE)</f>
        <v>2900</v>
      </c>
      <c r="F24" s="22"/>
    </row>
    <row r="25" spans="1:6" ht="24" x14ac:dyDescent="0.25">
      <c r="A25" s="2" t="s">
        <v>346</v>
      </c>
      <c r="B25" s="3" t="s">
        <v>367</v>
      </c>
      <c r="C25" s="7" t="s">
        <v>182</v>
      </c>
      <c r="D25" s="15" t="str">
        <f>VLOOKUP(C25,Общий!$A$2:$D$2655,2,FALSE)</f>
        <v>Мост диодный SPIN22R10,23R10/SO2000/RB,HS/RUN1500/SLH/PP7024/SBAR/XBAR/MBAR/LBAR</v>
      </c>
      <c r="E25" s="13">
        <f>VLOOKUP(C25,Общий!$A$2:$D$2655,4,FALSE)</f>
        <v>1900</v>
      </c>
      <c r="F25" s="22"/>
    </row>
    <row r="26" spans="1:6" ht="36" x14ac:dyDescent="0.25">
      <c r="A26" s="2" t="s">
        <v>346</v>
      </c>
      <c r="B26" s="3" t="s">
        <v>289</v>
      </c>
      <c r="C26" s="7" t="s">
        <v>166</v>
      </c>
      <c r="D26" s="15" t="str">
        <f>VLOOKUP(C26,Общий!$A$2:$D$2655,2,FALSE)</f>
        <v>Предохранитель LBAR, LBARR10, M3BAR, M3BARR10, M5BAR, M5BARR10, M7BAR, M7BARR10, RB250HSR10, RB400KCER10, RBKCE, SN6041R10, SO2000R10, SN6041, SPO600KLT</v>
      </c>
      <c r="E26" s="13">
        <f>VLOOKUP(C26,Общий!$A$2:$D$2655,4,FALSE)</f>
        <v>500</v>
      </c>
      <c r="F26" s="22"/>
    </row>
    <row r="27" spans="1:6" x14ac:dyDescent="0.25">
      <c r="A27" s="2" t="s">
        <v>346</v>
      </c>
      <c r="B27" s="6" t="s">
        <v>235</v>
      </c>
      <c r="C27" s="12" t="s">
        <v>368</v>
      </c>
      <c r="D27" s="11" t="str">
        <f>VLOOKUP(C27,Общий!$A$2:$D$2655,2,FALSE)</f>
        <v>Комплект крышек RB350,400,400R10</v>
      </c>
      <c r="E27" s="13">
        <f>VLOOKUP(C27,Общий!$A$2:$D$2655,4,FALSE)</f>
        <v>5900</v>
      </c>
      <c r="F27" s="22"/>
    </row>
    <row r="28" spans="1:6" x14ac:dyDescent="0.25">
      <c r="A28" s="2" t="s">
        <v>346</v>
      </c>
      <c r="B28" s="6" t="s">
        <v>10</v>
      </c>
      <c r="C28" s="8" t="s">
        <v>369</v>
      </c>
      <c r="D28" s="11" t="str">
        <f>VLOOKUP(C28,Общий!$A$2:$D$2655,2,FALSE)</f>
        <v>Блок концевых выключателей RB/RD/ROBO600/ROX/RUN</v>
      </c>
      <c r="E28" s="13">
        <f>VLOOKUP(C28,Общий!$A$2:$D$2655,4,FALSE)</f>
        <v>5900</v>
      </c>
      <c r="F28" s="22"/>
    </row>
    <row r="29" spans="1:6" x14ac:dyDescent="0.25">
      <c r="A29" s="2" t="s">
        <v>346</v>
      </c>
      <c r="B29" s="13" t="s">
        <v>15</v>
      </c>
      <c r="C29" s="8" t="s">
        <v>370</v>
      </c>
      <c r="D29" s="15" t="str">
        <f>VLOOKUP(C29,Общий!$A$2:$D$2655,2,FALSE)</f>
        <v>Комплект замка разблокировки RB,RBHS/RD/RUN/RUNHS/ROX</v>
      </c>
      <c r="E29" s="13">
        <f>VLOOKUP(C29,Общий!$A$2:$D$2655,4,FALSE)</f>
        <v>3900</v>
      </c>
      <c r="F29" s="22"/>
    </row>
    <row r="30" spans="1:6" ht="24" x14ac:dyDescent="0.25">
      <c r="A30" s="2" t="s">
        <v>346</v>
      </c>
      <c r="B30" s="13" t="s">
        <v>129</v>
      </c>
      <c r="C30" s="7" t="s">
        <v>371</v>
      </c>
      <c r="D30" s="15" t="str">
        <f>VLOOKUP(C30,Общий!$A$2:$D$2655,2,FALSE)</f>
        <v>Редуктор в сборе с пластиковой шестеренкой для RB350,400,400R10,250HS/RD</v>
      </c>
      <c r="E30" s="13">
        <f>VLOOKUP(C30,Общий!$A$2:$D$2655,4,FALSE)</f>
        <v>9900</v>
      </c>
      <c r="F30" s="22"/>
    </row>
    <row r="31" spans="1:6" ht="24" x14ac:dyDescent="0.25">
      <c r="A31" s="2" t="s">
        <v>346</v>
      </c>
      <c r="B31" s="4" t="s">
        <v>9</v>
      </c>
      <c r="C31" s="7" t="s">
        <v>372</v>
      </c>
      <c r="D31" s="15" t="str">
        <f>VLOOKUP(C31,Общий!$A$2:$D$2655,2,FALSE)</f>
        <v>Комплект концевых кронштейнов RD/RB/RBHS/RUN/ROX/TH1500/RO500,1000/ROBO600</v>
      </c>
      <c r="E31" s="13">
        <f>VLOOKUP(C31,Общий!$A$2:$D$2655,4,FALSE)</f>
        <v>3900</v>
      </c>
      <c r="F31" s="22"/>
    </row>
    <row r="32" spans="1:6" x14ac:dyDescent="0.25">
      <c r="A32" s="2" t="s">
        <v>346</v>
      </c>
      <c r="B32" s="4" t="s">
        <v>44</v>
      </c>
      <c r="C32" s="7" t="s">
        <v>373</v>
      </c>
      <c r="D32" s="15" t="str">
        <f>VLOOKUP(C32,Общий!$A$2:$D$2655,2,FALSE)</f>
        <v>Монтажный комплект RB/RD/ROX</v>
      </c>
      <c r="E32" s="13">
        <f>VLOOKUP(C32,Общий!$A$2:$D$2655,4,FALSE)</f>
        <v>5900</v>
      </c>
      <c r="F32" s="22"/>
    </row>
    <row r="33" spans="1:6" x14ac:dyDescent="0.25">
      <c r="A33" s="2" t="s">
        <v>346</v>
      </c>
      <c r="B33" s="4" t="s">
        <v>136</v>
      </c>
      <c r="C33" s="7" t="s">
        <v>374</v>
      </c>
      <c r="D33" s="15" t="str">
        <f>VLOOKUP(C33,Общий!$A$2:$D$2655,2,FALSE)</f>
        <v>Комплект электродвигателя RB350,400</v>
      </c>
      <c r="E33" s="13">
        <f>VLOOKUP(C33,Общий!$A$2:$D$2655,4,FALSE)</f>
        <v>15900</v>
      </c>
      <c r="F33" s="22"/>
    </row>
    <row r="34" spans="1:6" ht="15.75" thickBot="1" x14ac:dyDescent="0.3">
      <c r="A34" s="2" t="s">
        <v>346</v>
      </c>
      <c r="B34" s="4" t="s">
        <v>376</v>
      </c>
      <c r="C34" s="7" t="s">
        <v>375</v>
      </c>
      <c r="D34" s="15" t="str">
        <f>VLOOKUP(C34,Общий!$A$2:$D$2655,2,FALSE)</f>
        <v>Комплект трансформатора RB350,400R10,250HSR10</v>
      </c>
      <c r="E34" s="13">
        <f>VLOOKUP(C34,Общий!$A$2:$D$2655,4,FALSE)</f>
        <v>9900</v>
      </c>
      <c r="F34" s="22"/>
    </row>
    <row r="35" spans="1:6" ht="15.75" thickTop="1" x14ac:dyDescent="0.25">
      <c r="B35" s="76">
        <v>66</v>
      </c>
      <c r="C35" s="80" t="s">
        <v>363</v>
      </c>
      <c r="D35" s="74" t="str">
        <f>VLOOKUP(C35,Общий!$A$2:$D$2655,2,FALSE)</f>
        <v>Проводка блока управления RB350</v>
      </c>
      <c r="E35" s="75">
        <f>VLOOKUP(C35,Общий!$A$2:$D$2655,4,FALSE)</f>
        <v>1900</v>
      </c>
      <c r="F35" s="76" t="s">
        <v>1302</v>
      </c>
    </row>
    <row r="36" spans="1:6" ht="24" x14ac:dyDescent="0.25">
      <c r="B36" s="79">
        <v>18</v>
      </c>
      <c r="C36" s="81" t="s">
        <v>192</v>
      </c>
      <c r="D36" s="77" t="str">
        <f>VLOOKUP(C36,Общий!$A$2:$D$2655,2,FALSE)</f>
        <v>Держатель предохранителя SPIDO600/RB/RD/RUN/RUNHS/SLH/HK7024HS/PP7024</v>
      </c>
      <c r="E36" s="78">
        <f>VLOOKUP(C36,Общий!$A$2:$D$2655,4,FALSE)</f>
        <v>900</v>
      </c>
      <c r="F36" s="79" t="s">
        <v>1302</v>
      </c>
    </row>
    <row r="37" spans="1:6" x14ac:dyDescent="0.25">
      <c r="B37" s="79">
        <v>30</v>
      </c>
      <c r="C37" s="81" t="s">
        <v>354</v>
      </c>
      <c r="D37" s="77" t="str">
        <f>VLOOKUP(C37,Общий!$A$2:$D$2655,2,FALSE)</f>
        <v>Штифт разблокировки RD/RB250HS,400,350</v>
      </c>
      <c r="E37" s="78">
        <f>VLOOKUP(C37,Общий!$A$2:$D$2655,4,FALSE)</f>
        <v>900</v>
      </c>
      <c r="F37" s="79" t="s">
        <v>1302</v>
      </c>
    </row>
    <row r="38" spans="1:6" x14ac:dyDescent="0.25">
      <c r="B38" s="79">
        <v>40</v>
      </c>
      <c r="C38" s="81" t="s">
        <v>357</v>
      </c>
      <c r="D38" s="77" t="str">
        <f>VLOOKUP(C38,Общий!$A$2:$D$2655,2,FALSE)</f>
        <v>Перегородка блока управления RB350/RD</v>
      </c>
      <c r="E38" s="78">
        <f>VLOOKUP(C38,Общий!$A$2:$D$2655,4,FALSE)</f>
        <v>2900</v>
      </c>
      <c r="F38" s="79" t="s">
        <v>1302</v>
      </c>
    </row>
    <row r="39" spans="1:6" x14ac:dyDescent="0.25">
      <c r="B39" s="79">
        <v>41</v>
      </c>
      <c r="C39" s="81" t="s">
        <v>358</v>
      </c>
      <c r="D39" s="77" t="str">
        <f>VLOOKUP(C39,Общий!$A$2:$D$2655,2,FALSE)</f>
        <v>Заглушка болтов крепления RB/RBHS/RD/ROX</v>
      </c>
      <c r="E39" s="78">
        <f>VLOOKUP(C39,Общий!$A$2:$D$2655,4,FALSE)</f>
        <v>900</v>
      </c>
      <c r="F39" s="79" t="s">
        <v>1302</v>
      </c>
    </row>
    <row r="40" spans="1:6" x14ac:dyDescent="0.25">
      <c r="B40" s="79" t="s">
        <v>376</v>
      </c>
      <c r="C40" s="81" t="s">
        <v>375</v>
      </c>
      <c r="D40" s="77" t="str">
        <f>VLOOKUP(C40,Общий!$A$2:$D$2655,2,FALSE)</f>
        <v>Комплект трансформатора RB350,400R10,250HSR10</v>
      </c>
      <c r="E40" s="78">
        <f>VLOOKUP(C40,Общий!$A$2:$D$2655,4,FALSE)</f>
        <v>9900</v>
      </c>
      <c r="F40"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9CCEF07C-77E4-4C31-A1FF-25572CD95A20}"/>
  </hyperlinks>
  <pageMargins left="0.23622047244094491" right="0.23622047244094491" top="0.35433070866141736" bottom="0.35433070866141736" header="0" footer="0"/>
  <pageSetup paperSize="9" scale="70"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A700D-5156-4E9D-9043-DA32FFF055BC}">
  <sheetPr codeName="Worksheet____55">
    <pageSetUpPr fitToPage="1"/>
  </sheetPr>
  <dimension ref="A1:U48"/>
  <sheetViews>
    <sheetView view="pageLayout" topLeftCell="B1" zoomScale="85" zoomScaleNormal="100" zoomScalePageLayoutView="85" workbookViewId="0">
      <selection activeCell="B38" sqref="B38:F38"/>
    </sheetView>
  </sheetViews>
  <sheetFormatPr defaultRowHeight="15" x14ac:dyDescent="0.25"/>
  <cols>
    <col min="1" max="1" width="10.85546875" hidden="1" customWidth="1"/>
    <col min="2" max="2" width="3.5703125" bestFit="1" customWidth="1"/>
    <col min="3" max="3" width="15.5703125" bestFit="1" customWidth="1"/>
    <col min="4" max="4" width="78.28515625" customWidth="1"/>
    <col min="5" max="5" width="8.7109375" bestFit="1" customWidth="1"/>
    <col min="6" max="6" width="14.140625" bestFit="1" customWidth="1"/>
    <col min="8" max="8" width="11.7109375" customWidth="1"/>
    <col min="14" max="14" width="11.42578125" customWidth="1"/>
  </cols>
  <sheetData>
    <row r="1" spans="1:21" ht="15" customHeight="1" x14ac:dyDescent="0.25">
      <c r="A1" s="130" t="e" vm="1">
        <v>#VALUE!</v>
      </c>
      <c r="B1" s="130"/>
      <c r="C1" s="130"/>
      <c r="D1" s="130"/>
      <c r="E1" s="133" t="s">
        <v>2409</v>
      </c>
      <c r="F1" s="133"/>
      <c r="G1" s="133"/>
      <c r="H1" s="133"/>
      <c r="I1" s="131" t="e" vm="2">
        <v>#VALUE!</v>
      </c>
      <c r="J1" s="131"/>
      <c r="K1" s="131"/>
      <c r="L1" s="131"/>
      <c r="M1" s="131"/>
      <c r="N1" s="131"/>
      <c r="O1" s="131"/>
      <c r="P1" s="131"/>
      <c r="Q1" s="131"/>
      <c r="R1" s="69"/>
      <c r="S1" s="69"/>
      <c r="T1" s="69"/>
      <c r="U1" s="69"/>
    </row>
    <row r="2" spans="1:21" ht="15" customHeight="1" x14ac:dyDescent="0.25">
      <c r="A2" s="130"/>
      <c r="B2" s="130"/>
      <c r="C2" s="130"/>
      <c r="D2" s="130"/>
      <c r="E2" s="133"/>
      <c r="F2" s="133"/>
      <c r="G2" s="133"/>
      <c r="H2" s="133"/>
      <c r="I2" s="131"/>
      <c r="J2" s="131"/>
      <c r="K2" s="131"/>
      <c r="L2" s="131"/>
      <c r="M2" s="131"/>
      <c r="N2" s="131"/>
      <c r="O2" s="131"/>
      <c r="P2" s="131"/>
      <c r="Q2" s="131"/>
      <c r="R2" s="69"/>
      <c r="S2" s="69"/>
      <c r="T2" s="69"/>
      <c r="U2" s="69"/>
    </row>
    <row r="3" spans="1:21" ht="15" customHeight="1" x14ac:dyDescent="0.25">
      <c r="A3" s="130"/>
      <c r="B3" s="130"/>
      <c r="C3" s="130"/>
      <c r="D3" s="130"/>
      <c r="E3" s="137" t="s">
        <v>1277</v>
      </c>
      <c r="F3" s="137"/>
      <c r="G3" s="137"/>
      <c r="H3" s="137"/>
      <c r="I3" s="131"/>
      <c r="J3" s="131"/>
      <c r="K3" s="131"/>
      <c r="L3" s="131"/>
      <c r="M3" s="131"/>
      <c r="N3" s="131"/>
      <c r="O3" s="131"/>
      <c r="P3" s="131"/>
      <c r="Q3" s="131"/>
      <c r="R3" s="69"/>
      <c r="S3" s="69"/>
      <c r="T3" s="69"/>
      <c r="U3" s="69"/>
    </row>
    <row r="5" spans="1:21" ht="24" x14ac:dyDescent="0.25">
      <c r="A5" s="23" t="s">
        <v>0</v>
      </c>
      <c r="B5" s="23" t="s">
        <v>2</v>
      </c>
      <c r="C5" s="23" t="s">
        <v>1</v>
      </c>
      <c r="D5" s="23" t="s">
        <v>1267</v>
      </c>
      <c r="E5" s="68" t="s">
        <v>1268</v>
      </c>
      <c r="F5" s="68" t="s">
        <v>1269</v>
      </c>
    </row>
    <row r="6" spans="1:21" x14ac:dyDescent="0.25">
      <c r="A6" s="2" t="s">
        <v>377</v>
      </c>
      <c r="B6" s="3" t="s">
        <v>139</v>
      </c>
      <c r="C6" s="7" t="s">
        <v>347</v>
      </c>
      <c r="D6" s="15" t="str">
        <f>VLOOKUP(C6,Общий!$A$2:$D$2655,2,FALSE)</f>
        <v>Основание корпуса RB400,250HSR10,350/RD</v>
      </c>
      <c r="E6" s="13">
        <f>VLOOKUP(C6,Общий!$A$2:$D$2655,4,FALSE)</f>
        <v>7900</v>
      </c>
      <c r="F6" s="22"/>
    </row>
    <row r="7" spans="1:21" x14ac:dyDescent="0.25">
      <c r="A7" s="2"/>
      <c r="B7" s="3">
        <v>1</v>
      </c>
      <c r="C7" s="7" t="s">
        <v>1803</v>
      </c>
      <c r="D7" s="15" t="str">
        <f>VLOOKUP(C7,Общий!$A$2:$D$2655,2,FALSE)</f>
        <v>Основание RB350,250HS,400/RD</v>
      </c>
      <c r="E7" s="13">
        <f>VLOOKUP(C7,Общий!$A$2:$D$2655,4,FALSE)</f>
        <v>7900</v>
      </c>
      <c r="F7" s="22"/>
    </row>
    <row r="8" spans="1:21" x14ac:dyDescent="0.25">
      <c r="A8" s="2" t="s">
        <v>377</v>
      </c>
      <c r="B8" s="3" t="s">
        <v>143</v>
      </c>
      <c r="C8" s="7" t="s">
        <v>348</v>
      </c>
      <c r="D8" s="15" t="str">
        <f>VLOOKUP(C8,Общий!$A$2:$D$2655,2,FALSE)</f>
        <v>Рычаг разблокировки RB/RD</v>
      </c>
      <c r="E8" s="13">
        <f>VLOOKUP(C8,Общий!$A$2:$D$2655,4,FALSE)</f>
        <v>2900</v>
      </c>
      <c r="F8" s="22"/>
    </row>
    <row r="9" spans="1:21" x14ac:dyDescent="0.25">
      <c r="A9" s="2" t="s">
        <v>377</v>
      </c>
      <c r="B9" s="3" t="s">
        <v>249</v>
      </c>
      <c r="C9" s="7" t="s">
        <v>351</v>
      </c>
      <c r="D9" s="15" t="str">
        <f>VLOOKUP(C9,Общий!$A$2:$D$2655,2,FALSE)</f>
        <v>Проводка трансформатора RB250HSR10, RB400KCER10, RB600R10, RB600R10, RBKCE</v>
      </c>
      <c r="E9" s="13">
        <f>VLOOKUP(C9,Общий!$A$2:$D$2655,4,FALSE)</f>
        <v>500</v>
      </c>
      <c r="F9" s="22"/>
    </row>
    <row r="10" spans="1:21" ht="48" x14ac:dyDescent="0.25">
      <c r="A10" s="2" t="s">
        <v>377</v>
      </c>
      <c r="B10" s="4" t="s">
        <v>218</v>
      </c>
      <c r="C10" s="7" t="s">
        <v>352</v>
      </c>
      <c r="D10" s="15" t="str">
        <f>VLOOKUP(C10,Общий!$A$2:$D$2655,2,FALSE)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0" s="13">
        <f>VLOOKUP(C10,Общий!$A$2:$D$2655,4,FALSE)</f>
        <v>900</v>
      </c>
      <c r="F10" s="22"/>
    </row>
    <row r="11" spans="1:21" ht="15.75" customHeight="1" x14ac:dyDescent="0.25">
      <c r="A11" s="2" t="s">
        <v>377</v>
      </c>
      <c r="B11" s="4" t="s">
        <v>101</v>
      </c>
      <c r="C11" s="7" t="s">
        <v>192</v>
      </c>
      <c r="D11" s="15" t="str">
        <f>VLOOKUP(C11,Общий!$A$2:$D$2655,2,FALSE)</f>
        <v>Держатель предохранителя SPIDO600/RB/RD/RUN/RUNHS/SLH/HK7024HS/PP7024</v>
      </c>
      <c r="E11" s="13">
        <f>VLOOKUP(C11,Общий!$A$2:$D$2655,4,FALSE)</f>
        <v>900</v>
      </c>
      <c r="F11" s="22"/>
    </row>
    <row r="12" spans="1:21" x14ac:dyDescent="0.25">
      <c r="A12" s="2" t="s">
        <v>377</v>
      </c>
      <c r="B12" s="3" t="s">
        <v>108</v>
      </c>
      <c r="C12" s="7" t="s">
        <v>353</v>
      </c>
      <c r="D12" s="15" t="str">
        <f>VLOOKUP(C12,Общий!$A$2:$D$2655,2,FALSE)</f>
        <v>Колесо зубчатое RO500/RD/RB350,400,250HSR10/SLH</v>
      </c>
      <c r="E12" s="13">
        <f>VLOOKUP(C12,Общий!$A$2:$D$2655,4,FALSE)</f>
        <v>3900</v>
      </c>
      <c r="F12" s="22"/>
    </row>
    <row r="13" spans="1:21" x14ac:dyDescent="0.25">
      <c r="A13" s="2" t="s">
        <v>377</v>
      </c>
      <c r="B13" s="3" t="s">
        <v>230</v>
      </c>
      <c r="C13" s="7" t="s">
        <v>354</v>
      </c>
      <c r="D13" s="15" t="str">
        <f>VLOOKUP(C13,Общий!$A$2:$D$2655,2,FALSE)</f>
        <v>Штифт разблокировки RD/RB250HS,400,350</v>
      </c>
      <c r="E13" s="13">
        <f>VLOOKUP(C13,Общий!$A$2:$D$2655,4,FALSE)</f>
        <v>900</v>
      </c>
      <c r="F13" s="22"/>
    </row>
    <row r="14" spans="1:21" x14ac:dyDescent="0.25">
      <c r="A14" s="2" t="s">
        <v>377</v>
      </c>
      <c r="B14" s="4" t="s">
        <v>280</v>
      </c>
      <c r="C14" s="7" t="s">
        <v>355</v>
      </c>
      <c r="D14" s="15" t="str">
        <f>VLOOKUP(C14,Общий!$A$2:$D$2655,2,FALSE)</f>
        <v>Винт ручки разблокировки RB/RD/RUN/RUNHS</v>
      </c>
      <c r="E14" s="13">
        <f>VLOOKUP(C14,Общий!$A$2:$D$2655,4,FALSE)</f>
        <v>900</v>
      </c>
      <c r="F14" s="22"/>
    </row>
    <row r="15" spans="1:21" ht="24" x14ac:dyDescent="0.25">
      <c r="A15" s="2" t="s">
        <v>377</v>
      </c>
      <c r="B15" s="4" t="s">
        <v>118</v>
      </c>
      <c r="C15" s="7" t="s">
        <v>356</v>
      </c>
      <c r="D15" s="15" t="str">
        <f>VLOOKUP(C15,Общий!$A$2:$D$2655,2,FALSE)</f>
        <v>Защитный кожух ROX1000R10, ROX600R10, RB1000R10, RB250HSR10, RB400KCER10, RB500HSR10, RB600R10, RBKCE, RD400KCE, RD400KCER10, SLH400R10</v>
      </c>
      <c r="E15" s="13">
        <f>VLOOKUP(C15,Общий!$A$2:$D$2655,4,FALSE)</f>
        <v>900</v>
      </c>
      <c r="F15" s="22"/>
    </row>
    <row r="16" spans="1:21" x14ac:dyDescent="0.25">
      <c r="A16" s="2" t="s">
        <v>377</v>
      </c>
      <c r="B16" s="3" t="s">
        <v>122</v>
      </c>
      <c r="C16" s="7" t="s">
        <v>378</v>
      </c>
      <c r="D16" s="15" t="str">
        <f>VLOOKUP(C16,Общий!$A$2:$D$2655,2,FALSE)</f>
        <v>Перегородка RB250HSR10, RB400KCER10</v>
      </c>
      <c r="E16" s="13">
        <f>VLOOKUP(C16,Общий!$A$2:$D$2655,4,FALSE)</f>
        <v>2900</v>
      </c>
      <c r="F16" s="22"/>
    </row>
    <row r="17" spans="1:6" x14ac:dyDescent="0.25">
      <c r="A17" s="2" t="s">
        <v>377</v>
      </c>
      <c r="B17" s="3">
        <v>41</v>
      </c>
      <c r="C17" s="7" t="s">
        <v>358</v>
      </c>
      <c r="D17" s="15" t="str">
        <f>VLOOKUP(C17,Общий!$A$2:$D$2655,2,FALSE)</f>
        <v>Заглушка болтов крепления RB/RBHS/RD/ROX</v>
      </c>
      <c r="E17" s="13">
        <f>VLOOKUP(C17,Общий!$A$2:$D$2655,4,FALSE)</f>
        <v>900</v>
      </c>
      <c r="F17" s="22"/>
    </row>
    <row r="18" spans="1:6" x14ac:dyDescent="0.25">
      <c r="A18" s="2" t="s">
        <v>377</v>
      </c>
      <c r="B18" s="4">
        <v>49</v>
      </c>
      <c r="C18" s="7" t="s">
        <v>359</v>
      </c>
      <c r="D18" s="15" t="str">
        <f>VLOOKUP(C18,Общий!$A$2:$D$2655,2,FALSE)</f>
        <v>Шестерня передаточная RB400,250HS</v>
      </c>
      <c r="E18" s="13">
        <f>VLOOKUP(C18,Общий!$A$2:$D$2655,4,FALSE)</f>
        <v>2900</v>
      </c>
      <c r="F18" s="22"/>
    </row>
    <row r="19" spans="1:6" ht="36" x14ac:dyDescent="0.25">
      <c r="A19" s="2" t="s">
        <v>377</v>
      </c>
      <c r="B19" s="4">
        <v>52</v>
      </c>
      <c r="C19" s="7" t="s">
        <v>361</v>
      </c>
      <c r="D19" s="15" t="str">
        <f>VLOOKUP(C19,Общий!$A$2:$D$2655,2,FALSE)</f>
        <v>Шайба RB1000R10, RB250HSR10, RB400KCER10, RB500HSR10, RB600R10, RBKCE, RD400KCE, RD400KCER10, RO1000, ROX1000R10, ROX600R10, RUN1200HS, RUN1500R10, RUN1800, RUN2500, RUN400HS, ТН1500КСЕ, ТН1551, ТН1561, ТН2251, ТН2261</v>
      </c>
      <c r="E19" s="13">
        <f>VLOOKUP(C19,Общий!$A$2:$D$2655,4,FALSE)</f>
        <v>500</v>
      </c>
      <c r="F19" s="22"/>
    </row>
    <row r="20" spans="1:6" x14ac:dyDescent="0.25">
      <c r="A20" s="2" t="s">
        <v>377</v>
      </c>
      <c r="B20" s="4">
        <v>65</v>
      </c>
      <c r="C20" s="7" t="s">
        <v>362</v>
      </c>
      <c r="D20" s="15" t="str">
        <f>VLOOKUP(C20,Общий!$A$2:$D$2655,2,FALSE)</f>
        <v>Кабельный ввод RUN/RB250HSR10,400R10,RB350/RD</v>
      </c>
      <c r="E20" s="13">
        <f>VLOOKUP(C20,Общий!$A$2:$D$2655,4,FALSE)</f>
        <v>900</v>
      </c>
      <c r="F20" s="22"/>
    </row>
    <row r="21" spans="1:6" x14ac:dyDescent="0.25">
      <c r="A21" s="2" t="s">
        <v>377</v>
      </c>
      <c r="B21" s="3">
        <v>66</v>
      </c>
      <c r="C21" s="7" t="s">
        <v>380</v>
      </c>
      <c r="D21" s="15" t="str">
        <f>VLOOKUP(C21,Общий!$A$2:$D$2655,2,FALSE)</f>
        <v>Проводка блока управления RB400,600,HS</v>
      </c>
      <c r="E21" s="13">
        <f>VLOOKUP(C21,Общий!$A$2:$D$2655,4,FALSE)</f>
        <v>1900</v>
      </c>
      <c r="F21" s="22"/>
    </row>
    <row r="22" spans="1:6" x14ac:dyDescent="0.25">
      <c r="A22" s="2" t="s">
        <v>377</v>
      </c>
      <c r="B22" s="4">
        <v>68</v>
      </c>
      <c r="C22" s="7" t="s">
        <v>365</v>
      </c>
      <c r="D22" s="15" t="str">
        <f>VLOOKUP(C22,Общий!$A$2:$D$2655,2,FALSE)</f>
        <v>Шестерня винтовая RB250HSR10, RB400KCER10, RBKCE, RD400KCE, RD400KCER10, SLH400R10</v>
      </c>
      <c r="E22" s="13">
        <f>VLOOKUP(C22,Общий!$A$2:$D$2655,4,FALSE)</f>
        <v>2900</v>
      </c>
      <c r="F22" s="22"/>
    </row>
    <row r="23" spans="1:6" x14ac:dyDescent="0.25">
      <c r="A23" s="2" t="s">
        <v>377</v>
      </c>
      <c r="B23" s="3">
        <v>71</v>
      </c>
      <c r="C23" s="7" t="s">
        <v>182</v>
      </c>
      <c r="D23" s="15" t="str">
        <f>VLOOKUP(C23,Общий!$A$2:$D$2655,2,FALSE)</f>
        <v>Мост диодный SPIN22R10,23R10/SO2000/RB,HS/RUN1500/SLH/PP7024/SBAR/XBAR/MBAR/LBAR</v>
      </c>
      <c r="E23" s="13">
        <f>VLOOKUP(C23,Общий!$A$2:$D$2655,4,FALSE)</f>
        <v>1900</v>
      </c>
      <c r="F23" s="22"/>
    </row>
    <row r="24" spans="1:6" ht="24" x14ac:dyDescent="0.25">
      <c r="A24" s="2" t="s">
        <v>377</v>
      </c>
      <c r="B24" s="3">
        <v>76</v>
      </c>
      <c r="C24" s="7" t="s">
        <v>166</v>
      </c>
      <c r="D24" s="15" t="str">
        <f>VLOOKUP(C24,Общий!$A$2:$D$2655,2,FALSE)</f>
        <v>Предохранитель LBAR, LBARR10, M3BAR, M3BARR10, M5BAR, M5BARR10, M7BAR, M7BARR10, RB250HSR10, RB400KCER10, RBKCE, SN6041R10, SO2000R10, SN6041, SPO600KLT</v>
      </c>
      <c r="E24" s="13">
        <f>VLOOKUP(C24,Общий!$A$2:$D$2655,4,FALSE)</f>
        <v>500</v>
      </c>
      <c r="F24" s="22"/>
    </row>
    <row r="25" spans="1:6" x14ac:dyDescent="0.25">
      <c r="A25" s="2" t="s">
        <v>377</v>
      </c>
      <c r="B25" s="4">
        <v>84</v>
      </c>
      <c r="C25" s="7" t="s">
        <v>381</v>
      </c>
      <c r="D25" s="15" t="str">
        <f>VLOOKUP(C25,Общий!$A$2:$D$2655,2,FALSE)</f>
        <v>Кабель заземления RB250HSR10, RB400KCER10, RUN1500R10</v>
      </c>
      <c r="E25" s="13">
        <f>VLOOKUP(C25,Общий!$A$2:$D$2655,4,FALSE)</f>
        <v>500</v>
      </c>
      <c r="F25" s="22"/>
    </row>
    <row r="26" spans="1:6" ht="36" x14ac:dyDescent="0.25">
      <c r="A26" s="2" t="s">
        <v>377</v>
      </c>
      <c r="B26" s="4">
        <v>200</v>
      </c>
      <c r="C26" s="7" t="s">
        <v>382</v>
      </c>
      <c r="D26" s="15" t="str">
        <f>VLOOKUP(C26,Общий!$A$2:$D$2655,2,FALSE)</f>
        <v>Личинка замка RB/RO1000/TH1500,1551/RUN1500,1800,2500/RUNHS/ROX/TUB3500/WINGO/MOBY/TO4016P,5016P,4024,5024,5024HS</v>
      </c>
      <c r="E26" s="13">
        <f>VLOOKUP(C26,Общий!$A$2:$D$2655,4,FALSE)</f>
        <v>1900</v>
      </c>
      <c r="F26" s="22"/>
    </row>
    <row r="27" spans="1:6" x14ac:dyDescent="0.25">
      <c r="A27" s="2" t="s">
        <v>377</v>
      </c>
      <c r="B27" s="3">
        <v>210</v>
      </c>
      <c r="C27" s="7" t="s">
        <v>383</v>
      </c>
      <c r="D27" s="15" t="s">
        <v>333</v>
      </c>
      <c r="E27" s="13"/>
      <c r="F27" s="22"/>
    </row>
    <row r="28" spans="1:6" x14ac:dyDescent="0.25">
      <c r="A28" s="2" t="s">
        <v>377</v>
      </c>
      <c r="B28" s="6" t="s">
        <v>235</v>
      </c>
      <c r="C28" s="12" t="s">
        <v>368</v>
      </c>
      <c r="D28" s="11" t="str">
        <f>VLOOKUP(C28,Общий!$A$2:$D$2655,2,FALSE)</f>
        <v>Комплект крышек RB350,400,400R10</v>
      </c>
      <c r="E28" s="13">
        <f>VLOOKUP(C28,Общий!$A$2:$D$2655,4,FALSE)</f>
        <v>5900</v>
      </c>
      <c r="F28" s="22"/>
    </row>
    <row r="29" spans="1:6" x14ac:dyDescent="0.25">
      <c r="A29" s="2" t="s">
        <v>377</v>
      </c>
      <c r="B29" s="6" t="s">
        <v>10</v>
      </c>
      <c r="C29" s="8" t="s">
        <v>369</v>
      </c>
      <c r="D29" s="11" t="str">
        <f>VLOOKUP(C29,Общий!$A$2:$D$2655,2,FALSE)</f>
        <v>Блок концевых выключателей RB/RD/ROBO600/ROX/RUN</v>
      </c>
      <c r="E29" s="13">
        <f>VLOOKUP(C29,Общий!$A$2:$D$2655,4,FALSE)</f>
        <v>5900</v>
      </c>
      <c r="F29" s="22"/>
    </row>
    <row r="30" spans="1:6" x14ac:dyDescent="0.25">
      <c r="A30" s="2" t="s">
        <v>377</v>
      </c>
      <c r="B30" s="13" t="s">
        <v>15</v>
      </c>
      <c r="C30" s="8" t="s">
        <v>416</v>
      </c>
      <c r="D30" s="15" t="str">
        <f>VLOOKUP(C30,Общий!$A$2:$D$2655,2,FALSE)</f>
        <v>Комплект замка разблокировки RBHS/RUN/RUNHS/ROX</v>
      </c>
      <c r="E30" s="13">
        <f>VLOOKUP(C30,Общий!$A$2:$D$2655,4,FALSE)</f>
        <v>3900</v>
      </c>
      <c r="F30" s="22"/>
    </row>
    <row r="31" spans="1:6" x14ac:dyDescent="0.25">
      <c r="A31" s="2" t="s">
        <v>377</v>
      </c>
      <c r="B31" s="13" t="s">
        <v>129</v>
      </c>
      <c r="C31" s="7" t="s">
        <v>371</v>
      </c>
      <c r="D31" s="15" t="str">
        <f>VLOOKUP(C31,Общий!$A$2:$D$2655,2,FALSE)</f>
        <v>Редуктор в сборе с пластиковой шестеренкой для RB350,400,400R10,250HS/RD</v>
      </c>
      <c r="E31" s="13">
        <f>VLOOKUP(C31,Общий!$A$2:$D$2655,4,FALSE)</f>
        <v>9900</v>
      </c>
      <c r="F31" s="22"/>
    </row>
    <row r="32" spans="1:6" x14ac:dyDescent="0.25">
      <c r="A32" s="2" t="s">
        <v>377</v>
      </c>
      <c r="B32" s="4" t="s">
        <v>9</v>
      </c>
      <c r="C32" s="7" t="s">
        <v>372</v>
      </c>
      <c r="D32" s="15" t="str">
        <f>VLOOKUP(C32,Общий!$A$2:$D$2655,2,FALSE)</f>
        <v>Комплект концевых кронштейнов RD/RB/RBHS/RUN/ROX/TH1500/RO500,1000/ROBO600</v>
      </c>
      <c r="E32" s="13">
        <f>VLOOKUP(C32,Общий!$A$2:$D$2655,4,FALSE)</f>
        <v>3900</v>
      </c>
      <c r="F32" s="22"/>
    </row>
    <row r="33" spans="1:6" x14ac:dyDescent="0.25">
      <c r="A33" s="2" t="s">
        <v>377</v>
      </c>
      <c r="B33" s="4" t="s">
        <v>44</v>
      </c>
      <c r="C33" s="7" t="s">
        <v>373</v>
      </c>
      <c r="D33" s="15" t="str">
        <f>VLOOKUP(C33,Общий!$A$2:$D$2655,2,FALSE)</f>
        <v>Монтажный комплект RB/RD/ROX</v>
      </c>
      <c r="E33" s="13">
        <f>VLOOKUP(C33,Общий!$A$2:$D$2655,4,FALSE)</f>
        <v>5900</v>
      </c>
      <c r="F33" s="22"/>
    </row>
    <row r="34" spans="1:6" x14ac:dyDescent="0.25">
      <c r="A34" s="2" t="s">
        <v>377</v>
      </c>
      <c r="B34" s="4" t="s">
        <v>136</v>
      </c>
      <c r="C34" s="7" t="s">
        <v>374</v>
      </c>
      <c r="D34" s="15" t="str">
        <f>VLOOKUP(C34,Общий!$A$2:$D$2655,2,FALSE)</f>
        <v>Комплект электродвигателя RB350,400</v>
      </c>
      <c r="E34" s="13">
        <f>VLOOKUP(C34,Общий!$A$2:$D$2655,4,FALSE)</f>
        <v>15900</v>
      </c>
      <c r="F34" s="22"/>
    </row>
    <row r="35" spans="1:6" x14ac:dyDescent="0.25">
      <c r="A35" s="2" t="s">
        <v>377</v>
      </c>
      <c r="B35" s="4" t="s">
        <v>376</v>
      </c>
      <c r="C35" s="7" t="s">
        <v>375</v>
      </c>
      <c r="D35" s="15" t="str">
        <f>VLOOKUP(C35,Общий!$A$2:$D$2655,2,FALSE)</f>
        <v>Комплект трансформатора RB350,400R10,250HSR10</v>
      </c>
      <c r="E35" s="13">
        <f>VLOOKUP(C35,Общий!$A$2:$D$2655,4,FALSE)</f>
        <v>9900</v>
      </c>
      <c r="F35" s="22"/>
    </row>
    <row r="36" spans="1:6" ht="60" x14ac:dyDescent="0.25">
      <c r="A36" s="2" t="s">
        <v>377</v>
      </c>
      <c r="B36" s="4" t="s">
        <v>385</v>
      </c>
      <c r="C36" s="7" t="s">
        <v>2839</v>
      </c>
      <c r="D36" s="15" t="s">
        <v>2802</v>
      </c>
      <c r="E36" s="13"/>
      <c r="F36" s="22"/>
    </row>
    <row r="37" spans="1:6" ht="15.75" thickBot="1" x14ac:dyDescent="0.3">
      <c r="A37" s="2" t="s">
        <v>377</v>
      </c>
      <c r="B37" s="4" t="s">
        <v>387</v>
      </c>
      <c r="C37" s="7" t="s">
        <v>386</v>
      </c>
      <c r="D37" s="15" t="str">
        <f>VLOOKUP(C37,Общий!$A$2:$D$2655,2,FALSE)</f>
        <v>Плата управления RB400,600,1000</v>
      </c>
      <c r="E37" s="13">
        <f>VLOOKUP(C37,Общий!$A$2:$D$2655,4,FALSE)</f>
        <v>29900</v>
      </c>
      <c r="F37" s="22"/>
    </row>
    <row r="38" spans="1:6" ht="15.75" thickTop="1" x14ac:dyDescent="0.25">
      <c r="B38" s="76" t="s">
        <v>1270</v>
      </c>
      <c r="C38" s="80" t="s">
        <v>1368</v>
      </c>
      <c r="D38" s="74" t="str">
        <f>VLOOKUP(C38,Общий!$A$2:$D$2655,2,FALSE)</f>
        <v>Фланец редуктора SOON/RB350,250HS,400/RD/NKSL/SLH</v>
      </c>
      <c r="E38" s="75">
        <f>VLOOKUP(C38,Общий!$A$2:$D$2655,4,FALSE)</f>
        <v>900</v>
      </c>
      <c r="F38" s="76" t="s">
        <v>1302</v>
      </c>
    </row>
    <row r="39" spans="1:6" ht="26.25" customHeight="1" x14ac:dyDescent="0.25">
      <c r="B39" s="79" t="s">
        <v>1270</v>
      </c>
      <c r="C39" s="81" t="s">
        <v>1282</v>
      </c>
      <c r="D39" s="77" t="str">
        <f>VLOOKUP(C39,Общий!$A$2:$D$2655,2,FALSE)</f>
        <v>Пружина RB350,400,600,1000/RD/RO500,1000/TH1500,1551/RUN1800,2500/SIGNO/MBAR/LBAR</v>
      </c>
      <c r="E39" s="78">
        <f>VLOOKUP(C39,Общий!$A$2:$D$2655,4,FALSE)</f>
        <v>900</v>
      </c>
      <c r="F39" s="79" t="s">
        <v>1302</v>
      </c>
    </row>
    <row r="40" spans="1:6" x14ac:dyDescent="0.25">
      <c r="B40" s="79" t="s">
        <v>9</v>
      </c>
      <c r="C40" s="81" t="s">
        <v>1668</v>
      </c>
      <c r="D40" s="77" t="str">
        <f>VLOOKUP(C40,Общий!$A$2:$D$2655,2,FALSE)</f>
        <v>Комплект концевых кронштейнов RD/RB/RBHS/RUN/ROX/TH1500/RO500,1000/ROBO600</v>
      </c>
      <c r="E40" s="78">
        <f>VLOOKUP(C40,Общий!$A$2:$D$2655,4,FALSE)</f>
        <v>3900</v>
      </c>
      <c r="F40" s="79" t="s">
        <v>1302</v>
      </c>
    </row>
    <row r="41" spans="1:6" x14ac:dyDescent="0.25">
      <c r="B41" s="79" t="s">
        <v>1270</v>
      </c>
      <c r="C41" s="81" t="s">
        <v>1838</v>
      </c>
      <c r="D41" s="77" t="str">
        <f>VLOOKUP(C41,Общий!$A$2:$D$2655,2,FALSE)</f>
        <v>Шплинт SO2000/RB350,400,600,1000/RD/RO500,1000/TH1500/TUB3500</v>
      </c>
      <c r="E41" s="78">
        <f>VLOOKUP(C41,Общий!$A$2:$D$2655,4,FALSE)</f>
        <v>900</v>
      </c>
      <c r="F41" s="79" t="s">
        <v>1302</v>
      </c>
    </row>
    <row r="42" spans="1:6" ht="18" customHeight="1" x14ac:dyDescent="0.25">
      <c r="B42" s="79" t="s">
        <v>1270</v>
      </c>
      <c r="C42" s="81" t="s">
        <v>1288</v>
      </c>
      <c r="D42" s="77" t="str">
        <f>VLOOKUP(C42,Общий!$A$2:$D$2655,2,FALSE)</f>
        <v>Пружина RB/RD/RO300,500,1000/ТН1551,1561,2251,2261/RUN1500,1800,2500/RUNHS</v>
      </c>
      <c r="E42" s="78">
        <f>VLOOKUP(C42,Общий!$A$2:$D$2655,4,FALSE)</f>
        <v>900</v>
      </c>
      <c r="F42" s="79" t="s">
        <v>1302</v>
      </c>
    </row>
    <row r="43" spans="1:6" x14ac:dyDescent="0.25">
      <c r="B43" s="79" t="s">
        <v>1270</v>
      </c>
      <c r="C43" s="81" t="s">
        <v>2189</v>
      </c>
      <c r="D43" s="77" t="str">
        <f>VLOOKUP(C43,Общий!$A$2:$D$2655,2,FALSE)</f>
        <v>Монтажное основание RB/RD</v>
      </c>
      <c r="E43" s="78">
        <f>VLOOKUP(C43,Общий!$A$2:$D$2655,4,FALSE)</f>
        <v>2900</v>
      </c>
      <c r="F43" s="79" t="s">
        <v>1302</v>
      </c>
    </row>
    <row r="44" spans="1:6" x14ac:dyDescent="0.25">
      <c r="B44" s="79" t="s">
        <v>1270</v>
      </c>
      <c r="C44" s="81" t="s">
        <v>2231</v>
      </c>
      <c r="D44" s="77" t="str">
        <f>VLOOKUP(C44,Общий!$A$2:$D$2655,2,FALSE)</f>
        <v>Втулка SO2000/RB/SLH/NKSL/RD</v>
      </c>
      <c r="E44" s="78">
        <f>VLOOKUP(C44,Общий!$A$2:$D$2655,4,FALSE)</f>
        <v>900</v>
      </c>
      <c r="F44" s="79" t="s">
        <v>1302</v>
      </c>
    </row>
    <row r="45" spans="1:6" x14ac:dyDescent="0.25">
      <c r="B45" s="79">
        <v>18</v>
      </c>
      <c r="C45" s="81" t="s">
        <v>192</v>
      </c>
      <c r="D45" s="77" t="str">
        <f>VLOOKUP(C45,Общий!$A$2:$D$2655,2,FALSE)</f>
        <v>Держатель предохранителя SPIDO600/RB/RD/RUN/RUNHS/SLH/HK7024HS/PP7024</v>
      </c>
      <c r="E45" s="78">
        <f>VLOOKUP(C45,Общий!$A$2:$D$2655,4,FALSE)</f>
        <v>900</v>
      </c>
      <c r="F45" s="79" t="s">
        <v>1302</v>
      </c>
    </row>
    <row r="46" spans="1:6" x14ac:dyDescent="0.25">
      <c r="B46" s="79">
        <v>30</v>
      </c>
      <c r="C46" s="81" t="s">
        <v>354</v>
      </c>
      <c r="D46" s="77" t="str">
        <f>VLOOKUP(C46,Общий!$A$2:$D$2655,2,FALSE)</f>
        <v>Штифт разблокировки RD/RB250HS,400,350</v>
      </c>
      <c r="E46" s="78">
        <f>VLOOKUP(C46,Общий!$A$2:$D$2655,4,FALSE)</f>
        <v>900</v>
      </c>
      <c r="F46" s="79" t="s">
        <v>1302</v>
      </c>
    </row>
    <row r="47" spans="1:6" x14ac:dyDescent="0.25">
      <c r="B47" s="79" t="s">
        <v>376</v>
      </c>
      <c r="C47" s="81" t="s">
        <v>375</v>
      </c>
      <c r="D47" s="77" t="str">
        <f>VLOOKUP(C47,Общий!$A$2:$D$2655,2,FALSE)</f>
        <v>Комплект трансформатора RB350,400R10,250HSR10</v>
      </c>
      <c r="E47" s="78">
        <f>VLOOKUP(C47,Общий!$A$2:$D$2655,4,FALSE)</f>
        <v>9900</v>
      </c>
      <c r="F47" s="79" t="s">
        <v>1302</v>
      </c>
    </row>
    <row r="48" spans="1:6" x14ac:dyDescent="0.25">
      <c r="B48" s="79">
        <v>41</v>
      </c>
      <c r="C48" s="81" t="s">
        <v>358</v>
      </c>
      <c r="D48" s="77" t="str">
        <f>VLOOKUP(C48,Общий!$A$2:$D$2655,2,FALSE)</f>
        <v>Заглушка болтов крепления RB/RBHS/RD/ROX</v>
      </c>
      <c r="E48" s="78">
        <f>VLOOKUP(C48,Общий!$A$2:$D$2655,4,FALSE)</f>
        <v>900</v>
      </c>
      <c r="F48"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E4FC9AB9-00A9-440B-9DA6-E3636FBB9425}"/>
  </hyperlinks>
  <pageMargins left="0.23622047244094491" right="0.23622047244094491" top="0.35433070866141736" bottom="0.35433070866141736" header="0" footer="0"/>
  <pageSetup paperSize="9" scale="63"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F316-F269-4989-BA67-D78F887783EC}">
  <sheetPr codeName="Worksheet____56">
    <pageSetUpPr fitToPage="1"/>
  </sheetPr>
  <dimension ref="A1:U47"/>
  <sheetViews>
    <sheetView view="pageLayout" topLeftCell="B1" zoomScale="85" zoomScaleNormal="100" zoomScalePageLayoutView="85" workbookViewId="0">
      <selection activeCell="I1" sqref="I1:S3"/>
    </sheetView>
  </sheetViews>
  <sheetFormatPr defaultRowHeight="15" x14ac:dyDescent="0.25"/>
  <cols>
    <col min="1" max="1" width="8.28515625" hidden="1" customWidth="1"/>
    <col min="2" max="2" width="3.5703125" bestFit="1" customWidth="1"/>
    <col min="3" max="3" width="15.5703125" bestFit="1" customWidth="1"/>
    <col min="4" max="4" width="80.140625" customWidth="1"/>
    <col min="5" max="5" width="8.7109375" bestFit="1" customWidth="1"/>
    <col min="6" max="6" width="14.140625" bestFit="1" customWidth="1"/>
  </cols>
  <sheetData>
    <row r="1" spans="1:21" ht="15" customHeight="1" x14ac:dyDescent="0.25">
      <c r="A1" s="130" t="e" vm="1">
        <v>#VALUE!</v>
      </c>
      <c r="B1" s="130"/>
      <c r="C1" s="130"/>
      <c r="D1" s="130"/>
      <c r="E1" s="133" t="s">
        <v>2410</v>
      </c>
      <c r="F1" s="133"/>
      <c r="G1" s="133"/>
      <c r="H1" s="133"/>
      <c r="I1" s="131" t="e" vm="2">
        <v>#VALUE!</v>
      </c>
      <c r="J1" s="131"/>
      <c r="K1" s="131"/>
      <c r="L1" s="131"/>
      <c r="M1" s="131"/>
      <c r="N1" s="131"/>
      <c r="O1" s="131"/>
      <c r="P1" s="131"/>
      <c r="Q1" s="131"/>
      <c r="R1" s="131"/>
      <c r="S1" s="131"/>
      <c r="T1" s="69"/>
      <c r="U1" s="69"/>
    </row>
    <row r="2" spans="1:21" ht="15" customHeight="1" x14ac:dyDescent="0.25">
      <c r="A2" s="130"/>
      <c r="B2" s="130"/>
      <c r="C2" s="130"/>
      <c r="D2" s="130"/>
      <c r="E2" s="133"/>
      <c r="F2" s="133"/>
      <c r="G2" s="133"/>
      <c r="H2" s="133"/>
      <c r="I2" s="131"/>
      <c r="J2" s="131"/>
      <c r="K2" s="131"/>
      <c r="L2" s="131"/>
      <c r="M2" s="131"/>
      <c r="N2" s="131"/>
      <c r="O2" s="131"/>
      <c r="P2" s="131"/>
      <c r="Q2" s="131"/>
      <c r="R2" s="131"/>
      <c r="S2" s="131"/>
      <c r="T2" s="69"/>
      <c r="U2" s="69"/>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69"/>
      <c r="U3" s="69"/>
    </row>
    <row r="5" spans="1:21" ht="24" x14ac:dyDescent="0.25">
      <c r="A5" s="23" t="s">
        <v>0</v>
      </c>
      <c r="B5" s="23" t="s">
        <v>2</v>
      </c>
      <c r="C5" s="23" t="s">
        <v>1</v>
      </c>
      <c r="D5" s="23" t="s">
        <v>1267</v>
      </c>
      <c r="E5" s="68" t="s">
        <v>1268</v>
      </c>
      <c r="F5" s="68" t="s">
        <v>1269</v>
      </c>
    </row>
    <row r="6" spans="1:21" x14ac:dyDescent="0.25">
      <c r="A6" s="2" t="s">
        <v>388</v>
      </c>
      <c r="B6" s="3" t="s">
        <v>139</v>
      </c>
      <c r="C6" s="7" t="s">
        <v>389</v>
      </c>
      <c r="D6" s="15" t="str">
        <f>VLOOKUP(C6,Общий!$A$2:$D$2655,2,FALSE)</f>
        <v>Основание корпуса RB1000,500HS,600/ROX</v>
      </c>
      <c r="E6" s="13">
        <f>VLOOKUP(C6,Общий!$A$2:$D$2655,4,FALSE)</f>
        <v>8900</v>
      </c>
      <c r="F6" s="22"/>
    </row>
    <row r="7" spans="1:21" x14ac:dyDescent="0.25">
      <c r="A7" s="2"/>
      <c r="B7" s="3">
        <v>1</v>
      </c>
      <c r="C7" s="7" t="s">
        <v>3032</v>
      </c>
      <c r="D7" s="15" t="str">
        <f>VLOOKUP(C7,Общий!$A$2:$D$2655,2,FALSE)</f>
        <v>Основание корпуса RB1000,500HS,600/ROX</v>
      </c>
      <c r="E7" s="13">
        <f>VLOOKUP(C7,Общий!$A$2:$D$2655,4,FALSE)</f>
        <v>8900</v>
      </c>
      <c r="F7" s="22"/>
    </row>
    <row r="8" spans="1:21" x14ac:dyDescent="0.25">
      <c r="A8" s="2" t="s">
        <v>388</v>
      </c>
      <c r="B8" s="3" t="s">
        <v>143</v>
      </c>
      <c r="C8" s="7" t="s">
        <v>348</v>
      </c>
      <c r="D8" s="15" t="str">
        <f>VLOOKUP(C8,Общий!$A$2:$D$2655,2,FALSE)</f>
        <v>Рычаг разблокировки RB/RD</v>
      </c>
      <c r="E8" s="13">
        <f>VLOOKUP(C8,Общий!$A$2:$D$2655,4,FALSE)</f>
        <v>2900</v>
      </c>
      <c r="F8" s="22"/>
    </row>
    <row r="9" spans="1:21" x14ac:dyDescent="0.25">
      <c r="A9" s="2" t="s">
        <v>388</v>
      </c>
      <c r="B9" s="3" t="s">
        <v>101</v>
      </c>
      <c r="C9" s="7" t="s">
        <v>192</v>
      </c>
      <c r="D9" s="15" t="str">
        <f>VLOOKUP(C9,Общий!$A$2:$D$2655,2,FALSE)</f>
        <v>Держатель предохранителя SPIDO600/RB/RD/RUN/RUNHS/SLH/HK7024HS/PP7024</v>
      </c>
      <c r="E9" s="13">
        <f>VLOOKUP(C9,Общий!$A$2:$D$2655,4,FALSE)</f>
        <v>900</v>
      </c>
      <c r="F9" s="22"/>
    </row>
    <row r="10" spans="1:21" x14ac:dyDescent="0.25">
      <c r="A10" s="2" t="s">
        <v>388</v>
      </c>
      <c r="B10" s="4" t="s">
        <v>108</v>
      </c>
      <c r="C10" s="7" t="s">
        <v>390</v>
      </c>
      <c r="D10" s="15" t="str">
        <f>VLOOKUP(C10,Общий!$A$2:$D$2655,2,FALSE)</f>
        <v>Колесо зубчатое RB600,1000/RO500,1000/TH1500/ROX/ROBO600</v>
      </c>
      <c r="E10" s="13">
        <f>VLOOKUP(C10,Общий!$A$2:$D$2655,4,FALSE)</f>
        <v>4900</v>
      </c>
      <c r="F10" s="22"/>
    </row>
    <row r="11" spans="1:21" x14ac:dyDescent="0.25">
      <c r="A11" s="2" t="s">
        <v>388</v>
      </c>
      <c r="B11" s="4" t="s">
        <v>230</v>
      </c>
      <c r="C11" s="7" t="s">
        <v>391</v>
      </c>
      <c r="D11" s="15" t="str">
        <f>VLOOKUP(C11,Общий!$A$2:$D$2655,2,FALSE)</f>
        <v>Штифт разблокировки RB500HSR10,600R10</v>
      </c>
      <c r="E11" s="13">
        <f>VLOOKUP(C11,Общий!$A$2:$D$2655,4,FALSE)</f>
        <v>900</v>
      </c>
      <c r="F11" s="22"/>
    </row>
    <row r="12" spans="1:21" x14ac:dyDescent="0.25">
      <c r="A12" s="2" t="s">
        <v>388</v>
      </c>
      <c r="B12" s="3" t="s">
        <v>280</v>
      </c>
      <c r="C12" s="7" t="s">
        <v>355</v>
      </c>
      <c r="D12" s="15" t="str">
        <f>VLOOKUP(C12,Общий!$A$2:$D$2655,2,FALSE)</f>
        <v>Винт ручки разблокировки RB/RD/RUN/RUNHS</v>
      </c>
      <c r="E12" s="13">
        <f>VLOOKUP(C12,Общий!$A$2:$D$2655,4,FALSE)</f>
        <v>900</v>
      </c>
      <c r="F12" s="22"/>
    </row>
    <row r="13" spans="1:21" ht="24" x14ac:dyDescent="0.25">
      <c r="A13" s="2" t="s">
        <v>388</v>
      </c>
      <c r="B13" s="3" t="s">
        <v>118</v>
      </c>
      <c r="C13" s="7" t="s">
        <v>356</v>
      </c>
      <c r="D13" s="15" t="str">
        <f>VLOOKUP(C13,Общий!$A$2:$D$2655,2,FALSE)</f>
        <v>Защитный кожух ROX1000R10, ROX600R10, RB1000R10, RB250HSR10, RB400KCER10, RB500HSR10, RB600R10, RBKCE, RD400KCE, RD400KCER10, SLH400R10</v>
      </c>
      <c r="E13" s="13">
        <f>VLOOKUP(C13,Общий!$A$2:$D$2655,4,FALSE)</f>
        <v>900</v>
      </c>
      <c r="F13" s="22"/>
    </row>
    <row r="14" spans="1:21" x14ac:dyDescent="0.25">
      <c r="A14" s="2" t="s">
        <v>388</v>
      </c>
      <c r="B14" s="4" t="s">
        <v>122</v>
      </c>
      <c r="C14" s="7" t="s">
        <v>392</v>
      </c>
      <c r="D14" s="15" t="str">
        <f>VLOOKUP(C14,Общий!$A$2:$D$2655,2,FALSE)</f>
        <v>Перегородка ROX/RB</v>
      </c>
      <c r="E14" s="13">
        <f>VLOOKUP(C14,Общий!$A$2:$D$2655,4,FALSE)</f>
        <v>2900</v>
      </c>
      <c r="F14" s="22"/>
    </row>
    <row r="15" spans="1:21" x14ac:dyDescent="0.25">
      <c r="A15" s="2" t="s">
        <v>388</v>
      </c>
      <c r="B15" s="4">
        <v>41</v>
      </c>
      <c r="C15" s="7" t="s">
        <v>358</v>
      </c>
      <c r="D15" s="15" t="str">
        <f>VLOOKUP(C15,Общий!$A$2:$D$2655,2,FALSE)</f>
        <v>Заглушка болтов крепления RB/RBHS/RD/ROX</v>
      </c>
      <c r="E15" s="13">
        <f>VLOOKUP(C15,Общий!$A$2:$D$2655,4,FALSE)</f>
        <v>900</v>
      </c>
      <c r="F15" s="22"/>
    </row>
    <row r="16" spans="1:21" x14ac:dyDescent="0.25">
      <c r="A16" s="2" t="s">
        <v>388</v>
      </c>
      <c r="B16" s="4" t="s">
        <v>360</v>
      </c>
      <c r="C16" s="7" t="s">
        <v>393</v>
      </c>
      <c r="D16" s="15" t="str">
        <f>VLOOKUP(C16,Общий!$A$2:$D$2655,2,FALSE)</f>
        <v>Шестерня передаточная RB600,600R10</v>
      </c>
      <c r="E16" s="13">
        <f>VLOOKUP(C16,Общий!$A$2:$D$2655,4,FALSE)</f>
        <v>2900</v>
      </c>
      <c r="F16" s="22"/>
    </row>
    <row r="17" spans="1:6" ht="36" x14ac:dyDescent="0.25">
      <c r="A17" s="2" t="s">
        <v>388</v>
      </c>
      <c r="B17" s="4" t="s">
        <v>394</v>
      </c>
      <c r="C17" s="7" t="s">
        <v>361</v>
      </c>
      <c r="D17" s="15" t="str">
        <f>VLOOKUP(C17,Общий!$A$2:$D$2655,2,FALSE)</f>
        <v>Шайба RB1000R10, RB250HSR10, RB400KCER10, RB500HSR10, RB600R10, RBKCE, RD400KCE, RD400KCER10, RO1000, ROX1000R10, ROX600R10, RUN1200HS, RUN1500R10, RUN1800, RUN2500, RUN400HS, ТН1500КСЕ, ТН1551, ТН1561, ТН2251, ТН2261</v>
      </c>
      <c r="E17" s="13">
        <f>VLOOKUP(C17,Общий!$A$2:$D$2655,4,FALSE)</f>
        <v>500</v>
      </c>
      <c r="F17" s="22"/>
    </row>
    <row r="18" spans="1:6" x14ac:dyDescent="0.25">
      <c r="A18" s="2" t="s">
        <v>388</v>
      </c>
      <c r="B18" s="4" t="s">
        <v>312</v>
      </c>
      <c r="C18" s="7" t="s">
        <v>380</v>
      </c>
      <c r="D18" s="15" t="str">
        <f>VLOOKUP(C18,Общий!$A$2:$D$2655,2,FALSE)</f>
        <v>Проводка блока управления RB400,600,HS</v>
      </c>
      <c r="E18" s="13">
        <f>VLOOKUP(C18,Общий!$A$2:$D$2655,4,FALSE)</f>
        <v>1900</v>
      </c>
      <c r="F18" s="22"/>
    </row>
    <row r="19" spans="1:6" x14ac:dyDescent="0.25">
      <c r="A19" s="2" t="s">
        <v>388</v>
      </c>
      <c r="B19" s="4" t="s">
        <v>366</v>
      </c>
      <c r="C19" s="7" t="s">
        <v>395</v>
      </c>
      <c r="D19" s="15" t="str">
        <f>VLOOKUP(C19,Общий!$A$2:$D$2655,2,FALSE)</f>
        <v>Шестерня винтовая RB600,600R10</v>
      </c>
      <c r="E19" s="13">
        <f>VLOOKUP(C19,Общий!$A$2:$D$2655,4,FALSE)</f>
        <v>9900</v>
      </c>
      <c r="F19" s="22"/>
    </row>
    <row r="20" spans="1:6" x14ac:dyDescent="0.25">
      <c r="A20" s="2" t="s">
        <v>388</v>
      </c>
      <c r="B20" s="4" t="s">
        <v>367</v>
      </c>
      <c r="C20" s="7" t="s">
        <v>182</v>
      </c>
      <c r="D20" s="15" t="str">
        <f>VLOOKUP(C20,Общий!$A$2:$D$2655,2,FALSE)</f>
        <v>Мост диодный SPIN22R10,23R10/SO2000/RB,HS/RUN1500/SLH/PP7024/SBAR/XBAR/MBAR/LBAR</v>
      </c>
      <c r="E20" s="13">
        <f>VLOOKUP(C20,Общий!$A$2:$D$2655,4,FALSE)</f>
        <v>1900</v>
      </c>
      <c r="F20" s="22"/>
    </row>
    <row r="21" spans="1:6" x14ac:dyDescent="0.25">
      <c r="A21" s="2" t="s">
        <v>388</v>
      </c>
      <c r="B21" s="4" t="s">
        <v>289</v>
      </c>
      <c r="C21" s="7" t="s">
        <v>274</v>
      </c>
      <c r="D21" s="15" t="str">
        <f>VLOOKUP(C21,Общий!$A$2:$D$2655,2,FALSE)</f>
        <v>Предохранитель RB1000R10, RB500HSR10, RB600R10, RUN1200HS, RUN1500R10, RUN400HS, SP6100</v>
      </c>
      <c r="E21" s="13">
        <f>VLOOKUP(C21,Общий!$A$2:$D$2655,4,FALSE)</f>
        <v>500</v>
      </c>
      <c r="F21" s="22"/>
    </row>
    <row r="22" spans="1:6" x14ac:dyDescent="0.25">
      <c r="A22" s="2" t="s">
        <v>388</v>
      </c>
      <c r="B22" s="4">
        <v>83</v>
      </c>
      <c r="C22" s="7" t="s">
        <v>351</v>
      </c>
      <c r="D22" s="15" t="str">
        <f>VLOOKUP(C22,Общий!$A$2:$D$2655,2,FALSE)</f>
        <v>Проводка трансформатора RB250HSR10, RB400KCER10, RB600R10, RB600R10, RBKCE</v>
      </c>
      <c r="E22" s="13">
        <f>VLOOKUP(C22,Общий!$A$2:$D$2655,4,FALSE)</f>
        <v>500</v>
      </c>
      <c r="F22" s="22"/>
    </row>
    <row r="23" spans="1:6" x14ac:dyDescent="0.25">
      <c r="A23" s="2" t="s">
        <v>388</v>
      </c>
      <c r="B23" s="4" t="s">
        <v>397</v>
      </c>
      <c r="C23" s="7" t="s">
        <v>396</v>
      </c>
      <c r="D23" s="15" t="str">
        <f>VLOOKUP(C23,Общий!$A$2:$D$2655,2,FALSE)</f>
        <v>Кабельный ввод ROX/RB600R10,1000R10,500HSR10</v>
      </c>
      <c r="E23" s="13">
        <f>VLOOKUP(C23,Общий!$A$2:$D$2655,4,FALSE)</f>
        <v>900</v>
      </c>
      <c r="F23" s="22"/>
    </row>
    <row r="24" spans="1:6" ht="48" x14ac:dyDescent="0.25">
      <c r="A24" s="2" t="s">
        <v>388</v>
      </c>
      <c r="B24" s="3" t="s">
        <v>398</v>
      </c>
      <c r="C24" s="7" t="s">
        <v>352</v>
      </c>
      <c r="D24" s="15" t="str">
        <f>VLOOKUP(C24,Общий!$A$2:$D$2655,2,FALSE)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24" s="13">
        <f>VLOOKUP(C24,Общий!$A$2:$D$2655,4,FALSE)</f>
        <v>900</v>
      </c>
      <c r="F24" s="22"/>
    </row>
    <row r="25" spans="1:6" ht="36" x14ac:dyDescent="0.25">
      <c r="A25" s="2" t="s">
        <v>388</v>
      </c>
      <c r="B25" s="9">
        <v>200</v>
      </c>
      <c r="C25" s="7" t="s">
        <v>382</v>
      </c>
      <c r="D25" s="15" t="str">
        <f>VLOOKUP(C25,Общий!$A$2:$D$2655,2,FALSE)</f>
        <v>Личинка замка RB/RO1000/TH1500,1551/RUN1500,1800,2500/RUNHS/ROX/TUB3500/WINGO/MOBY/TO4016P,5016P,4024,5024,5024HS</v>
      </c>
      <c r="E25" s="13">
        <f>VLOOKUP(C25,Общий!$A$2:$D$2655,4,FALSE)</f>
        <v>1900</v>
      </c>
      <c r="F25" s="22"/>
    </row>
    <row r="26" spans="1:6" x14ac:dyDescent="0.25">
      <c r="A26" s="2" t="s">
        <v>388</v>
      </c>
      <c r="B26" s="4">
        <v>210</v>
      </c>
      <c r="C26" s="7" t="s">
        <v>383</v>
      </c>
      <c r="D26" s="15" t="s">
        <v>333</v>
      </c>
      <c r="E26" s="13"/>
      <c r="F26" s="22"/>
    </row>
    <row r="27" spans="1:6" x14ac:dyDescent="0.25">
      <c r="A27" s="2" t="s">
        <v>388</v>
      </c>
      <c r="B27" s="6" t="s">
        <v>235</v>
      </c>
      <c r="C27" s="12" t="s">
        <v>399</v>
      </c>
      <c r="D27" s="11" t="str">
        <f>VLOOKUP(C27,Общий!$A$2:$D$2655,2,FALSE)</f>
        <v>Комплект крышек RB600,1000</v>
      </c>
      <c r="E27" s="13">
        <f>VLOOKUP(C27,Общий!$A$2:$D$2655,4,FALSE)</f>
        <v>6900</v>
      </c>
      <c r="F27" s="22"/>
    </row>
    <row r="28" spans="1:6" x14ac:dyDescent="0.25">
      <c r="A28" s="2" t="s">
        <v>388</v>
      </c>
      <c r="B28" s="6" t="s">
        <v>10</v>
      </c>
      <c r="C28" s="8" t="s">
        <v>369</v>
      </c>
      <c r="D28" s="11" t="str">
        <f>VLOOKUP(C28,Общий!$A$2:$D$2655,2,FALSE)</f>
        <v>Блок концевых выключателей RB/RD/ROBO600/ROX/RUN</v>
      </c>
      <c r="E28" s="13">
        <f>VLOOKUP(C28,Общий!$A$2:$D$2655,4,FALSE)</f>
        <v>5900</v>
      </c>
      <c r="F28" s="22"/>
    </row>
    <row r="29" spans="1:6" x14ac:dyDescent="0.25">
      <c r="A29" s="2" t="s">
        <v>388</v>
      </c>
      <c r="B29" s="13" t="s">
        <v>15</v>
      </c>
      <c r="C29" s="8" t="s">
        <v>416</v>
      </c>
      <c r="D29" s="15" t="str">
        <f>VLOOKUP(C29,Общий!$A$2:$D$2655,2,FALSE)</f>
        <v>Комплект замка разблокировки RBHS/RUN/RUNHS/ROX</v>
      </c>
      <c r="E29" s="13">
        <f>VLOOKUP(C29,Общий!$A$2:$D$2655,4,FALSE)</f>
        <v>3900</v>
      </c>
      <c r="F29" s="22"/>
    </row>
    <row r="30" spans="1:6" x14ac:dyDescent="0.25">
      <c r="A30" s="2" t="s">
        <v>388</v>
      </c>
      <c r="B30" s="13" t="s">
        <v>129</v>
      </c>
      <c r="C30" s="7" t="s">
        <v>400</v>
      </c>
      <c r="D30" s="15" t="str">
        <f>VLOOKUP(C30,Общий!$A$2:$D$2655,2,FALSE)</f>
        <v>Редуктор RB600</v>
      </c>
      <c r="E30" s="13">
        <f>VLOOKUP(C30,Общий!$A$2:$D$2655,4,FALSE)</f>
        <v>15900</v>
      </c>
      <c r="F30" s="22"/>
    </row>
    <row r="31" spans="1:6" x14ac:dyDescent="0.25">
      <c r="A31" s="2" t="s">
        <v>388</v>
      </c>
      <c r="B31" s="4" t="s">
        <v>9</v>
      </c>
      <c r="C31" s="7" t="s">
        <v>372</v>
      </c>
      <c r="D31" s="15" t="str">
        <f>VLOOKUP(C31,Общий!$A$2:$D$2655,2,FALSE)</f>
        <v>Комплект концевых кронштейнов RD/RB/RBHS/RUN/ROX/TH1500/RO500,1000/ROBO600</v>
      </c>
      <c r="E31" s="13">
        <f>VLOOKUP(C31,Общий!$A$2:$D$2655,4,FALSE)</f>
        <v>3900</v>
      </c>
      <c r="F31" s="22"/>
    </row>
    <row r="32" spans="1:6" x14ac:dyDescent="0.25">
      <c r="A32" s="2" t="s">
        <v>388</v>
      </c>
      <c r="B32" s="4" t="s">
        <v>44</v>
      </c>
      <c r="C32" s="7" t="s">
        <v>373</v>
      </c>
      <c r="D32" s="15" t="str">
        <f>VLOOKUP(C32,Общий!$A$2:$D$2655,2,FALSE)</f>
        <v>Монтажный комплект RB/RD/ROX</v>
      </c>
      <c r="E32" s="13">
        <f>VLOOKUP(C32,Общий!$A$2:$D$2655,4,FALSE)</f>
        <v>5900</v>
      </c>
      <c r="F32" s="22"/>
    </row>
    <row r="33" spans="1:6" x14ac:dyDescent="0.25">
      <c r="A33" s="2" t="s">
        <v>388</v>
      </c>
      <c r="B33" s="4" t="s">
        <v>136</v>
      </c>
      <c r="C33" s="7" t="s">
        <v>401</v>
      </c>
      <c r="D33" s="15" t="str">
        <f>VLOOKUP(C33,Общий!$A$2:$D$2655,2,FALSE)</f>
        <v>Комплект электродвигателя RB600</v>
      </c>
      <c r="E33" s="13">
        <f>VLOOKUP(C33,Общий!$A$2:$D$2655,4,FALSE)</f>
        <v>15900</v>
      </c>
      <c r="F33" s="22"/>
    </row>
    <row r="34" spans="1:6" x14ac:dyDescent="0.25">
      <c r="A34" s="2" t="s">
        <v>388</v>
      </c>
      <c r="B34" s="4" t="s">
        <v>376</v>
      </c>
      <c r="C34" s="7" t="s">
        <v>402</v>
      </c>
      <c r="D34" s="15" t="str">
        <f>VLOOKUP(C34,Общий!$A$2:$D$2655,2,FALSE)</f>
        <v>Комплект трансформатора RB600,500HS</v>
      </c>
      <c r="E34" s="13">
        <f>VLOOKUP(C34,Общий!$A$2:$D$2655,4,FALSE)</f>
        <v>11900</v>
      </c>
      <c r="F34" s="22"/>
    </row>
    <row r="35" spans="1:6" ht="60" x14ac:dyDescent="0.25">
      <c r="A35" s="2" t="s">
        <v>388</v>
      </c>
      <c r="B35" s="4" t="s">
        <v>385</v>
      </c>
      <c r="C35" s="7" t="s">
        <v>2839</v>
      </c>
      <c r="D35" s="15" t="s">
        <v>2802</v>
      </c>
      <c r="E35" s="13"/>
      <c r="F35" s="22"/>
    </row>
    <row r="36" spans="1:6" ht="15.75" thickBot="1" x14ac:dyDescent="0.3">
      <c r="A36" s="2" t="s">
        <v>388</v>
      </c>
      <c r="B36" s="4" t="s">
        <v>387</v>
      </c>
      <c r="C36" s="7" t="s">
        <v>386</v>
      </c>
      <c r="D36" s="15" t="str">
        <f>VLOOKUP(C36,Общий!$A$2:$D$2655,2,FALSE)</f>
        <v>Плата управления RB400,600,1000</v>
      </c>
      <c r="E36" s="13">
        <f>VLOOKUP(C36,Общий!$A$2:$D$2655,4,FALSE)</f>
        <v>29900</v>
      </c>
      <c r="F36" s="22"/>
    </row>
    <row r="37" spans="1:6" ht="15.75" thickTop="1" x14ac:dyDescent="0.25">
      <c r="B37" s="76" t="s">
        <v>1270</v>
      </c>
      <c r="C37" s="80" t="s">
        <v>1363</v>
      </c>
      <c r="D37" s="74" t="str">
        <f>VLOOKUP(C37,Общий!$A$2:$D$2655,2,FALSE)</f>
        <v>Муфта RB500HS,600</v>
      </c>
      <c r="E37" s="75">
        <f>VLOOKUP(C37,Общий!$A$2:$D$2655,4,FALSE)</f>
        <v>900</v>
      </c>
      <c r="F37" s="76" t="s">
        <v>1302</v>
      </c>
    </row>
    <row r="38" spans="1:6" x14ac:dyDescent="0.25">
      <c r="B38" s="79" t="s">
        <v>1270</v>
      </c>
      <c r="C38" s="81" t="s">
        <v>996</v>
      </c>
      <c r="D38" s="77" t="str">
        <f>VLOOKUP(C38,Общий!$A$2:$D$2655,2,FALSE)</f>
        <v>Втулка ROX600/ROX1000/XBAR/RB600/RB500HS/SBAR/RB600R10/XMETRO</v>
      </c>
      <c r="E38" s="78">
        <f>VLOOKUP(C38,Общий!$A$2:$D$2655,4,FALSE)</f>
        <v>900</v>
      </c>
      <c r="F38" s="79" t="s">
        <v>1302</v>
      </c>
    </row>
    <row r="39" spans="1:6" x14ac:dyDescent="0.25">
      <c r="B39" s="79" t="s">
        <v>1270</v>
      </c>
      <c r="C39" s="81" t="s">
        <v>1282</v>
      </c>
      <c r="D39" s="77" t="str">
        <f>VLOOKUP(C39,Общий!$A$2:$D$2655,2,FALSE)</f>
        <v>Пружина RB350,400,600,1000/RD/RO500,1000/TH1500,1551/RUN1800,2500/SIGNO/MBAR/LBAR</v>
      </c>
      <c r="E39" s="78">
        <f>VLOOKUP(C39,Общий!$A$2:$D$2655,4,FALSE)</f>
        <v>900</v>
      </c>
      <c r="F39" s="79" t="s">
        <v>1302</v>
      </c>
    </row>
    <row r="40" spans="1:6" x14ac:dyDescent="0.25">
      <c r="B40" s="79" t="s">
        <v>9</v>
      </c>
      <c r="C40" s="81" t="s">
        <v>1668</v>
      </c>
      <c r="D40" s="77" t="str">
        <f>VLOOKUP(C40,Общий!$A$2:$D$2655,2,FALSE)</f>
        <v>Комплект концевых кронштейнов RD/RB/RBHS/RUN/ROX/TH1500/RO500,1000/ROBO600</v>
      </c>
      <c r="E40" s="78">
        <f>VLOOKUP(C40,Общий!$A$2:$D$2655,4,FALSE)</f>
        <v>3900</v>
      </c>
      <c r="F40" s="79" t="s">
        <v>1302</v>
      </c>
    </row>
    <row r="41" spans="1:6" x14ac:dyDescent="0.25">
      <c r="B41" s="79" t="s">
        <v>1270</v>
      </c>
      <c r="C41" s="81" t="s">
        <v>1838</v>
      </c>
      <c r="D41" s="77" t="str">
        <f>VLOOKUP(C41,Общий!$A$2:$D$2655,2,FALSE)</f>
        <v>Шплинт SO2000/RB350,400,600,1000/RD/RO500,1000/TH1500/TUB3500</v>
      </c>
      <c r="E41" s="78">
        <f>VLOOKUP(C41,Общий!$A$2:$D$2655,4,FALSE)</f>
        <v>900</v>
      </c>
      <c r="F41" s="79" t="s">
        <v>1302</v>
      </c>
    </row>
    <row r="42" spans="1:6" ht="24" customHeight="1" x14ac:dyDescent="0.25">
      <c r="B42" s="79" t="s">
        <v>1270</v>
      </c>
      <c r="C42" s="81" t="s">
        <v>1288</v>
      </c>
      <c r="D42" s="77" t="str">
        <f>VLOOKUP(C42,Общий!$A$2:$D$2655,2,FALSE)</f>
        <v>Пружина RB/RD/RO300,500,1000/ТН1551,1561,2251,2261/RUN1500,1800,2500/RUNHS</v>
      </c>
      <c r="E42" s="78">
        <f>VLOOKUP(C42,Общий!$A$2:$D$2655,4,FALSE)</f>
        <v>900</v>
      </c>
      <c r="F42" s="79" t="s">
        <v>1302</v>
      </c>
    </row>
    <row r="43" spans="1:6" x14ac:dyDescent="0.25">
      <c r="B43" s="79" t="s">
        <v>1270</v>
      </c>
      <c r="C43" s="81" t="s">
        <v>2189</v>
      </c>
      <c r="D43" s="77" t="str">
        <f>VLOOKUP(C43,Общий!$A$2:$D$2655,2,FALSE)</f>
        <v>Монтажное основание RB/RD</v>
      </c>
      <c r="E43" s="78">
        <f>VLOOKUP(C43,Общий!$A$2:$D$2655,4,FALSE)</f>
        <v>2900</v>
      </c>
      <c r="F43" s="79" t="s">
        <v>1302</v>
      </c>
    </row>
    <row r="44" spans="1:6" x14ac:dyDescent="0.25">
      <c r="B44" s="79" t="s">
        <v>1270</v>
      </c>
      <c r="C44" s="81" t="s">
        <v>2231</v>
      </c>
      <c r="D44" s="77" t="str">
        <f>VLOOKUP(C44,Общий!$A$2:$D$2655,2,FALSE)</f>
        <v>Втулка SO2000/RB/SLH/NKSL/RD</v>
      </c>
      <c r="E44" s="78">
        <f>VLOOKUP(C44,Общий!$A$2:$D$2655,4,FALSE)</f>
        <v>900</v>
      </c>
      <c r="F44" s="79" t="s">
        <v>1302</v>
      </c>
    </row>
    <row r="45" spans="1:6" x14ac:dyDescent="0.25">
      <c r="B45" s="79" t="s">
        <v>1270</v>
      </c>
      <c r="C45" s="81" t="s">
        <v>2268</v>
      </c>
      <c r="D45" s="77" t="str">
        <f>VLOOKUP(C45,Общий!$A$2:$D$2655,2,FALSE)</f>
        <v>Электродвигатель для RB350/RBKCE,RB600,1000/RD</v>
      </c>
      <c r="E45" s="78">
        <f>VLOOKUP(C45,Общий!$A$2:$D$2655,4,FALSE)</f>
        <v>14900</v>
      </c>
      <c r="F45" s="79" t="s">
        <v>1302</v>
      </c>
    </row>
    <row r="46" spans="1:6" x14ac:dyDescent="0.25">
      <c r="B46" s="79">
        <v>18</v>
      </c>
      <c r="C46" s="81" t="s">
        <v>192</v>
      </c>
      <c r="D46" s="77" t="str">
        <f>VLOOKUP(C46,Общий!$A$2:$D$2655,2,FALSE)</f>
        <v>Держатель предохранителя SPIDO600/RB/RD/RUN/RUNHS/SLH/HK7024HS/PP7024</v>
      </c>
      <c r="E46" s="78">
        <f>VLOOKUP(C46,Общий!$A$2:$D$2655,4,FALSE)</f>
        <v>900</v>
      </c>
      <c r="F46" s="79" t="s">
        <v>1302</v>
      </c>
    </row>
    <row r="47" spans="1:6" x14ac:dyDescent="0.25">
      <c r="B47" s="79">
        <v>41</v>
      </c>
      <c r="C47" s="81" t="s">
        <v>358</v>
      </c>
      <c r="D47" s="77" t="str">
        <f>VLOOKUP(C47,Общий!$A$2:$D$2655,2,FALSE)</f>
        <v>Заглушка болтов крепления RB/RBHS/RD/ROX</v>
      </c>
      <c r="E47" s="78">
        <f>VLOOKUP(C47,Общий!$A$2:$D$2655,4,FALSE)</f>
        <v>900</v>
      </c>
      <c r="F47"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80395887-A84B-4706-B3EB-D7E024CBB80F}"/>
  </hyperlinks>
  <pageMargins left="0.23622047244094491" right="0.23622047244094491" top="0.35433070866141736" bottom="0.35433070866141736" header="0" footer="0"/>
  <pageSetup paperSize="9" scale="59"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0016-86A8-4077-982F-8707A4802601}">
  <sheetPr codeName="Worksheet____57">
    <pageSetUpPr fitToPage="1"/>
  </sheetPr>
  <dimension ref="A1:O47"/>
  <sheetViews>
    <sheetView view="pageLayout" topLeftCell="B1" zoomScale="85" zoomScaleNormal="100" zoomScalePageLayoutView="85" workbookViewId="0">
      <selection activeCell="F36" sqref="F36"/>
    </sheetView>
  </sheetViews>
  <sheetFormatPr defaultRowHeight="15" x14ac:dyDescent="0.25"/>
  <cols>
    <col min="1" max="1" width="0" hidden="1" customWidth="1"/>
    <col min="2" max="2" width="3.5703125" bestFit="1" customWidth="1"/>
    <col min="3" max="3" width="15.5703125" bestFit="1" customWidth="1"/>
    <col min="4" max="4" width="84.28515625" customWidth="1"/>
    <col min="5" max="5" width="8.7109375" bestFit="1" customWidth="1"/>
    <col min="6" max="6" width="14.140625" bestFit="1" customWidth="1"/>
    <col min="13" max="13" width="26.7109375" customWidth="1"/>
    <col min="14" max="14" width="13.42578125" customWidth="1"/>
  </cols>
  <sheetData>
    <row r="1" spans="1:15" ht="15" customHeight="1" x14ac:dyDescent="0.25">
      <c r="A1" s="130" t="e" vm="1">
        <v>#VALUE!</v>
      </c>
      <c r="B1" s="130"/>
      <c r="C1" s="130"/>
      <c r="D1" s="130"/>
      <c r="E1" s="133" t="s">
        <v>2411</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403</v>
      </c>
      <c r="B6" s="3" t="s">
        <v>139</v>
      </c>
      <c r="C6" s="7" t="s">
        <v>389</v>
      </c>
      <c r="D6" s="15" t="str">
        <f>VLOOKUP(C6,Общий!$A$2:$D$2655,2,FALSE)</f>
        <v>Основание корпуса RB1000,500HS,600/ROX</v>
      </c>
      <c r="E6" s="13">
        <f>VLOOKUP(C6,Общий!$A$2:$D$2655,4,FALSE)</f>
        <v>8900</v>
      </c>
      <c r="F6" s="22"/>
    </row>
    <row r="7" spans="1:15" x14ac:dyDescent="0.25">
      <c r="A7" s="2"/>
      <c r="B7" s="3" t="s">
        <v>139</v>
      </c>
      <c r="C7" s="7" t="s">
        <v>3032</v>
      </c>
      <c r="D7" s="15" t="str">
        <f>VLOOKUP(C7,Общий!$A$2:$D$2655,2,FALSE)</f>
        <v>Основание корпуса RB1000,500HS,600/ROX</v>
      </c>
      <c r="E7" s="13">
        <f>VLOOKUP(C7,Общий!$A$2:$D$2655,4,FALSE)</f>
        <v>8900</v>
      </c>
      <c r="F7" s="22"/>
    </row>
    <row r="8" spans="1:15" x14ac:dyDescent="0.25">
      <c r="A8" s="2" t="s">
        <v>403</v>
      </c>
      <c r="B8" s="3" t="s">
        <v>143</v>
      </c>
      <c r="C8" s="7" t="s">
        <v>348</v>
      </c>
      <c r="D8" s="15" t="str">
        <f>VLOOKUP(C8,Общий!$A$2:$D$2655,2,FALSE)</f>
        <v>Рычаг разблокировки RB/RD</v>
      </c>
      <c r="E8" s="13">
        <f>VLOOKUP(C8,Общий!$A$2:$D$2655,4,FALSE)</f>
        <v>2900</v>
      </c>
      <c r="F8" s="22"/>
    </row>
    <row r="9" spans="1:15" x14ac:dyDescent="0.25">
      <c r="A9" s="2" t="s">
        <v>403</v>
      </c>
      <c r="B9" s="3" t="s">
        <v>101</v>
      </c>
      <c r="C9" s="7" t="s">
        <v>192</v>
      </c>
      <c r="D9" s="15" t="str">
        <f>VLOOKUP(C9,Общий!$A$2:$D$2655,2,FALSE)</f>
        <v>Держатель предохранителя SPIDO600/RB/RD/RUN/RUNHS/SLH/HK7024HS/PP7024</v>
      </c>
      <c r="E9" s="13">
        <f>VLOOKUP(C9,Общий!$A$2:$D$2655,4,FALSE)</f>
        <v>900</v>
      </c>
      <c r="F9" s="22"/>
    </row>
    <row r="10" spans="1:15" x14ac:dyDescent="0.25">
      <c r="A10" s="2" t="s">
        <v>403</v>
      </c>
      <c r="B10" s="4" t="s">
        <v>108</v>
      </c>
      <c r="C10" s="7" t="s">
        <v>390</v>
      </c>
      <c r="D10" s="15" t="str">
        <f>VLOOKUP(C10,Общий!$A$2:$D$2655,2,FALSE)</f>
        <v>Колесо зубчатое RB600,1000/RO500,1000/TH1500/ROX/ROBO600</v>
      </c>
      <c r="E10" s="13">
        <f>VLOOKUP(C10,Общий!$A$2:$D$2655,4,FALSE)</f>
        <v>4900</v>
      </c>
      <c r="F10" s="22"/>
    </row>
    <row r="11" spans="1:15" x14ac:dyDescent="0.25">
      <c r="A11" s="2" t="s">
        <v>403</v>
      </c>
      <c r="B11" s="4" t="s">
        <v>230</v>
      </c>
      <c r="C11" s="7" t="s">
        <v>404</v>
      </c>
      <c r="D11" s="15" t="str">
        <f>VLOOKUP(C11,Общий!$A$2:$D$2655,2,FALSE)</f>
        <v>Штифт  ROX600R10</v>
      </c>
      <c r="E11" s="13">
        <f>VLOOKUP(C11,Общий!$A$2:$D$2655,4,FALSE)</f>
        <v>900</v>
      </c>
      <c r="F11" s="22"/>
    </row>
    <row r="12" spans="1:15" x14ac:dyDescent="0.25">
      <c r="A12" s="2" t="s">
        <v>403</v>
      </c>
      <c r="B12" s="3" t="s">
        <v>280</v>
      </c>
      <c r="C12" s="7" t="s">
        <v>355</v>
      </c>
      <c r="D12" s="15" t="str">
        <f>VLOOKUP(C12,Общий!$A$2:$D$2655,2,FALSE)</f>
        <v>Винт ручки разблокировки RB/RD/RUN/RUNHS</v>
      </c>
      <c r="E12" s="13">
        <f>VLOOKUP(C12,Общий!$A$2:$D$2655,4,FALSE)</f>
        <v>900</v>
      </c>
      <c r="F12" s="22"/>
    </row>
    <row r="13" spans="1:15" ht="24" x14ac:dyDescent="0.25">
      <c r="A13" s="2" t="s">
        <v>403</v>
      </c>
      <c r="B13" s="3" t="s">
        <v>118</v>
      </c>
      <c r="C13" s="7" t="s">
        <v>356</v>
      </c>
      <c r="D13" s="15" t="str">
        <f>VLOOKUP(C13,Общий!$A$2:$D$2655,2,FALSE)</f>
        <v>Защитный кожух ROX1000R10, ROX600R10, RB1000R10, RB250HSR10, RB400KCER10, RB500HSR10, RB600R10, RBKCE, RD400KCE, RD400KCER10, SLH400R10</v>
      </c>
      <c r="E13" s="13">
        <f>VLOOKUP(C13,Общий!$A$2:$D$2655,4,FALSE)</f>
        <v>900</v>
      </c>
      <c r="F13" s="22"/>
    </row>
    <row r="14" spans="1:15" x14ac:dyDescent="0.25">
      <c r="A14" s="2" t="s">
        <v>403</v>
      </c>
      <c r="B14" s="4" t="s">
        <v>122</v>
      </c>
      <c r="C14" s="7" t="s">
        <v>392</v>
      </c>
      <c r="D14" s="15" t="str">
        <f>VLOOKUP(C14,Общий!$A$2:$D$2655,2,FALSE)</f>
        <v>Перегородка ROX/RB</v>
      </c>
      <c r="E14" s="13">
        <f>VLOOKUP(C14,Общий!$A$2:$D$2655,4,FALSE)</f>
        <v>2900</v>
      </c>
      <c r="F14" s="22"/>
    </row>
    <row r="15" spans="1:15" x14ac:dyDescent="0.25">
      <c r="A15" s="2" t="s">
        <v>403</v>
      </c>
      <c r="B15" s="4">
        <v>41</v>
      </c>
      <c r="C15" s="7" t="s">
        <v>358</v>
      </c>
      <c r="D15" s="15" t="str">
        <f>VLOOKUP(C15,Общий!$A$2:$D$2655,2,FALSE)</f>
        <v>Заглушка болтов крепления RB/RBHS/RD/ROX</v>
      </c>
      <c r="E15" s="13">
        <f>VLOOKUP(C15,Общий!$A$2:$D$2655,4,FALSE)</f>
        <v>900</v>
      </c>
      <c r="F15" s="22"/>
    </row>
    <row r="16" spans="1:15" x14ac:dyDescent="0.25">
      <c r="A16" s="2" t="s">
        <v>403</v>
      </c>
      <c r="B16" s="4" t="s">
        <v>360</v>
      </c>
      <c r="C16" s="7" t="s">
        <v>405</v>
      </c>
      <c r="D16" s="15" t="str">
        <f>VLOOKUP(C16,Общий!$A$2:$D$2655,2,FALSE)</f>
        <v>Шестерня передаточная RB1000</v>
      </c>
      <c r="E16" s="13">
        <f>VLOOKUP(C16,Общий!$A$2:$D$2655,4,FALSE)</f>
        <v>5900</v>
      </c>
      <c r="F16" s="22"/>
    </row>
    <row r="17" spans="1:6" ht="36" x14ac:dyDescent="0.25">
      <c r="A17" s="2" t="s">
        <v>403</v>
      </c>
      <c r="B17" s="3">
        <v>52</v>
      </c>
      <c r="C17" s="7" t="s">
        <v>361</v>
      </c>
      <c r="D17" s="15" t="str">
        <f>VLOOKUP(C17,Общий!$A$2:$D$2655,2,FALSE)</f>
        <v>Шайба RB1000R10, RB250HSR10, RB400KCER10, RB500HSR10, RB600R10, RBKCE, RD400KCE, RD400KCER10, RO1000, ROX1000R10, ROX600R10, RUN1200HS, RUN1500R10, RUN1800, RUN2500, RUN400HS, ТН1500КСЕ, ТН1551, ТН1561, ТН2251, ТН2261</v>
      </c>
      <c r="E17" s="13">
        <f>VLOOKUP(C17,Общий!$A$2:$D$2655,4,FALSE)</f>
        <v>500</v>
      </c>
      <c r="F17" s="22"/>
    </row>
    <row r="18" spans="1:6" x14ac:dyDescent="0.25">
      <c r="A18" s="2" t="s">
        <v>403</v>
      </c>
      <c r="B18" s="3" t="s">
        <v>312</v>
      </c>
      <c r="C18" s="7" t="s">
        <v>406</v>
      </c>
      <c r="D18" s="15" t="str">
        <f>VLOOKUP(C18,Общий!$A$2:$D$2655,2,FALSE)</f>
        <v>Проводка блока управления RB1000,1000R10</v>
      </c>
      <c r="E18" s="13">
        <f>VLOOKUP(C18,Общий!$A$2:$D$2655,4,FALSE)</f>
        <v>1900</v>
      </c>
      <c r="F18" s="22"/>
    </row>
    <row r="19" spans="1:6" x14ac:dyDescent="0.25">
      <c r="A19" s="2" t="s">
        <v>403</v>
      </c>
      <c r="B19" s="3" t="s">
        <v>366</v>
      </c>
      <c r="C19" s="7" t="s">
        <v>407</v>
      </c>
      <c r="D19" s="15" t="str">
        <f>VLOOKUP(C19,Общий!$A$2:$D$2655,2,FALSE)</f>
        <v>Шестерня винтовая RB1000/RO1000</v>
      </c>
      <c r="E19" s="13">
        <f>VLOOKUP(C19,Общий!$A$2:$D$2655,4,FALSE)</f>
        <v>2900</v>
      </c>
      <c r="F19" s="22"/>
    </row>
    <row r="20" spans="1:6" x14ac:dyDescent="0.25">
      <c r="A20" s="2" t="s">
        <v>403</v>
      </c>
      <c r="B20" s="3" t="s">
        <v>367</v>
      </c>
      <c r="C20" s="7" t="s">
        <v>182</v>
      </c>
      <c r="D20" s="15" t="str">
        <f>VLOOKUP(C20,Общий!$A$2:$D$2655,2,FALSE)</f>
        <v>Мост диодный SPIN22R10,23R10/SO2000/RB,HS/RUN1500/SLH/PP7024/SBAR/XBAR/MBAR/LBAR</v>
      </c>
      <c r="E20" s="13">
        <f>VLOOKUP(C20,Общий!$A$2:$D$2655,4,FALSE)</f>
        <v>1900</v>
      </c>
      <c r="F20" s="22"/>
    </row>
    <row r="21" spans="1:6" x14ac:dyDescent="0.25">
      <c r="A21" s="2" t="s">
        <v>403</v>
      </c>
      <c r="B21" s="3" t="s">
        <v>289</v>
      </c>
      <c r="C21" s="7" t="s">
        <v>274</v>
      </c>
      <c r="D21" s="15" t="str">
        <f>VLOOKUP(C21,Общий!$A$2:$D$2655,2,FALSE)</f>
        <v>Предохранитель RB1000R10, RB500HSR10, RB600R10, RUN1200HS, RUN1500R10, RUN400HS, SP6100</v>
      </c>
      <c r="E21" s="13">
        <f>VLOOKUP(C21,Общий!$A$2:$D$2655,4,FALSE)</f>
        <v>500</v>
      </c>
      <c r="F21" s="22"/>
    </row>
    <row r="22" spans="1:6" x14ac:dyDescent="0.25">
      <c r="A22" s="2" t="s">
        <v>403</v>
      </c>
      <c r="B22" s="4" t="s">
        <v>409</v>
      </c>
      <c r="C22" s="7" t="s">
        <v>408</v>
      </c>
      <c r="D22" s="15" t="s">
        <v>333</v>
      </c>
      <c r="E22" s="13"/>
      <c r="F22" s="22"/>
    </row>
    <row r="23" spans="1:6" x14ac:dyDescent="0.25">
      <c r="A23" s="2" t="s">
        <v>403</v>
      </c>
      <c r="B23" s="3" t="s">
        <v>397</v>
      </c>
      <c r="C23" s="7" t="s">
        <v>396</v>
      </c>
      <c r="D23" s="15" t="str">
        <f>VLOOKUP(C23,Общий!$A$2:$D$2655,2,FALSE)</f>
        <v>Кабельный ввод ROX/RB600R10,1000R10,500HSR10</v>
      </c>
      <c r="E23" s="13">
        <f>VLOOKUP(C23,Общий!$A$2:$D$2655,4,FALSE)</f>
        <v>900</v>
      </c>
      <c r="F23" s="22"/>
    </row>
    <row r="24" spans="1:6" x14ac:dyDescent="0.25">
      <c r="A24" s="2" t="s">
        <v>403</v>
      </c>
      <c r="B24" s="4" t="s">
        <v>398</v>
      </c>
      <c r="C24" s="7" t="s">
        <v>410</v>
      </c>
      <c r="D24" s="15" t="str">
        <f>VLOOKUP(C24,Общий!$A$2:$D$2655,2,FALSE)</f>
        <v>Диск RB1000R10</v>
      </c>
      <c r="E24" s="13">
        <f>VLOOKUP(C24,Общий!$A$2:$D$2655,4,FALSE)</f>
        <v>500</v>
      </c>
      <c r="F24" s="22"/>
    </row>
    <row r="25" spans="1:6" ht="36" x14ac:dyDescent="0.25">
      <c r="A25" s="2" t="s">
        <v>403</v>
      </c>
      <c r="B25" s="9">
        <v>200</v>
      </c>
      <c r="C25" s="7" t="s">
        <v>382</v>
      </c>
      <c r="D25" s="15" t="str">
        <f>VLOOKUP(C25,Общий!$A$2:$D$2655,2,FALSE)</f>
        <v>Личинка замка RB/RO1000/TH1500,1551/RUN1500,1800,2500/RUNHS/ROX/TUB3500/WINGO/MOBY/TO4016P,5016P,4024,5024,5024HS</v>
      </c>
      <c r="E25" s="13">
        <f>VLOOKUP(C25,Общий!$A$2:$D$2655,4,FALSE)</f>
        <v>1900</v>
      </c>
      <c r="F25" s="22"/>
    </row>
    <row r="26" spans="1:6" x14ac:dyDescent="0.25">
      <c r="A26" s="2" t="s">
        <v>403</v>
      </c>
      <c r="B26" s="4">
        <v>210</v>
      </c>
      <c r="C26" s="7" t="s">
        <v>383</v>
      </c>
      <c r="D26" s="15" t="s">
        <v>333</v>
      </c>
      <c r="E26" s="13"/>
      <c r="F26" s="22"/>
    </row>
    <row r="27" spans="1:6" x14ac:dyDescent="0.25">
      <c r="A27" s="2" t="s">
        <v>403</v>
      </c>
      <c r="B27" s="6" t="s">
        <v>235</v>
      </c>
      <c r="C27" s="12" t="s">
        <v>399</v>
      </c>
      <c r="D27" s="11" t="str">
        <f>VLOOKUP(C27,Общий!$A$2:$D$2655,2,FALSE)</f>
        <v>Комплект крышек RB600,1000</v>
      </c>
      <c r="E27" s="13">
        <f>VLOOKUP(C27,Общий!$A$2:$D$2655,4,FALSE)</f>
        <v>6900</v>
      </c>
      <c r="F27" s="22"/>
    </row>
    <row r="28" spans="1:6" x14ac:dyDescent="0.25">
      <c r="A28" s="2" t="s">
        <v>403</v>
      </c>
      <c r="B28" s="6" t="s">
        <v>10</v>
      </c>
      <c r="C28" s="8" t="s">
        <v>369</v>
      </c>
      <c r="D28" s="11" t="str">
        <f>VLOOKUP(C28,Общий!$A$2:$D$2655,2,FALSE)</f>
        <v>Блок концевых выключателей RB/RD/ROBO600/ROX/RUN</v>
      </c>
      <c r="E28" s="13">
        <f>VLOOKUP(C28,Общий!$A$2:$D$2655,4,FALSE)</f>
        <v>5900</v>
      </c>
      <c r="F28" s="22"/>
    </row>
    <row r="29" spans="1:6" x14ac:dyDescent="0.25">
      <c r="A29" s="2" t="s">
        <v>403</v>
      </c>
      <c r="B29" s="13" t="s">
        <v>15</v>
      </c>
      <c r="C29" s="8" t="s">
        <v>416</v>
      </c>
      <c r="D29" s="15" t="str">
        <f>VLOOKUP(C29,Общий!$A$2:$D$2655,2,FALSE)</f>
        <v>Комплект замка разблокировки RBHS/RUN/RUNHS/ROX</v>
      </c>
      <c r="E29" s="13">
        <f>VLOOKUP(C29,Общий!$A$2:$D$2655,4,FALSE)</f>
        <v>3900</v>
      </c>
      <c r="F29" s="22"/>
    </row>
    <row r="30" spans="1:6" x14ac:dyDescent="0.25">
      <c r="A30" s="2" t="s">
        <v>403</v>
      </c>
      <c r="B30" s="13" t="s">
        <v>129</v>
      </c>
      <c r="C30" s="7" t="s">
        <v>411</v>
      </c>
      <c r="D30" s="15" t="str">
        <f>VLOOKUP(C30,Общий!$A$2:$D$2655,2,FALSE)</f>
        <v>Редуктор RB1000,1000R10</v>
      </c>
      <c r="E30" s="13">
        <f>VLOOKUP(C30,Общий!$A$2:$D$2655,4,FALSE)</f>
        <v>15900</v>
      </c>
      <c r="F30" s="22"/>
    </row>
    <row r="31" spans="1:6" x14ac:dyDescent="0.25">
      <c r="A31" s="2" t="s">
        <v>403</v>
      </c>
      <c r="B31" s="4" t="s">
        <v>9</v>
      </c>
      <c r="C31" s="7" t="s">
        <v>372</v>
      </c>
      <c r="D31" s="15" t="str">
        <f>VLOOKUP(C31,Общий!$A$2:$D$2655,2,FALSE)</f>
        <v>Комплект концевых кронштейнов RD/RB/RBHS/RUN/ROX/TH1500/RO500,1000/ROBO600</v>
      </c>
      <c r="E31" s="13">
        <f>VLOOKUP(C31,Общий!$A$2:$D$2655,4,FALSE)</f>
        <v>3900</v>
      </c>
      <c r="F31" s="22"/>
    </row>
    <row r="32" spans="1:6" x14ac:dyDescent="0.25">
      <c r="A32" s="2" t="s">
        <v>403</v>
      </c>
      <c r="B32" s="4" t="s">
        <v>44</v>
      </c>
      <c r="C32" s="7" t="s">
        <v>373</v>
      </c>
      <c r="D32" s="15" t="str">
        <f>VLOOKUP(C32,Общий!$A$2:$D$2655,2,FALSE)</f>
        <v>Монтажный комплект RB/RD/ROX</v>
      </c>
      <c r="E32" s="13">
        <f>VLOOKUP(C32,Общий!$A$2:$D$2655,4,FALSE)</f>
        <v>5900</v>
      </c>
      <c r="F32" s="22"/>
    </row>
    <row r="33" spans="1:6" x14ac:dyDescent="0.25">
      <c r="A33" s="2" t="s">
        <v>403</v>
      </c>
      <c r="B33" s="4" t="s">
        <v>136</v>
      </c>
      <c r="C33" s="7" t="s">
        <v>412</v>
      </c>
      <c r="D33" s="15" t="str">
        <f>VLOOKUP(C33,Общий!$A$2:$D$2655,2,FALSE)</f>
        <v>Комплект электродвигателя RB1000,1000R10</v>
      </c>
      <c r="E33" s="13">
        <f>VLOOKUP(C33,Общий!$A$2:$D$2655,4,FALSE)</f>
        <v>39900</v>
      </c>
      <c r="F33" s="22"/>
    </row>
    <row r="34" spans="1:6" x14ac:dyDescent="0.25">
      <c r="A34" s="2" t="s">
        <v>403</v>
      </c>
      <c r="B34" s="4" t="s">
        <v>376</v>
      </c>
      <c r="C34" s="7" t="s">
        <v>413</v>
      </c>
      <c r="D34" s="15" t="str">
        <f>VLOOKUP(C34,Общий!$A$2:$D$2655,2,FALSE)</f>
        <v>Комплект трансформатора RB1000,1500</v>
      </c>
      <c r="E34" s="13">
        <f>VLOOKUP(C34,Общий!$A$2:$D$2655,4,FALSE)</f>
        <v>11900</v>
      </c>
      <c r="F34" s="22"/>
    </row>
    <row r="35" spans="1:6" x14ac:dyDescent="0.25">
      <c r="A35" s="2" t="s">
        <v>403</v>
      </c>
      <c r="B35" s="4" t="s">
        <v>387</v>
      </c>
      <c r="C35" s="7" t="s">
        <v>386</v>
      </c>
      <c r="D35" s="15" t="str">
        <f>VLOOKUP(C35,Общий!$A$2:$D$2655,2,FALSE)</f>
        <v>Плата управления RB400,600,1000</v>
      </c>
      <c r="E35" s="13">
        <f>VLOOKUP(C35,Общий!$A$2:$D$2655,4,FALSE)</f>
        <v>29900</v>
      </c>
      <c r="F35" s="22"/>
    </row>
    <row r="36" spans="1:6" ht="60.75" thickBot="1" x14ac:dyDescent="0.3">
      <c r="A36" s="2" t="s">
        <v>403</v>
      </c>
      <c r="B36" s="4" t="s">
        <v>385</v>
      </c>
      <c r="C36" s="7" t="s">
        <v>2839</v>
      </c>
      <c r="D36" s="15" t="s">
        <v>2802</v>
      </c>
      <c r="E36" s="13">
        <f>VLOOKUP(C36,Общий!$A$2:$D$2655,4,FALSE)</f>
        <v>900</v>
      </c>
      <c r="F36" s="22"/>
    </row>
    <row r="37" spans="1:6" ht="15.75" thickTop="1" x14ac:dyDescent="0.25">
      <c r="B37" s="76" t="s">
        <v>1270</v>
      </c>
      <c r="C37" s="80" t="s">
        <v>1282</v>
      </c>
      <c r="D37" s="74" t="str">
        <f>VLOOKUP(C37,Общий!$A$2:$D$2655,2,FALSE)</f>
        <v>Пружина RB350,400,600,1000/RD/RO500,1000/TH1500,1551/RUN1800,2500/SIGNO/MBAR/LBAR</v>
      </c>
      <c r="E37" s="75">
        <f>VLOOKUP(C37,Общий!$A$2:$D$2655,4,FALSE)</f>
        <v>900</v>
      </c>
      <c r="F37" s="76" t="s">
        <v>1302</v>
      </c>
    </row>
    <row r="38" spans="1:6" x14ac:dyDescent="0.25">
      <c r="B38" s="79" t="s">
        <v>9</v>
      </c>
      <c r="C38" s="81" t="s">
        <v>1668</v>
      </c>
      <c r="D38" s="77" t="str">
        <f>VLOOKUP(C38,Общий!$A$2:$D$2655,2,FALSE)</f>
        <v>Комплект концевых кронштейнов RD/RB/RBHS/RUN/ROX/TH1500/RO500,1000/ROBO600</v>
      </c>
      <c r="E38" s="78">
        <f>VLOOKUP(C38,Общий!$A$2:$D$2655,4,FALSE)</f>
        <v>3900</v>
      </c>
      <c r="F38" s="79" t="s">
        <v>1302</v>
      </c>
    </row>
    <row r="39" spans="1:6" x14ac:dyDescent="0.25">
      <c r="B39" s="79" t="s">
        <v>1270</v>
      </c>
      <c r="C39" s="81" t="s">
        <v>1838</v>
      </c>
      <c r="D39" s="77" t="str">
        <f>VLOOKUP(C39,Общий!$A$2:$D$2655,2,FALSE)</f>
        <v>Шплинт SO2000/RB350,400,600,1000/RD/RO500,1000/TH1500/TUB3500</v>
      </c>
      <c r="E39" s="78">
        <f>VLOOKUP(C39,Общий!$A$2:$D$2655,4,FALSE)</f>
        <v>900</v>
      </c>
      <c r="F39" s="79" t="s">
        <v>1302</v>
      </c>
    </row>
    <row r="40" spans="1:6" x14ac:dyDescent="0.25">
      <c r="B40" s="79" t="s">
        <v>1270</v>
      </c>
      <c r="C40" s="81" t="s">
        <v>2017</v>
      </c>
      <c r="D40" s="77" t="str">
        <f>VLOOKUP(C40,Общий!$A$2:$D$2655,2,FALSE)</f>
        <v>Трансформатор RB1000/RUN1500</v>
      </c>
      <c r="E40" s="78">
        <f>VLOOKUP(C40,Общий!$A$2:$D$2655,4,FALSE)</f>
        <v>9900</v>
      </c>
      <c r="F40" s="79" t="s">
        <v>1302</v>
      </c>
    </row>
    <row r="41" spans="1:6" x14ac:dyDescent="0.25">
      <c r="B41" s="79" t="s">
        <v>1270</v>
      </c>
      <c r="C41" s="81" t="s">
        <v>1288</v>
      </c>
      <c r="D41" s="77" t="str">
        <f>VLOOKUP(C41,Общий!$A$2:$D$2655,2,FALSE)</f>
        <v>Пружина RB/RD/RO300,500,1000/ТН1551,1561,2251,2261/RUN1500,1800,2500/RUNHS</v>
      </c>
      <c r="E41" s="78">
        <f>VLOOKUP(C41,Общий!$A$2:$D$2655,4,FALSE)</f>
        <v>900</v>
      </c>
      <c r="F41" s="79" t="s">
        <v>1302</v>
      </c>
    </row>
    <row r="42" spans="1:6" x14ac:dyDescent="0.25">
      <c r="B42" s="79" t="s">
        <v>1270</v>
      </c>
      <c r="C42" s="81" t="s">
        <v>2189</v>
      </c>
      <c r="D42" s="77" t="str">
        <f>VLOOKUP(C42,Общий!$A$2:$D$2655,2,FALSE)</f>
        <v>Монтажное основание RB/RD</v>
      </c>
      <c r="E42" s="78">
        <f>VLOOKUP(C42,Общий!$A$2:$D$2655,4,FALSE)</f>
        <v>2900</v>
      </c>
      <c r="F42" s="79" t="s">
        <v>1302</v>
      </c>
    </row>
    <row r="43" spans="1:6" x14ac:dyDescent="0.25">
      <c r="B43" s="79" t="s">
        <v>1270</v>
      </c>
      <c r="C43" s="81" t="s">
        <v>2231</v>
      </c>
      <c r="D43" s="77" t="str">
        <f>VLOOKUP(C43,Общий!$A$2:$D$2655,2,FALSE)</f>
        <v>Втулка SO2000/RB/SLH/NKSL/RD</v>
      </c>
      <c r="E43" s="78">
        <f>VLOOKUP(C43,Общий!$A$2:$D$2655,4,FALSE)</f>
        <v>900</v>
      </c>
      <c r="F43" s="79" t="s">
        <v>1302</v>
      </c>
    </row>
    <row r="44" spans="1:6" x14ac:dyDescent="0.25">
      <c r="B44" s="79" t="s">
        <v>1270</v>
      </c>
      <c r="C44" s="81" t="s">
        <v>2268</v>
      </c>
      <c r="D44" s="77" t="str">
        <f>VLOOKUP(C44,Общий!$A$2:$D$2655,2,FALSE)</f>
        <v>Электродвигатель для RB350/RBKCE,RB600,1000/RD</v>
      </c>
      <c r="E44" s="78">
        <f>VLOOKUP(C44,Общий!$A$2:$D$2655,4,FALSE)</f>
        <v>14900</v>
      </c>
      <c r="F44" s="79" t="s">
        <v>1302</v>
      </c>
    </row>
    <row r="45" spans="1:6" x14ac:dyDescent="0.25">
      <c r="B45" s="79">
        <v>66</v>
      </c>
      <c r="C45" s="81" t="s">
        <v>406</v>
      </c>
      <c r="D45" s="77" t="str">
        <f>VLOOKUP(C45,Общий!$A$2:$D$2655,2,FALSE)</f>
        <v>Проводка блока управления RB1000,1000R10</v>
      </c>
      <c r="E45" s="78">
        <f>VLOOKUP(C45,Общий!$A$2:$D$2655,4,FALSE)</f>
        <v>1900</v>
      </c>
      <c r="F45" s="79" t="s">
        <v>1302</v>
      </c>
    </row>
    <row r="46" spans="1:6" x14ac:dyDescent="0.25">
      <c r="B46" s="79">
        <v>18</v>
      </c>
      <c r="C46" s="81" t="s">
        <v>192</v>
      </c>
      <c r="D46" s="77" t="str">
        <f>VLOOKUP(C46,Общий!$A$2:$D$2655,2,FALSE)</f>
        <v>Держатель предохранителя SPIDO600/RB/RD/RUN/RUNHS/SLH/HK7024HS/PP7024</v>
      </c>
      <c r="E46" s="78">
        <f>VLOOKUP(C46,Общий!$A$2:$D$2655,4,FALSE)</f>
        <v>900</v>
      </c>
      <c r="F46" s="79" t="s">
        <v>1302</v>
      </c>
    </row>
    <row r="47" spans="1:6" x14ac:dyDescent="0.25">
      <c r="B47" s="79">
        <v>41</v>
      </c>
      <c r="C47" s="81" t="s">
        <v>358</v>
      </c>
      <c r="D47" s="77" t="str">
        <f>VLOOKUP(C47,Общий!$A$2:$D$2655,2,FALSE)</f>
        <v>Заглушка болтов крепления RB/RBHS/RD/ROX</v>
      </c>
      <c r="E47" s="78">
        <f>VLOOKUP(C47,Общий!$A$2:$D$2655,4,FALSE)</f>
        <v>900</v>
      </c>
      <c r="F47" s="79"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F4A14C51-1411-4B2F-9039-279E25DD71F3}"/>
  </hyperlinks>
  <pageMargins left="0.23622047244094491" right="0.23622047244094491" top="0.35433070866141736" bottom="0.35433070866141736" header="0" footer="0"/>
  <pageSetup paperSize="9"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9F0D-F428-4ECF-880A-ED990694EF25}">
  <sheetPr codeName="Worksheet____7">
    <pageSetUpPr autoPageBreaks="0" fitToPage="1"/>
  </sheetPr>
  <dimension ref="A1:N9"/>
  <sheetViews>
    <sheetView view="pageLayout" topLeftCell="B1" zoomScaleNormal="100" workbookViewId="0">
      <selection activeCell="D19" sqref="D19"/>
    </sheetView>
  </sheetViews>
  <sheetFormatPr defaultRowHeight="15" x14ac:dyDescent="0.25"/>
  <cols>
    <col min="1" max="1" width="7.85546875" hidden="1" customWidth="1"/>
    <col min="2" max="2" width="2.85546875" bestFit="1" customWidth="1"/>
    <col min="3" max="3" width="9.28515625" bestFit="1" customWidth="1"/>
    <col min="4" max="4" width="26.5703125" customWidth="1"/>
    <col min="5" max="5" width="17.85546875" customWidth="1"/>
    <col min="6" max="6" width="13.28515625" customWidth="1"/>
    <col min="8" max="8" width="19.28515625" customWidth="1"/>
  </cols>
  <sheetData>
    <row r="1" spans="1:14" x14ac:dyDescent="0.25">
      <c r="A1" t="e" vm="3">
        <v>#VALUE!</v>
      </c>
      <c r="B1" s="130" t="e" vm="1">
        <v>#VALUE!</v>
      </c>
      <c r="C1" s="130"/>
      <c r="D1" s="130"/>
      <c r="E1" s="130"/>
      <c r="F1" s="133" t="s">
        <v>2361</v>
      </c>
      <c r="G1" s="133"/>
      <c r="H1" s="133"/>
      <c r="I1" s="131" t="e" vm="2">
        <v>#VALUE!</v>
      </c>
      <c r="J1" s="131"/>
      <c r="K1" s="131"/>
      <c r="L1" s="131"/>
      <c r="M1" s="131"/>
      <c r="N1" s="131"/>
    </row>
    <row r="2" spans="1:14" x14ac:dyDescent="0.25">
      <c r="B2" s="130"/>
      <c r="C2" s="130"/>
      <c r="D2" s="130"/>
      <c r="E2" s="130"/>
      <c r="F2" s="133"/>
      <c r="G2" s="133"/>
      <c r="H2" s="133"/>
      <c r="I2" s="131"/>
      <c r="J2" s="131"/>
      <c r="K2" s="131"/>
      <c r="L2" s="131"/>
      <c r="M2" s="131"/>
      <c r="N2" s="131"/>
    </row>
    <row r="3" spans="1:14" x14ac:dyDescent="0.25">
      <c r="B3" s="130"/>
      <c r="C3" s="130"/>
      <c r="D3" s="130"/>
      <c r="E3" s="130"/>
      <c r="F3" s="137" t="s">
        <v>1277</v>
      </c>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11</v>
      </c>
      <c r="B6" s="4">
        <v>3</v>
      </c>
      <c r="C6" s="2" t="s">
        <v>12</v>
      </c>
      <c r="D6" s="15" t="str">
        <f>VLOOKUP(C6,Общий!$A$2:$D$2655,2,FALSE)</f>
        <v>Комплект трансформатора A3F</v>
      </c>
      <c r="E6" s="4">
        <f>VLOOKUP(C6,Общий!$A$2:$D$2655,4,FALSE)</f>
        <v>17900</v>
      </c>
      <c r="F6" s="2"/>
    </row>
    <row r="7" spans="1:14" x14ac:dyDescent="0.25">
      <c r="A7" s="2" t="s">
        <v>11</v>
      </c>
      <c r="B7" s="6" t="s">
        <v>15</v>
      </c>
      <c r="C7" s="5" t="s">
        <v>13</v>
      </c>
      <c r="D7" s="11" t="s">
        <v>2921</v>
      </c>
      <c r="E7" s="4"/>
      <c r="F7" s="2" t="s">
        <v>2676</v>
      </c>
    </row>
    <row r="8" spans="1:14" x14ac:dyDescent="0.25">
      <c r="A8" s="2" t="s">
        <v>11</v>
      </c>
      <c r="B8" s="4" t="s">
        <v>9</v>
      </c>
      <c r="C8" s="2" t="s">
        <v>8</v>
      </c>
      <c r="D8" s="15" t="str">
        <f>VLOOKUP(C8,Общий!$A$2:$D$2655,2,FALSE)</f>
        <v>Плата управления A3, A3F</v>
      </c>
      <c r="E8" s="13">
        <f>VLOOKUP(C8,Общий!$A$2:$D$2655,4,FALSE)</f>
        <v>19900</v>
      </c>
      <c r="F8" s="2"/>
    </row>
    <row r="9" spans="1:14" ht="36" x14ac:dyDescent="0.25">
      <c r="A9" s="2" t="s">
        <v>11</v>
      </c>
      <c r="B9" s="4" t="s">
        <v>17</v>
      </c>
      <c r="C9" s="2" t="s">
        <v>16</v>
      </c>
      <c r="D9" s="15" t="str">
        <f>VLOOKUP(C9,Общий!$A$2:$D$2655,2,FALSE)</f>
        <v>Корпус A3F/A500/A6/A60/A6F/A700F/A824/A924/блока управления WIL</v>
      </c>
      <c r="E9" s="13">
        <f>VLOOKUP(C9,Общий!$A$2:$D$2655,4,FALSE)</f>
        <v>4900</v>
      </c>
      <c r="F9" s="2"/>
    </row>
  </sheetData>
  <customSheetViews>
    <customSheetView guid="{FCA1C7BD-BFD4-431C-88DA-19717E3F3C7B}">
      <selection activeCell="H3" sqref="H3:L3"/>
      <pageMargins left="0.7" right="0.7" top="0.75" bottom="0.75" header="0.3" footer="0.3"/>
    </customSheetView>
  </customSheetViews>
  <mergeCells count="4">
    <mergeCell ref="F1:H2"/>
    <mergeCell ref="I1:N3"/>
    <mergeCell ref="F3:H3"/>
    <mergeCell ref="B1:E3"/>
  </mergeCells>
  <hyperlinks>
    <hyperlink ref="F3:H3" location="Оглавление!A1" display="Содержание &gt;&gt;&gt;" xr:uid="{BA22F779-F92E-4F1B-A077-794A921F1345}"/>
  </hyperlinks>
  <pageMargins left="0.23622047244094491" right="0.23622047244094491" top="0.35433070866141736" bottom="0.35433070866141736" header="0" footer="0"/>
  <pageSetup paperSize="9" scale="93"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156E-BBFE-4AE7-8C18-F4A244E80386}">
  <sheetPr codeName="Worksheet____58">
    <pageSetUpPr fitToPage="1"/>
  </sheetPr>
  <dimension ref="A1:V47"/>
  <sheetViews>
    <sheetView view="pageLayout" topLeftCell="B1" zoomScale="70" zoomScaleNormal="100" zoomScalePageLayoutView="70" workbookViewId="0">
      <selection activeCell="I1" sqref="I1:R3"/>
    </sheetView>
  </sheetViews>
  <sheetFormatPr defaultRowHeight="15" x14ac:dyDescent="0.25"/>
  <cols>
    <col min="1" max="1" width="10.28515625" hidden="1" customWidth="1"/>
    <col min="2" max="2" width="3.5703125" bestFit="1" customWidth="1"/>
    <col min="3" max="3" width="15.5703125" bestFit="1" customWidth="1"/>
    <col min="4" max="4" width="77.5703125" customWidth="1"/>
    <col min="5" max="5" width="8.7109375" bestFit="1" customWidth="1"/>
    <col min="6" max="6" width="14.140625" bestFit="1" customWidth="1"/>
    <col min="8" max="8" width="10.42578125" customWidth="1"/>
    <col min="14" max="14" width="13.28515625" customWidth="1"/>
    <col min="15" max="15" width="16.42578125" customWidth="1"/>
  </cols>
  <sheetData>
    <row r="1" spans="1:22" ht="17.25" customHeight="1" x14ac:dyDescent="0.25">
      <c r="A1" s="130" t="e" vm="1">
        <v>#VALUE!</v>
      </c>
      <c r="B1" s="130"/>
      <c r="C1" s="130"/>
      <c r="D1" s="130"/>
      <c r="E1" s="133" t="s">
        <v>2412</v>
      </c>
      <c r="F1" s="133"/>
      <c r="G1" s="133"/>
      <c r="H1" s="133"/>
      <c r="I1" s="131" t="e" vm="2">
        <v>#VALUE!</v>
      </c>
      <c r="J1" s="131"/>
      <c r="K1" s="131"/>
      <c r="L1" s="131"/>
      <c r="M1" s="131"/>
      <c r="N1" s="131"/>
      <c r="O1" s="131"/>
      <c r="P1" s="131"/>
      <c r="Q1" s="131"/>
      <c r="R1" s="131"/>
      <c r="S1" s="69"/>
      <c r="T1" s="69"/>
      <c r="U1" s="69"/>
      <c r="V1" s="69"/>
    </row>
    <row r="2" spans="1:22" ht="17.25" customHeight="1" x14ac:dyDescent="0.25">
      <c r="A2" s="130"/>
      <c r="B2" s="130"/>
      <c r="C2" s="130"/>
      <c r="D2" s="130"/>
      <c r="E2" s="133"/>
      <c r="F2" s="133"/>
      <c r="G2" s="133"/>
      <c r="H2" s="133"/>
      <c r="I2" s="131"/>
      <c r="J2" s="131"/>
      <c r="K2" s="131"/>
      <c r="L2" s="131"/>
      <c r="M2" s="131"/>
      <c r="N2" s="131"/>
      <c r="O2" s="131"/>
      <c r="P2" s="131"/>
      <c r="Q2" s="131"/>
      <c r="R2" s="131"/>
      <c r="S2" s="69"/>
      <c r="T2" s="69"/>
      <c r="U2" s="69"/>
      <c r="V2" s="69"/>
    </row>
    <row r="3" spans="1:22" ht="18.75" customHeight="1" x14ac:dyDescent="0.25">
      <c r="A3" s="130"/>
      <c r="B3" s="130"/>
      <c r="C3" s="130"/>
      <c r="D3" s="130"/>
      <c r="E3" s="137" t="s">
        <v>1277</v>
      </c>
      <c r="F3" s="137"/>
      <c r="G3" s="137"/>
      <c r="H3" s="137"/>
      <c r="I3" s="131"/>
      <c r="J3" s="131"/>
      <c r="K3" s="131"/>
      <c r="L3" s="131"/>
      <c r="M3" s="131"/>
      <c r="N3" s="131"/>
      <c r="O3" s="131"/>
      <c r="P3" s="131"/>
      <c r="Q3" s="131"/>
      <c r="R3" s="131"/>
      <c r="S3" s="69"/>
      <c r="T3" s="69"/>
      <c r="U3" s="69"/>
      <c r="V3" s="69"/>
    </row>
    <row r="5" spans="1:22" ht="24" x14ac:dyDescent="0.25">
      <c r="A5" s="23" t="s">
        <v>0</v>
      </c>
      <c r="B5" s="23" t="s">
        <v>2</v>
      </c>
      <c r="C5" s="23" t="s">
        <v>1</v>
      </c>
      <c r="D5" s="23" t="s">
        <v>1267</v>
      </c>
      <c r="E5" s="68" t="s">
        <v>1268</v>
      </c>
      <c r="F5" s="68" t="s">
        <v>1269</v>
      </c>
    </row>
    <row r="6" spans="1:22" x14ac:dyDescent="0.25">
      <c r="A6" s="2" t="s">
        <v>414</v>
      </c>
      <c r="B6" s="9">
        <v>1</v>
      </c>
      <c r="C6" s="7" t="s">
        <v>347</v>
      </c>
      <c r="D6" s="15" t="str">
        <f>VLOOKUP(C6,Общий!$A$2:$D$2655,2,FALSE)</f>
        <v>Основание корпуса RB400,250HSR10,350/RD</v>
      </c>
      <c r="E6" s="13">
        <f>VLOOKUP(C6,Общий!$A$2:$D$2655,4,FALSE)</f>
        <v>7900</v>
      </c>
      <c r="F6" s="22"/>
    </row>
    <row r="7" spans="1:22" x14ac:dyDescent="0.25">
      <c r="A7" s="2"/>
      <c r="B7" s="9">
        <v>1</v>
      </c>
      <c r="C7" s="7" t="s">
        <v>1803</v>
      </c>
      <c r="D7" s="15" t="str">
        <f>VLOOKUP(C7,Общий!$A$2:$D$2655,2,FALSE)</f>
        <v>Основание RB350,250HS,400/RD</v>
      </c>
      <c r="E7" s="13">
        <f>VLOOKUP(C7,Общий!$A$2:$D$2655,4,FALSE)</f>
        <v>7900</v>
      </c>
      <c r="F7" s="22"/>
    </row>
    <row r="8" spans="1:22" x14ac:dyDescent="0.25">
      <c r="A8" s="2" t="s">
        <v>414</v>
      </c>
      <c r="B8" s="9" t="s">
        <v>143</v>
      </c>
      <c r="C8" s="7" t="s">
        <v>2352</v>
      </c>
      <c r="D8" s="15" t="str">
        <f>VLOOKUP(C8,Общий!$A$2:$D$2655,2,FALSE)</f>
        <v>Рычаг разблокировки RB250HSR10</v>
      </c>
      <c r="E8" s="13">
        <f>VLOOKUP(C8,Общий!$A$2:$D$2655,4,FALSE)</f>
        <v>2900</v>
      </c>
      <c r="F8" s="22"/>
    </row>
    <row r="9" spans="1:22" x14ac:dyDescent="0.25">
      <c r="A9" s="2" t="s">
        <v>414</v>
      </c>
      <c r="B9" s="9">
        <v>11</v>
      </c>
      <c r="C9" s="7" t="s">
        <v>351</v>
      </c>
      <c r="D9" s="15" t="str">
        <f>VLOOKUP(C9,Общий!$A$2:$D$2655,2,FALSE)</f>
        <v>Проводка трансформатора RB250HSR10, RB400KCER10, RB600R10, RB600R10, RBKCE</v>
      </c>
      <c r="E9" s="13">
        <f>VLOOKUP(C9,Общий!$A$2:$D$2655,4,FALSE)</f>
        <v>500</v>
      </c>
      <c r="F9" s="22"/>
    </row>
    <row r="10" spans="1:22" ht="48" x14ac:dyDescent="0.25">
      <c r="A10" s="2" t="s">
        <v>414</v>
      </c>
      <c r="B10" s="9">
        <v>12</v>
      </c>
      <c r="C10" s="7" t="s">
        <v>352</v>
      </c>
      <c r="D10" s="15" t="str">
        <f>VLOOKUP(C10,Общий!$A$2:$D$2655,2,FALSE)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0" s="13">
        <f>VLOOKUP(C10,Общий!$A$2:$D$2655,4,FALSE)</f>
        <v>900</v>
      </c>
      <c r="F10" s="22"/>
    </row>
    <row r="11" spans="1:22" x14ac:dyDescent="0.25">
      <c r="A11" s="2" t="s">
        <v>414</v>
      </c>
      <c r="B11" s="9">
        <v>18</v>
      </c>
      <c r="C11" s="7" t="s">
        <v>192</v>
      </c>
      <c r="D11" s="15" t="str">
        <f>VLOOKUP(C11,Общий!$A$2:$D$2655,2,FALSE)</f>
        <v>Держатель предохранителя SPIDO600/RB/RD/RUN/RUNHS/SLH/HK7024HS/PP7024</v>
      </c>
      <c r="E11" s="13">
        <f>VLOOKUP(C11,Общий!$A$2:$D$2655,4,FALSE)</f>
        <v>900</v>
      </c>
      <c r="F11" s="22"/>
    </row>
    <row r="12" spans="1:22" x14ac:dyDescent="0.25">
      <c r="A12" s="2" t="s">
        <v>414</v>
      </c>
      <c r="B12" s="9">
        <v>25</v>
      </c>
      <c r="C12" s="7" t="s">
        <v>353</v>
      </c>
      <c r="D12" s="15" t="str">
        <f>VLOOKUP(C12,Общий!$A$2:$D$2655,2,FALSE)</f>
        <v>Колесо зубчатое RO500/RD/RB350,400,250HSR10/SLH</v>
      </c>
      <c r="E12" s="13">
        <f>VLOOKUP(C12,Общий!$A$2:$D$2655,4,FALSE)</f>
        <v>3900</v>
      </c>
      <c r="F12" s="22"/>
    </row>
    <row r="13" spans="1:22" x14ac:dyDescent="0.25">
      <c r="A13" s="2" t="s">
        <v>414</v>
      </c>
      <c r="B13" s="9" t="s">
        <v>230</v>
      </c>
      <c r="C13" s="7" t="s">
        <v>354</v>
      </c>
      <c r="D13" s="15" t="str">
        <f>VLOOKUP(C13,Общий!$A$2:$D$2655,2,FALSE)</f>
        <v>Штифт разблокировки RD/RB250HS,400,350</v>
      </c>
      <c r="E13" s="13">
        <f>VLOOKUP(C13,Общий!$A$2:$D$2655,4,FALSE)</f>
        <v>900</v>
      </c>
      <c r="F13" s="22"/>
    </row>
    <row r="14" spans="1:22" x14ac:dyDescent="0.25">
      <c r="A14" s="2" t="s">
        <v>414</v>
      </c>
      <c r="B14" s="4">
        <v>31</v>
      </c>
      <c r="C14" s="7" t="s">
        <v>355</v>
      </c>
      <c r="D14" s="15" t="str">
        <f>VLOOKUP(C14,Общий!$A$2:$D$2655,2,FALSE)</f>
        <v>Винт ручки разблокировки RB/RD/RUN/RUNHS</v>
      </c>
      <c r="E14" s="13">
        <f>VLOOKUP(C14,Общий!$A$2:$D$2655,4,FALSE)</f>
        <v>900</v>
      </c>
      <c r="F14" s="22"/>
    </row>
    <row r="15" spans="1:22" ht="24" x14ac:dyDescent="0.25">
      <c r="A15" s="2" t="s">
        <v>414</v>
      </c>
      <c r="B15" s="3" t="s">
        <v>118</v>
      </c>
      <c r="C15" s="7" t="s">
        <v>356</v>
      </c>
      <c r="D15" s="15" t="str">
        <f>VLOOKUP(C15,Общий!$A$2:$D$2655,2,FALSE)</f>
        <v>Защитный кожух ROX1000R10, ROX600R10, RB1000R10, RB250HSR10, RB400KCER10, RB500HSR10, RB600R10, RBKCE, RD400KCE, RD400KCER10, SLH400R10</v>
      </c>
      <c r="E15" s="13">
        <f>VLOOKUP(C15,Общий!$A$2:$D$2655,4,FALSE)</f>
        <v>900</v>
      </c>
      <c r="F15" s="22"/>
    </row>
    <row r="16" spans="1:22" x14ac:dyDescent="0.25">
      <c r="A16" s="2" t="s">
        <v>414</v>
      </c>
      <c r="B16" s="4" t="s">
        <v>122</v>
      </c>
      <c r="C16" s="7" t="s">
        <v>378</v>
      </c>
      <c r="D16" s="15" t="str">
        <f>VLOOKUP(C16,Общий!$A$2:$D$2655,2,FALSE)</f>
        <v>Перегородка RB250HSR10, RB400KCER10</v>
      </c>
      <c r="E16" s="13">
        <f>VLOOKUP(C16,Общий!$A$2:$D$2655,4,FALSE)</f>
        <v>2900</v>
      </c>
      <c r="F16" s="22"/>
    </row>
    <row r="17" spans="1:6" x14ac:dyDescent="0.25">
      <c r="A17" s="2" t="s">
        <v>414</v>
      </c>
      <c r="B17" s="4">
        <v>41</v>
      </c>
      <c r="C17" s="7" t="s">
        <v>358</v>
      </c>
      <c r="D17" s="15" t="str">
        <f>VLOOKUP(C17,Общий!$A$2:$D$2655,2,FALSE)</f>
        <v>Заглушка болтов крепления RB/RBHS/RD/ROX</v>
      </c>
      <c r="E17" s="13">
        <f>VLOOKUP(C17,Общий!$A$2:$D$2655,4,FALSE)</f>
        <v>900</v>
      </c>
      <c r="F17" s="22"/>
    </row>
    <row r="18" spans="1:6" x14ac:dyDescent="0.25">
      <c r="A18" s="2" t="s">
        <v>414</v>
      </c>
      <c r="B18" s="4" t="s">
        <v>360</v>
      </c>
      <c r="C18" s="7" t="s">
        <v>359</v>
      </c>
      <c r="D18" s="15" t="str">
        <f>VLOOKUP(C18,Общий!$A$2:$D$2655,2,FALSE)</f>
        <v>Шестерня передаточная RB400,250HS</v>
      </c>
      <c r="E18" s="13">
        <f>VLOOKUP(C18,Общий!$A$2:$D$2655,4,FALSE)</f>
        <v>2900</v>
      </c>
      <c r="F18" s="22"/>
    </row>
    <row r="19" spans="1:6" ht="36" x14ac:dyDescent="0.25">
      <c r="A19" s="2" t="s">
        <v>414</v>
      </c>
      <c r="B19" s="4" t="s">
        <v>394</v>
      </c>
      <c r="C19" s="7" t="s">
        <v>361</v>
      </c>
      <c r="D19" s="15" t="str">
        <f>VLOOKUP(C19,Общий!$A$2:$D$2655,2,FALSE)</f>
        <v>Шайба RB1000R10, RB250HSR10, RB400KCER10, RB500HSR10, RB600R10, RBKCE, RD400KCE, RD400KCER10, RO1000, ROX1000R10, ROX600R10, RUN1200HS, RUN1500R10, RUN1800, RUN2500, RUN400HS, ТН1500КСЕ, ТН1551, ТН1561, ТН2251, ТН2261</v>
      </c>
      <c r="E19" s="13">
        <f>VLOOKUP(C19,Общий!$A$2:$D$2655,4,FALSE)</f>
        <v>500</v>
      </c>
      <c r="F19" s="22"/>
    </row>
    <row r="20" spans="1:6" x14ac:dyDescent="0.25">
      <c r="A20" s="2" t="s">
        <v>414</v>
      </c>
      <c r="B20" s="4">
        <v>65</v>
      </c>
      <c r="C20" s="7" t="s">
        <v>362</v>
      </c>
      <c r="D20" s="15" t="str">
        <f>VLOOKUP(C20,Общий!$A$2:$D$2655,2,FALSE)</f>
        <v>Кабельный ввод RUN/RB250HSR10,400R10,RB350/RD</v>
      </c>
      <c r="E20" s="13">
        <f>VLOOKUP(C20,Общий!$A$2:$D$2655,4,FALSE)</f>
        <v>900</v>
      </c>
      <c r="F20" s="22"/>
    </row>
    <row r="21" spans="1:6" x14ac:dyDescent="0.25">
      <c r="A21" s="2" t="s">
        <v>414</v>
      </c>
      <c r="B21" s="4" t="s">
        <v>312</v>
      </c>
      <c r="C21" s="7" t="s">
        <v>380</v>
      </c>
      <c r="D21" s="15" t="str">
        <f>VLOOKUP(C21,Общий!$A$2:$D$2655,2,FALSE)</f>
        <v>Проводка блока управления RB400,600,HS</v>
      </c>
      <c r="E21" s="13">
        <f>VLOOKUP(C21,Общий!$A$2:$D$2655,4,FALSE)</f>
        <v>1900</v>
      </c>
      <c r="F21" s="22"/>
    </row>
    <row r="22" spans="1:6" x14ac:dyDescent="0.25">
      <c r="A22" s="2" t="s">
        <v>414</v>
      </c>
      <c r="B22" s="3">
        <v>68</v>
      </c>
      <c r="C22" s="7" t="s">
        <v>365</v>
      </c>
      <c r="D22" s="15" t="str">
        <f>VLOOKUP(C22,Общий!$A$2:$D$2655,2,FALSE)</f>
        <v>Шестерня винтовая RB250HSR10, RB400KCER10, RBKCE, RD400KCE, RD400KCER10, SLH400R10</v>
      </c>
      <c r="E22" s="13">
        <f>VLOOKUP(C22,Общий!$A$2:$D$2655,4,FALSE)</f>
        <v>2900</v>
      </c>
      <c r="F22" s="22"/>
    </row>
    <row r="23" spans="1:6" x14ac:dyDescent="0.25">
      <c r="A23" s="2" t="s">
        <v>414</v>
      </c>
      <c r="B23" s="4" t="s">
        <v>367</v>
      </c>
      <c r="C23" s="7" t="s">
        <v>182</v>
      </c>
      <c r="D23" s="15" t="str">
        <f>VLOOKUP(C23,Общий!$A$2:$D$2655,2,FALSE)</f>
        <v>Мост диодный SPIN22R10,23R10/SO2000/RB,HS/RUN1500/SLH/PP7024/SBAR/XBAR/MBAR/LBAR</v>
      </c>
      <c r="E23" s="13">
        <f>VLOOKUP(C23,Общий!$A$2:$D$2655,4,FALSE)</f>
        <v>1900</v>
      </c>
      <c r="F23" s="22"/>
    </row>
    <row r="24" spans="1:6" ht="24" x14ac:dyDescent="0.25">
      <c r="A24" s="2" t="s">
        <v>414</v>
      </c>
      <c r="B24" s="4" t="s">
        <v>289</v>
      </c>
      <c r="C24" s="7" t="s">
        <v>166</v>
      </c>
      <c r="D24" s="15" t="str">
        <f>VLOOKUP(C24,Общий!$A$2:$D$2655,2,FALSE)</f>
        <v>Предохранитель LBAR, LBARR10, M3BAR, M3BARR10, M5BAR, M5BARR10, M7BAR, M7BARR10, RB250HSR10, RB400KCER10, RBKCE, SN6041R10, SO2000R10, SN6041, SPO600KLT</v>
      </c>
      <c r="E24" s="13">
        <f>VLOOKUP(C24,Общий!$A$2:$D$2655,4,FALSE)</f>
        <v>500</v>
      </c>
      <c r="F24" s="22"/>
    </row>
    <row r="25" spans="1:6" x14ac:dyDescent="0.25">
      <c r="A25" s="2" t="s">
        <v>414</v>
      </c>
      <c r="B25" s="4" t="s">
        <v>397</v>
      </c>
      <c r="C25" s="7" t="s">
        <v>381</v>
      </c>
      <c r="D25" s="15" t="str">
        <f>VLOOKUP(C25,Общий!$A$2:$D$2655,2,FALSE)</f>
        <v>Кабель заземления RB250HSR10, RB400KCER10, RUN1500R10</v>
      </c>
      <c r="E25" s="13">
        <f>VLOOKUP(C25,Общий!$A$2:$D$2655,4,FALSE)</f>
        <v>500</v>
      </c>
      <c r="F25" s="22"/>
    </row>
    <row r="26" spans="1:6" ht="36" x14ac:dyDescent="0.25">
      <c r="A26" s="2" t="s">
        <v>414</v>
      </c>
      <c r="B26" s="9">
        <v>200</v>
      </c>
      <c r="C26" s="7" t="s">
        <v>382</v>
      </c>
      <c r="D26" s="15" t="str">
        <f>VLOOKUP(C26,Общий!$A$2:$D$2655,2,FALSE)</f>
        <v>Личинка замка RB/RO1000/TH1500,1551/RUN1500,1800,2500/RUNHS/ROX/TUB3500/WINGO/MOBY/TO4016P,5016P,4024,5024,5024HS</v>
      </c>
      <c r="E26" s="13">
        <f>VLOOKUP(C26,Общий!$A$2:$D$2655,4,FALSE)</f>
        <v>1900</v>
      </c>
      <c r="F26" s="22"/>
    </row>
    <row r="27" spans="1:6" x14ac:dyDescent="0.25">
      <c r="A27" s="2" t="s">
        <v>414</v>
      </c>
      <c r="B27" s="4">
        <v>210</v>
      </c>
      <c r="C27" s="7" t="s">
        <v>383</v>
      </c>
      <c r="D27" s="15" t="s">
        <v>333</v>
      </c>
      <c r="E27" s="13"/>
      <c r="F27" s="22"/>
    </row>
    <row r="28" spans="1:6" x14ac:dyDescent="0.25">
      <c r="A28" s="2" t="s">
        <v>414</v>
      </c>
      <c r="B28" s="6" t="s">
        <v>10</v>
      </c>
      <c r="C28" s="8" t="s">
        <v>369</v>
      </c>
      <c r="D28" s="11" t="str">
        <f>VLOOKUP(C28,Общий!$A$2:$D$2655,2,FALSE)</f>
        <v>Блок концевых выключателей RB/RD/ROBO600/ROX/RUN</v>
      </c>
      <c r="E28" s="13">
        <f>VLOOKUP(C28,Общий!$A$2:$D$2655,4,FALSE)</f>
        <v>5900</v>
      </c>
      <c r="F28" s="22"/>
    </row>
    <row r="29" spans="1:6" x14ac:dyDescent="0.25">
      <c r="A29" s="2" t="s">
        <v>414</v>
      </c>
      <c r="B29" s="13" t="s">
        <v>129</v>
      </c>
      <c r="C29" s="7" t="s">
        <v>371</v>
      </c>
      <c r="D29" s="15" t="str">
        <f>VLOOKUP(C29,Общий!$A$2:$D$2655,2,FALSE)</f>
        <v>Редуктор в сборе с пластиковой шестеренкой для RB350,400,400R10,250HS/RD</v>
      </c>
      <c r="E29" s="13">
        <f>VLOOKUP(C29,Общий!$A$2:$D$2655,4,FALSE)</f>
        <v>9900</v>
      </c>
      <c r="F29" s="22"/>
    </row>
    <row r="30" spans="1:6" x14ac:dyDescent="0.25">
      <c r="A30" s="2" t="s">
        <v>414</v>
      </c>
      <c r="B30" s="4" t="s">
        <v>44</v>
      </c>
      <c r="C30" s="7" t="s">
        <v>373</v>
      </c>
      <c r="D30" s="15" t="str">
        <f>VLOOKUP(C30,Общий!$A$2:$D$2655,2,FALSE)</f>
        <v>Монтажный комплект RB/RD/ROX</v>
      </c>
      <c r="E30" s="13">
        <f>VLOOKUP(C30,Общий!$A$2:$D$2655,4,FALSE)</f>
        <v>5900</v>
      </c>
      <c r="F30" s="22"/>
    </row>
    <row r="31" spans="1:6" x14ac:dyDescent="0.25">
      <c r="A31" s="2" t="s">
        <v>414</v>
      </c>
      <c r="B31" s="6" t="s">
        <v>235</v>
      </c>
      <c r="C31" s="12" t="s">
        <v>415</v>
      </c>
      <c r="D31" s="11" t="str">
        <f>VLOOKUP(C31,Общий!$A$2:$D$2655,2,FALSE)</f>
        <v>Комплект крышек RB250HSR10</v>
      </c>
      <c r="E31" s="13">
        <f>VLOOKUP(C31,Общий!$A$2:$D$2655,4,FALSE)</f>
        <v>5900</v>
      </c>
      <c r="F31" s="22"/>
    </row>
    <row r="32" spans="1:6" x14ac:dyDescent="0.25">
      <c r="A32" s="2" t="s">
        <v>414</v>
      </c>
      <c r="B32" s="13" t="s">
        <v>15</v>
      </c>
      <c r="C32" s="8" t="s">
        <v>416</v>
      </c>
      <c r="D32" s="15" t="str">
        <f>VLOOKUP(C32,Общий!$A$2:$D$2655,2,FALSE)</f>
        <v>Комплект замка разблокировки RBHS/RUN/RUNHS/ROX</v>
      </c>
      <c r="E32" s="13">
        <f>VLOOKUP(C32,Общий!$A$2:$D$2655,4,FALSE)</f>
        <v>3900</v>
      </c>
      <c r="F32" s="22"/>
    </row>
    <row r="33" spans="1:6" x14ac:dyDescent="0.25">
      <c r="A33" s="2" t="s">
        <v>414</v>
      </c>
      <c r="B33" s="4" t="s">
        <v>136</v>
      </c>
      <c r="C33" s="7" t="s">
        <v>417</v>
      </c>
      <c r="D33" s="15" t="str">
        <f>VLOOKUP(C33,Общий!$A$2:$D$2655,2,FALSE)</f>
        <v>Комплект электродвигателя RB250HS</v>
      </c>
      <c r="E33" s="13">
        <f>VLOOKUP(C33,Общий!$A$2:$D$2655,4,FALSE)</f>
        <v>15900</v>
      </c>
      <c r="F33" s="22"/>
    </row>
    <row r="34" spans="1:6" x14ac:dyDescent="0.25">
      <c r="A34" s="2" t="s">
        <v>414</v>
      </c>
      <c r="B34" s="4" t="s">
        <v>9</v>
      </c>
      <c r="C34" s="7" t="s">
        <v>372</v>
      </c>
      <c r="D34" s="15" t="str">
        <f>VLOOKUP(C34,Общий!$A$2:$D$2655,2,FALSE)</f>
        <v>Комплект концевых кронштейнов RD/RB/RBHS/RUN/ROX/TH1500/RO500,1000/ROBO600</v>
      </c>
      <c r="E34" s="13">
        <f>VLOOKUP(C34,Общий!$A$2:$D$2655,4,FALSE)</f>
        <v>3900</v>
      </c>
      <c r="F34" s="22"/>
    </row>
    <row r="35" spans="1:6" x14ac:dyDescent="0.25">
      <c r="A35" s="2" t="s">
        <v>414</v>
      </c>
      <c r="B35" s="4" t="s">
        <v>418</v>
      </c>
      <c r="C35" s="7" t="s">
        <v>375</v>
      </c>
      <c r="D35" s="15" t="str">
        <f>VLOOKUP(C35,Общий!$A$2:$D$2655,2,FALSE)</f>
        <v>Комплект трансформатора RB350,400R10,250HSR10</v>
      </c>
      <c r="E35" s="13">
        <f>VLOOKUP(C35,Общий!$A$2:$D$2655,4,FALSE)</f>
        <v>9900</v>
      </c>
      <c r="F35" s="22"/>
    </row>
    <row r="36" spans="1:6" ht="60" x14ac:dyDescent="0.25">
      <c r="A36" s="2" t="s">
        <v>414</v>
      </c>
      <c r="B36" s="4" t="s">
        <v>385</v>
      </c>
      <c r="C36" s="7" t="s">
        <v>2839</v>
      </c>
      <c r="D36" s="15" t="s">
        <v>2802</v>
      </c>
      <c r="E36" s="13">
        <f>VLOOKUP(C36,Общий!$A$2:$D$2655,4,FALSE)</f>
        <v>900</v>
      </c>
      <c r="F36" s="22"/>
    </row>
    <row r="37" spans="1:6" ht="15.75" thickBot="1" x14ac:dyDescent="0.3">
      <c r="A37" s="2" t="s">
        <v>414</v>
      </c>
      <c r="B37" s="4" t="s">
        <v>387</v>
      </c>
      <c r="C37" s="7" t="s">
        <v>419</v>
      </c>
      <c r="D37" s="15" t="str">
        <f>VLOOKUP(C37,Общий!$A$2:$D$2655,2,FALSE)</f>
        <v>Плата управления RB250HS,500HS</v>
      </c>
      <c r="E37" s="13">
        <f>VLOOKUP(C37,Общий!$A$2:$D$2655,4,FALSE)</f>
        <v>29900</v>
      </c>
      <c r="F37" s="22"/>
    </row>
    <row r="38" spans="1:6" ht="15.75" thickTop="1" x14ac:dyDescent="0.25">
      <c r="B38" s="76" t="s">
        <v>1270</v>
      </c>
      <c r="C38" s="80" t="s">
        <v>1325</v>
      </c>
      <c r="D38" s="74" t="str">
        <f>VLOOKUP(C38,Общий!$A$2:$D$2655,2,FALSE)</f>
        <v>Плата управления RBHS</v>
      </c>
      <c r="E38" s="75">
        <f>VLOOKUP(C38,Общий!$A$2:$D$2655,4,FALSE)</f>
        <v>29900</v>
      </c>
      <c r="F38" s="76" t="s">
        <v>1302</v>
      </c>
    </row>
    <row r="39" spans="1:6" x14ac:dyDescent="0.25">
      <c r="A39" t="s">
        <v>1270</v>
      </c>
      <c r="B39" s="79" t="s">
        <v>1270</v>
      </c>
      <c r="C39" s="81" t="s">
        <v>1368</v>
      </c>
      <c r="D39" s="77" t="str">
        <f>VLOOKUP(C39,Общий!$A$2:$D$2655,2,FALSE)</f>
        <v>Фланец редуктора SOON/RB350,250HS,400/RD/NKSL/SLH</v>
      </c>
      <c r="E39" s="78">
        <f>VLOOKUP(C39,Общий!$A$2:$D$2655,4,FALSE)</f>
        <v>900</v>
      </c>
      <c r="F39" s="79" t="s">
        <v>1302</v>
      </c>
    </row>
    <row r="40" spans="1:6" x14ac:dyDescent="0.25">
      <c r="A40" t="s">
        <v>1270</v>
      </c>
      <c r="B40" s="79" t="s">
        <v>9</v>
      </c>
      <c r="C40" s="81" t="s">
        <v>1668</v>
      </c>
      <c r="D40" s="77" t="str">
        <f>VLOOKUP(C40,Общий!$A$2:$D$2655,2,FALSE)</f>
        <v>Комплект концевых кронштейнов RD/RB/RBHS/RUN/ROX/TH1500/RO500,1000/ROBO600</v>
      </c>
      <c r="E40" s="78">
        <f>VLOOKUP(C40,Общий!$A$2:$D$2655,4,FALSE)</f>
        <v>3900</v>
      </c>
      <c r="F40" s="79" t="s">
        <v>1302</v>
      </c>
    </row>
    <row r="41" spans="1:6" x14ac:dyDescent="0.25">
      <c r="A41" t="s">
        <v>1270</v>
      </c>
      <c r="B41" s="79" t="s">
        <v>1270</v>
      </c>
      <c r="C41" s="81" t="s">
        <v>1288</v>
      </c>
      <c r="D41" s="77" t="str">
        <f>VLOOKUP(C41,Общий!$A$2:$D$2655,2,FALSE)</f>
        <v>Пружина RB/RD/RO300,500,1000/ТН1551,1561,2251,2261/RUN1500,1800,2500/RUNHS</v>
      </c>
      <c r="E41" s="78">
        <f>VLOOKUP(C41,Общий!$A$2:$D$2655,4,FALSE)</f>
        <v>900</v>
      </c>
      <c r="F41" s="79" t="s">
        <v>1302</v>
      </c>
    </row>
    <row r="42" spans="1:6" x14ac:dyDescent="0.25">
      <c r="A42" t="s">
        <v>1270</v>
      </c>
      <c r="B42" s="79" t="s">
        <v>1270</v>
      </c>
      <c r="C42" s="81" t="s">
        <v>2189</v>
      </c>
      <c r="D42" s="77" t="str">
        <f>VLOOKUP(C42,Общий!$A$2:$D$2655,2,FALSE)</f>
        <v>Монтажное основание RB/RD</v>
      </c>
      <c r="E42" s="78">
        <f>VLOOKUP(C42,Общий!$A$2:$D$2655,4,FALSE)</f>
        <v>2900</v>
      </c>
      <c r="F42" s="79" t="s">
        <v>1302</v>
      </c>
    </row>
    <row r="43" spans="1:6" x14ac:dyDescent="0.25">
      <c r="A43" t="s">
        <v>1270</v>
      </c>
      <c r="B43" s="79" t="s">
        <v>1270</v>
      </c>
      <c r="C43" s="81" t="s">
        <v>2231</v>
      </c>
      <c r="D43" s="77" t="str">
        <f>VLOOKUP(C43,Общий!$A$2:$D$2655,2,FALSE)</f>
        <v>Втулка SO2000/RB/SLH/NKSL/RD</v>
      </c>
      <c r="E43" s="78">
        <f>VLOOKUP(C43,Общий!$A$2:$D$2655,4,FALSE)</f>
        <v>900</v>
      </c>
      <c r="F43" s="79" t="s">
        <v>1302</v>
      </c>
    </row>
    <row r="44" spans="1:6" x14ac:dyDescent="0.25">
      <c r="B44" s="79">
        <v>18</v>
      </c>
      <c r="C44" s="81" t="s">
        <v>192</v>
      </c>
      <c r="D44" s="77" t="str">
        <f>VLOOKUP(C44,Общий!$A$2:$D$2655,2,FALSE)</f>
        <v>Держатель предохранителя SPIDO600/RB/RD/RUN/RUNHS/SLH/HK7024HS/PP7024</v>
      </c>
      <c r="E44" s="78">
        <f>VLOOKUP(C44,Общий!$A$2:$D$2655,4,FALSE)</f>
        <v>900</v>
      </c>
      <c r="F44" s="79" t="s">
        <v>1302</v>
      </c>
    </row>
    <row r="45" spans="1:6" x14ac:dyDescent="0.25">
      <c r="B45" s="79">
        <v>30</v>
      </c>
      <c r="C45" s="81" t="s">
        <v>354</v>
      </c>
      <c r="D45" s="77" t="str">
        <f>VLOOKUP(C45,Общий!$A$2:$D$2655,2,FALSE)</f>
        <v>Штифт разблокировки RD/RB250HS,400,350</v>
      </c>
      <c r="E45" s="78">
        <f>VLOOKUP(C45,Общий!$A$2:$D$2655,4,FALSE)</f>
        <v>900</v>
      </c>
      <c r="F45" s="79" t="s">
        <v>1302</v>
      </c>
    </row>
    <row r="46" spans="1:6" x14ac:dyDescent="0.25">
      <c r="B46" s="79" t="s">
        <v>418</v>
      </c>
      <c r="C46" s="81" t="s">
        <v>375</v>
      </c>
      <c r="D46" s="77" t="str">
        <f>VLOOKUP(C46,Общий!$A$2:$D$2655,2,FALSE)</f>
        <v>Комплект трансформатора RB350,400R10,250HSR10</v>
      </c>
      <c r="E46" s="78">
        <f>VLOOKUP(C46,Общий!$A$2:$D$2655,4,FALSE)</f>
        <v>9900</v>
      </c>
      <c r="F46" s="79" t="s">
        <v>1302</v>
      </c>
    </row>
    <row r="47" spans="1:6" x14ac:dyDescent="0.25">
      <c r="B47" s="79">
        <v>41</v>
      </c>
      <c r="C47" s="81" t="s">
        <v>358</v>
      </c>
      <c r="D47" s="77" t="str">
        <f>VLOOKUP(C47,Общий!$A$2:$D$2655,2,FALSE)</f>
        <v>Заглушка болтов крепления RB/RBHS/RD/ROX</v>
      </c>
      <c r="E47" s="78">
        <f>VLOOKUP(C47,Общий!$A$2:$D$2655,4,FALSE)</f>
        <v>900</v>
      </c>
      <c r="F47" s="79" t="s">
        <v>1302</v>
      </c>
    </row>
  </sheetData>
  <customSheetViews>
    <customSheetView guid="{FCA1C7BD-BFD4-431C-88DA-19717E3F3C7B}">
      <selection activeCell="D11" sqref="D11"/>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2540A7A1-DC15-43B1-BF26-387EA2088838}"/>
  </hyperlinks>
  <pageMargins left="0.23622047244094491" right="0.23622047244094491" top="0.35433070866141736" bottom="0.35433070866141736" header="0" footer="0"/>
  <pageSetup paperSize="9" scale="59"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9C0E-ECCD-4C7C-ABA3-F50E49CB257B}">
  <sheetPr codeName="Worksheet____59">
    <pageSetUpPr fitToPage="1"/>
  </sheetPr>
  <dimension ref="A1:R43"/>
  <sheetViews>
    <sheetView view="pageLayout" topLeftCell="B1" zoomScale="70" zoomScaleNormal="100" zoomScalePageLayoutView="70" workbookViewId="0">
      <selection activeCell="F34" sqref="F34"/>
    </sheetView>
  </sheetViews>
  <sheetFormatPr defaultRowHeight="15" x14ac:dyDescent="0.25"/>
  <cols>
    <col min="1" max="1" width="10.28515625" hidden="1" customWidth="1"/>
    <col min="2" max="2" width="3.5703125" bestFit="1" customWidth="1"/>
    <col min="3" max="3" width="18.28515625" bestFit="1" customWidth="1"/>
    <col min="4" max="4" width="69.42578125" customWidth="1"/>
    <col min="5" max="5" width="8.7109375" bestFit="1" customWidth="1"/>
    <col min="6" max="6" width="14.140625" bestFit="1" customWidth="1"/>
    <col min="8" max="8" width="10.7109375" customWidth="1"/>
    <col min="14" max="14" width="12.85546875" customWidth="1"/>
  </cols>
  <sheetData>
    <row r="1" spans="1:18" ht="15" customHeight="1" x14ac:dyDescent="0.25">
      <c r="A1" s="130" t="e" vm="1">
        <v>#VALUE!</v>
      </c>
      <c r="B1" s="130"/>
      <c r="C1" s="130"/>
      <c r="D1" s="130"/>
      <c r="E1" s="133" t="s">
        <v>2413</v>
      </c>
      <c r="F1" s="133"/>
      <c r="G1" s="133"/>
      <c r="H1" s="133"/>
      <c r="I1" s="131" t="e" vm="2">
        <v>#VALUE!</v>
      </c>
      <c r="J1" s="131"/>
      <c r="K1" s="131"/>
      <c r="L1" s="131"/>
      <c r="M1" s="131"/>
      <c r="N1" s="131"/>
      <c r="O1" s="131"/>
      <c r="P1" s="131"/>
      <c r="Q1" s="131"/>
      <c r="R1" s="131"/>
    </row>
    <row r="2" spans="1:18" ht="15" customHeight="1" x14ac:dyDescent="0.25">
      <c r="A2" s="130"/>
      <c r="B2" s="130"/>
      <c r="C2" s="130"/>
      <c r="D2" s="130"/>
      <c r="E2" s="133"/>
      <c r="F2" s="133"/>
      <c r="G2" s="133"/>
      <c r="H2" s="133"/>
      <c r="I2" s="131"/>
      <c r="J2" s="131"/>
      <c r="K2" s="131"/>
      <c r="L2" s="131"/>
      <c r="M2" s="131"/>
      <c r="N2" s="131"/>
      <c r="O2" s="131"/>
      <c r="P2" s="131"/>
      <c r="Q2" s="131"/>
      <c r="R2" s="131"/>
    </row>
    <row r="3" spans="1:18" ht="15" customHeight="1" x14ac:dyDescent="0.25">
      <c r="A3" s="130"/>
      <c r="B3" s="130"/>
      <c r="C3" s="130"/>
      <c r="D3" s="130"/>
      <c r="E3" s="137" t="s">
        <v>1277</v>
      </c>
      <c r="F3" s="137"/>
      <c r="G3" s="137"/>
      <c r="H3" s="137"/>
      <c r="I3" s="131"/>
      <c r="J3" s="131"/>
      <c r="K3" s="131"/>
      <c r="L3" s="131"/>
      <c r="M3" s="131"/>
      <c r="N3" s="131"/>
      <c r="O3" s="131"/>
      <c r="P3" s="131"/>
      <c r="Q3" s="131"/>
      <c r="R3" s="131"/>
    </row>
    <row r="5" spans="1:18" ht="24" x14ac:dyDescent="0.25">
      <c r="A5" s="23" t="s">
        <v>0</v>
      </c>
      <c r="B5" s="23" t="s">
        <v>2</v>
      </c>
      <c r="C5" s="23" t="s">
        <v>1</v>
      </c>
      <c r="D5" s="23" t="s">
        <v>1267</v>
      </c>
      <c r="E5" s="68" t="s">
        <v>1268</v>
      </c>
      <c r="F5" s="68" t="s">
        <v>1269</v>
      </c>
    </row>
    <row r="6" spans="1:18" x14ac:dyDescent="0.25">
      <c r="A6" s="2" t="s">
        <v>420</v>
      </c>
      <c r="B6" s="9">
        <v>1</v>
      </c>
      <c r="C6" s="7" t="s">
        <v>389</v>
      </c>
      <c r="D6" s="15" t="str">
        <f>VLOOKUP(C6,Общий!$A$2:$D$2655,2,FALSE)</f>
        <v>Основание корпуса RB1000,500HS,600/ROX</v>
      </c>
      <c r="E6" s="13">
        <f>VLOOKUP(C6,Общий!$A$2:$D$2655,4,FALSE)</f>
        <v>8900</v>
      </c>
      <c r="F6" s="22"/>
    </row>
    <row r="7" spans="1:18" x14ac:dyDescent="0.25">
      <c r="A7" s="2"/>
      <c r="B7" s="9">
        <v>1</v>
      </c>
      <c r="C7" s="7" t="s">
        <v>3032</v>
      </c>
      <c r="D7" s="15" t="str">
        <f>VLOOKUP(C7,Общий!$A$2:$D$2655,2,FALSE)</f>
        <v>Основание корпуса RB1000,500HS,600/ROX</v>
      </c>
      <c r="E7" s="13">
        <f>VLOOKUP(C7,Общий!$A$2:$D$2655,4,FALSE)</f>
        <v>8900</v>
      </c>
      <c r="F7" s="22"/>
    </row>
    <row r="8" spans="1:18" x14ac:dyDescent="0.25">
      <c r="A8" s="2" t="s">
        <v>420</v>
      </c>
      <c r="B8" s="9" t="s">
        <v>143</v>
      </c>
      <c r="C8" s="7" t="s">
        <v>2352</v>
      </c>
      <c r="D8" s="15" t="str">
        <f>VLOOKUP(C8,Общий!$A$2:$D$2655,2,FALSE)</f>
        <v>Рычаг разблокировки RB250HSR10</v>
      </c>
      <c r="E8" s="13">
        <f>VLOOKUP(C8,Общий!$A$2:$D$2655,4,FALSE)</f>
        <v>2900</v>
      </c>
      <c r="F8" s="22"/>
    </row>
    <row r="9" spans="1:18" ht="27" customHeight="1" x14ac:dyDescent="0.25">
      <c r="A9" s="2" t="s">
        <v>420</v>
      </c>
      <c r="B9" s="9">
        <v>18</v>
      </c>
      <c r="C9" s="7" t="s">
        <v>192</v>
      </c>
      <c r="D9" s="15" t="str">
        <f>VLOOKUP(C9,Общий!$A$2:$D$2655,2,FALSE)</f>
        <v>Держатель предохранителя SPIDO600/RB/RD/RUN/RUNHS/SLH/HK7024HS/PP7024</v>
      </c>
      <c r="E9" s="13">
        <f>VLOOKUP(C9,Общий!$A$2:$D$2655,4,FALSE)</f>
        <v>900</v>
      </c>
      <c r="F9" s="22"/>
    </row>
    <row r="10" spans="1:18" x14ac:dyDescent="0.25">
      <c r="A10" s="2" t="s">
        <v>420</v>
      </c>
      <c r="B10" s="9">
        <v>25</v>
      </c>
      <c r="C10" s="7" t="s">
        <v>421</v>
      </c>
      <c r="D10" s="15" t="str">
        <f>VLOOKUP(C10,Общий!$A$2:$D$2655,2,FALSE)</f>
        <v>Колесо зубчатое RB500HS</v>
      </c>
      <c r="E10" s="13">
        <f>VLOOKUP(C10,Общий!$A$2:$D$2655,4,FALSE)</f>
        <v>4900</v>
      </c>
      <c r="F10" s="22"/>
    </row>
    <row r="11" spans="1:18" x14ac:dyDescent="0.25">
      <c r="A11" s="2" t="s">
        <v>420</v>
      </c>
      <c r="B11" s="9" t="s">
        <v>230</v>
      </c>
      <c r="C11" s="7" t="s">
        <v>391</v>
      </c>
      <c r="D11" s="15" t="str">
        <f>VLOOKUP(C11,Общий!$A$2:$D$2655,2,FALSE)</f>
        <v>Штифт разблокировки RB500HSR10,600R10</v>
      </c>
      <c r="E11" s="13">
        <f>VLOOKUP(C11,Общий!$A$2:$D$2655,4,FALSE)</f>
        <v>900</v>
      </c>
      <c r="F11" s="22"/>
    </row>
    <row r="12" spans="1:18" x14ac:dyDescent="0.25">
      <c r="A12" s="2" t="s">
        <v>420</v>
      </c>
      <c r="B12" s="4">
        <v>31</v>
      </c>
      <c r="C12" s="7" t="s">
        <v>355</v>
      </c>
      <c r="D12" s="15" t="str">
        <f>VLOOKUP(C12,Общий!$A$2:$D$2655,2,FALSE)</f>
        <v>Винт ручки разблокировки RB/RD/RUN/RUNHS</v>
      </c>
      <c r="E12" s="13">
        <f>VLOOKUP(C12,Общий!$A$2:$D$2655,4,FALSE)</f>
        <v>900</v>
      </c>
      <c r="F12" s="22"/>
    </row>
    <row r="13" spans="1:18" ht="24" x14ac:dyDescent="0.25">
      <c r="A13" s="2" t="s">
        <v>420</v>
      </c>
      <c r="B13" s="3" t="s">
        <v>118</v>
      </c>
      <c r="C13" s="7" t="s">
        <v>356</v>
      </c>
      <c r="D13" s="15" t="str">
        <f>VLOOKUP(C13,Общий!$A$2:$D$2655,2,FALSE)</f>
        <v>Защитный кожух ROX1000R10, ROX600R10, RB1000R10, RB250HSR10, RB400KCER10, RB500HSR10, RB600R10, RBKCE, RD400KCE, RD400KCER10, SLH400R10</v>
      </c>
      <c r="E13" s="13">
        <f>VLOOKUP(C13,Общий!$A$2:$D$2655,4,FALSE)</f>
        <v>900</v>
      </c>
      <c r="F13" s="22"/>
    </row>
    <row r="14" spans="1:18" x14ac:dyDescent="0.25">
      <c r="A14" s="2" t="s">
        <v>420</v>
      </c>
      <c r="B14" s="4" t="s">
        <v>122</v>
      </c>
      <c r="C14" s="7" t="s">
        <v>392</v>
      </c>
      <c r="D14" s="15" t="str">
        <f>VLOOKUP(C14,Общий!$A$2:$D$2655,2,FALSE)</f>
        <v>Перегородка ROX/RB</v>
      </c>
      <c r="E14" s="13">
        <f>VLOOKUP(C14,Общий!$A$2:$D$2655,4,FALSE)</f>
        <v>2900</v>
      </c>
      <c r="F14" s="22"/>
    </row>
    <row r="15" spans="1:18" x14ac:dyDescent="0.25">
      <c r="A15" s="2" t="s">
        <v>420</v>
      </c>
      <c r="B15" s="4">
        <v>41</v>
      </c>
      <c r="C15" s="7" t="s">
        <v>358</v>
      </c>
      <c r="D15" s="15" t="str">
        <f>VLOOKUP(C15,Общий!$A$2:$D$2655,2,FALSE)</f>
        <v>Заглушка болтов крепления RB/RBHS/RD/ROX</v>
      </c>
      <c r="E15" s="13">
        <f>VLOOKUP(C15,Общий!$A$2:$D$2655,4,FALSE)</f>
        <v>900</v>
      </c>
      <c r="F15" s="22"/>
    </row>
    <row r="16" spans="1:18" x14ac:dyDescent="0.25">
      <c r="A16" s="2" t="s">
        <v>420</v>
      </c>
      <c r="B16" s="4" t="s">
        <v>360</v>
      </c>
      <c r="C16" s="7" t="s">
        <v>422</v>
      </c>
      <c r="D16" s="15" t="str">
        <f>VLOOKUP(C16,Общий!$A$2:$D$2655,2,FALSE)</f>
        <v>Шестерня передаточная RB500HS</v>
      </c>
      <c r="E16" s="13">
        <f>VLOOKUP(C16,Общий!$A$2:$D$2655,4,FALSE)</f>
        <v>2900</v>
      </c>
      <c r="F16" s="22"/>
    </row>
    <row r="17" spans="1:6" ht="36" x14ac:dyDescent="0.25">
      <c r="A17" s="2" t="s">
        <v>420</v>
      </c>
      <c r="B17" s="4">
        <v>52</v>
      </c>
      <c r="C17" s="7" t="s">
        <v>361</v>
      </c>
      <c r="D17" s="15" t="str">
        <f>VLOOKUP(C17,Общий!$A$2:$D$2655,2,FALSE)</f>
        <v>Шайба RB1000R10, RB250HSR10, RB400KCER10, RB500HSR10, RB600R10, RBKCE, RD400KCE, RD400KCER10, RO1000, ROX1000R10, ROX600R10, RUN1200HS, RUN1500R10, RUN1800, RUN2500, RUN400HS, ТН1500КСЕ, ТН1551, ТН1561, ТН2251, ТН2261</v>
      </c>
      <c r="E17" s="13">
        <f>VLOOKUP(C17,Общий!$A$2:$D$2655,4,FALSE)</f>
        <v>500</v>
      </c>
      <c r="F17" s="22"/>
    </row>
    <row r="18" spans="1:6" x14ac:dyDescent="0.25">
      <c r="A18" s="2" t="s">
        <v>420</v>
      </c>
      <c r="B18" s="4" t="s">
        <v>312</v>
      </c>
      <c r="C18" s="7" t="s">
        <v>380</v>
      </c>
      <c r="D18" s="15" t="str">
        <f>VLOOKUP(C18,Общий!$A$2:$D$2655,2,FALSE)</f>
        <v>Проводка блока управления RB400,600,HS</v>
      </c>
      <c r="E18" s="13">
        <f>VLOOKUP(C18,Общий!$A$2:$D$2655,4,FALSE)</f>
        <v>1900</v>
      </c>
      <c r="F18" s="22"/>
    </row>
    <row r="19" spans="1:6" x14ac:dyDescent="0.25">
      <c r="A19" s="2" t="s">
        <v>420</v>
      </c>
      <c r="B19" s="3">
        <v>68</v>
      </c>
      <c r="C19" s="7" t="s">
        <v>423</v>
      </c>
      <c r="D19" s="15" t="str">
        <f>VLOOKUP(C19,Общий!$A$2:$D$2655,2,FALSE)</f>
        <v>Шестерня винтовая RB500HSR10</v>
      </c>
      <c r="E19" s="13">
        <f>VLOOKUP(C19,Общий!$A$2:$D$2655,4,FALSE)</f>
        <v>5900</v>
      </c>
      <c r="F19" s="22"/>
    </row>
    <row r="20" spans="1:6" ht="24" x14ac:dyDescent="0.25">
      <c r="A20" s="2" t="s">
        <v>420</v>
      </c>
      <c r="B20" s="4" t="s">
        <v>367</v>
      </c>
      <c r="C20" s="7" t="s">
        <v>182</v>
      </c>
      <c r="D20" s="15" t="str">
        <f>VLOOKUP(C20,Общий!$A$2:$D$2655,2,FALSE)</f>
        <v>Мост диодный SPIN22R10,23R10/SO2000/RB,HS/RUN1500/SLH/PP7024/SBAR/XBAR/MBAR/LBAR</v>
      </c>
      <c r="E20" s="13">
        <f>VLOOKUP(C20,Общий!$A$2:$D$2655,4,FALSE)</f>
        <v>1900</v>
      </c>
      <c r="F20" s="22"/>
    </row>
    <row r="21" spans="1:6" ht="24" x14ac:dyDescent="0.25">
      <c r="A21" s="2" t="s">
        <v>420</v>
      </c>
      <c r="B21" s="4" t="s">
        <v>289</v>
      </c>
      <c r="C21" s="7" t="s">
        <v>274</v>
      </c>
      <c r="D21" s="15" t="str">
        <f>VLOOKUP(C21,Общий!$A$2:$D$2655,2,FALSE)</f>
        <v>Предохранитель RB1000R10, RB500HSR10, RB600R10, RUN1200HS, RUN1500R10, RUN400HS, SP6100</v>
      </c>
      <c r="E21" s="13">
        <f>VLOOKUP(C21,Общий!$A$2:$D$2655,4,FALSE)</f>
        <v>500</v>
      </c>
      <c r="F21" s="22"/>
    </row>
    <row r="22" spans="1:6" x14ac:dyDescent="0.25">
      <c r="A22" s="2" t="s">
        <v>420</v>
      </c>
      <c r="B22" s="4" t="s">
        <v>397</v>
      </c>
      <c r="C22" s="7" t="s">
        <v>396</v>
      </c>
      <c r="D22" s="15" t="str">
        <f>VLOOKUP(C22,Общий!$A$2:$D$2655,2,FALSE)</f>
        <v>Кабельный ввод ROX/RB600R10,1000R10,500HSR10</v>
      </c>
      <c r="E22" s="13">
        <f>VLOOKUP(C22,Общий!$A$2:$D$2655,4,FALSE)</f>
        <v>900</v>
      </c>
      <c r="F22" s="22"/>
    </row>
    <row r="23" spans="1:6" ht="48" x14ac:dyDescent="0.25">
      <c r="A23" s="2" t="s">
        <v>420</v>
      </c>
      <c r="B23" s="3" t="s">
        <v>398</v>
      </c>
      <c r="C23" s="7" t="s">
        <v>352</v>
      </c>
      <c r="D23" s="15" t="str">
        <f>VLOOKUP(C23,Общий!$A$2:$D$2655,2,FALSE)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23" s="13">
        <f>VLOOKUP(C23,Общий!$A$2:$D$2655,4,FALSE)</f>
        <v>900</v>
      </c>
      <c r="F23" s="22"/>
    </row>
    <row r="24" spans="1:6" ht="36" x14ac:dyDescent="0.25">
      <c r="A24" s="2" t="s">
        <v>420</v>
      </c>
      <c r="B24" s="9">
        <v>200</v>
      </c>
      <c r="C24" s="7" t="s">
        <v>382</v>
      </c>
      <c r="D24" s="15" t="str">
        <f>VLOOKUP(C24,Общий!$A$2:$D$2655,2,FALSE)</f>
        <v>Личинка замка RB/RO1000/TH1500,1551/RUN1500,1800,2500/RUNHS/ROX/TUB3500/WINGO/MOBY/TO4016P,5016P,4024,5024,5024HS</v>
      </c>
      <c r="E24" s="13">
        <f>VLOOKUP(C24,Общий!$A$2:$D$2655,4,FALSE)</f>
        <v>1900</v>
      </c>
      <c r="F24" s="22"/>
    </row>
    <row r="25" spans="1:6" x14ac:dyDescent="0.25">
      <c r="A25" s="2" t="s">
        <v>420</v>
      </c>
      <c r="B25" s="4">
        <v>210</v>
      </c>
      <c r="C25" s="7" t="s">
        <v>383</v>
      </c>
      <c r="D25" s="15" t="s">
        <v>333</v>
      </c>
      <c r="E25" s="13"/>
      <c r="F25" s="22"/>
    </row>
    <row r="26" spans="1:6" x14ac:dyDescent="0.25">
      <c r="A26" s="2" t="s">
        <v>420</v>
      </c>
      <c r="B26" s="6" t="s">
        <v>10</v>
      </c>
      <c r="C26" s="8" t="s">
        <v>369</v>
      </c>
      <c r="D26" s="11" t="str">
        <f>VLOOKUP(C26,Общий!$A$2:$D$2655,2,FALSE)</f>
        <v>Блок концевых выключателей RB/RD/ROBO600/ROX/RUN</v>
      </c>
      <c r="E26" s="13">
        <f>VLOOKUP(C26,Общий!$A$2:$D$2655,4,FALSE)</f>
        <v>5900</v>
      </c>
      <c r="F26" s="22"/>
    </row>
    <row r="27" spans="1:6" x14ac:dyDescent="0.25">
      <c r="A27" s="2" t="s">
        <v>420</v>
      </c>
      <c r="B27" s="13" t="s">
        <v>129</v>
      </c>
      <c r="C27" s="7" t="s">
        <v>424</v>
      </c>
      <c r="D27" s="15" t="str">
        <f>VLOOKUP(C27,Общий!$A$2:$D$2655,2,FALSE)</f>
        <v>Редуктор RB500HS</v>
      </c>
      <c r="E27" s="13">
        <f>VLOOKUP(C27,Общий!$A$2:$D$2655,4,FALSE)</f>
        <v>15900</v>
      </c>
      <c r="F27" s="22"/>
    </row>
    <row r="28" spans="1:6" x14ac:dyDescent="0.25">
      <c r="A28" s="2" t="s">
        <v>420</v>
      </c>
      <c r="B28" s="4" t="s">
        <v>44</v>
      </c>
      <c r="C28" s="7" t="s">
        <v>373</v>
      </c>
      <c r="D28" s="15" t="str">
        <f>VLOOKUP(C28,Общий!$A$2:$D$2655,2,FALSE)</f>
        <v>Монтажный комплект RB/RD/ROX</v>
      </c>
      <c r="E28" s="13">
        <f>VLOOKUP(C28,Общий!$A$2:$D$2655,4,FALSE)</f>
        <v>5900</v>
      </c>
      <c r="F28" s="22"/>
    </row>
    <row r="29" spans="1:6" x14ac:dyDescent="0.25">
      <c r="A29" s="2" t="s">
        <v>420</v>
      </c>
      <c r="B29" s="6" t="s">
        <v>235</v>
      </c>
      <c r="C29" s="12" t="s">
        <v>425</v>
      </c>
      <c r="D29" s="11" t="str">
        <f>VLOOKUP(C29,Общий!$A$2:$D$2655,2,FALSE)</f>
        <v>Комплект крышек RB500HS</v>
      </c>
      <c r="E29" s="13">
        <f>VLOOKUP(C29,Общий!$A$2:$D$2655,4,FALSE)</f>
        <v>5900</v>
      </c>
      <c r="F29" s="22"/>
    </row>
    <row r="30" spans="1:6" x14ac:dyDescent="0.25">
      <c r="A30" s="2" t="s">
        <v>420</v>
      </c>
      <c r="B30" s="13" t="s">
        <v>15</v>
      </c>
      <c r="C30" s="8" t="s">
        <v>416</v>
      </c>
      <c r="D30" s="15" t="str">
        <f>VLOOKUP(C30,Общий!$A$2:$D$2655,2,FALSE)</f>
        <v>Комплект замка разблокировки RBHS/RUN/RUNHS/ROX</v>
      </c>
      <c r="E30" s="13">
        <f>VLOOKUP(C30,Общий!$A$2:$D$2655,4,FALSE)</f>
        <v>3900</v>
      </c>
      <c r="F30" s="22"/>
    </row>
    <row r="31" spans="1:6" x14ac:dyDescent="0.25">
      <c r="A31" s="2" t="s">
        <v>420</v>
      </c>
      <c r="B31" s="4" t="s">
        <v>136</v>
      </c>
      <c r="C31" s="7" t="s">
        <v>426</v>
      </c>
      <c r="D31" s="15" t="str">
        <f>VLOOKUP(C31,Общий!$A$2:$D$2655,2,FALSE)</f>
        <v>Комплект электродвигателя RB500HS</v>
      </c>
      <c r="E31" s="13">
        <f>VLOOKUP(C31,Общий!$A$2:$D$2655,4,FALSE)</f>
        <v>15900</v>
      </c>
      <c r="F31" s="22"/>
    </row>
    <row r="32" spans="1:6" ht="24" x14ac:dyDescent="0.25">
      <c r="A32" s="2" t="s">
        <v>420</v>
      </c>
      <c r="B32" s="4" t="s">
        <v>9</v>
      </c>
      <c r="C32" s="7" t="s">
        <v>372</v>
      </c>
      <c r="D32" s="15" t="str">
        <f>VLOOKUP(C32,Общий!$A$2:$D$2655,2,FALSE)</f>
        <v>Комплект концевых кронштейнов RD/RB/RBHS/RUN/ROX/TH1500/RO500,1000/ROBO600</v>
      </c>
      <c r="E32" s="13">
        <f>VLOOKUP(C32,Общий!$A$2:$D$2655,4,FALSE)</f>
        <v>3900</v>
      </c>
      <c r="F32" s="22"/>
    </row>
    <row r="33" spans="1:6" x14ac:dyDescent="0.25">
      <c r="A33" s="2" t="s">
        <v>420</v>
      </c>
      <c r="B33" s="4" t="s">
        <v>376</v>
      </c>
      <c r="C33" s="7" t="s">
        <v>402</v>
      </c>
      <c r="D33" s="15" t="str">
        <f>VLOOKUP(C33,Общий!$A$2:$D$2655,2,FALSE)</f>
        <v>Комплект трансформатора RB600,500HS</v>
      </c>
      <c r="E33" s="13">
        <f>VLOOKUP(C33,Общий!$A$2:$D$2655,4,FALSE)</f>
        <v>11900</v>
      </c>
      <c r="F33" s="22"/>
    </row>
    <row r="34" spans="1:6" ht="72" x14ac:dyDescent="0.25">
      <c r="A34" s="2" t="s">
        <v>420</v>
      </c>
      <c r="B34" s="4" t="s">
        <v>385</v>
      </c>
      <c r="C34" s="7" t="s">
        <v>2839</v>
      </c>
      <c r="D34" s="15" t="s">
        <v>2802</v>
      </c>
      <c r="E34" s="13">
        <f>VLOOKUP(C34,Общий!$A$2:$D$2655,4,FALSE)</f>
        <v>900</v>
      </c>
      <c r="F34" s="22"/>
    </row>
    <row r="35" spans="1:6" ht="15.75" thickBot="1" x14ac:dyDescent="0.3">
      <c r="A35" s="2" t="s">
        <v>420</v>
      </c>
      <c r="B35" s="4" t="s">
        <v>387</v>
      </c>
      <c r="C35" s="7" t="s">
        <v>419</v>
      </c>
      <c r="D35" s="15" t="str">
        <f>VLOOKUP(C35,Общий!$A$2:$D$2655,2,FALSE)</f>
        <v>Плата управления RB250HS,500HS</v>
      </c>
      <c r="E35" s="13">
        <f>VLOOKUP(C35,Общий!$A$2:$D$2655,4,FALSE)</f>
        <v>29900</v>
      </c>
      <c r="F35" s="22"/>
    </row>
    <row r="36" spans="1:6" ht="15.75" thickTop="1" x14ac:dyDescent="0.25">
      <c r="B36" s="76" t="s">
        <v>1270</v>
      </c>
      <c r="C36" s="80" t="s">
        <v>1325</v>
      </c>
      <c r="D36" s="74" t="str">
        <f>VLOOKUP(C36,Общий!$A$2:$D$2655,2,FALSE)</f>
        <v>Плата управления RBHS</v>
      </c>
      <c r="E36" s="75">
        <f>VLOOKUP(C36,Общий!$A$2:$D$2655,4,FALSE)</f>
        <v>29900</v>
      </c>
      <c r="F36" s="76" t="s">
        <v>1302</v>
      </c>
    </row>
    <row r="37" spans="1:6" x14ac:dyDescent="0.25">
      <c r="B37" s="79" t="s">
        <v>1270</v>
      </c>
      <c r="C37" s="81" t="s">
        <v>1363</v>
      </c>
      <c r="D37" s="77" t="str">
        <f>VLOOKUP(C37,Общий!$A$2:$D$2655,2,FALSE)</f>
        <v>Муфта RB500HS,600</v>
      </c>
      <c r="E37" s="78">
        <f>VLOOKUP(C37,Общий!$A$2:$D$2655,4,FALSE)</f>
        <v>900</v>
      </c>
      <c r="F37" s="79" t="s">
        <v>1302</v>
      </c>
    </row>
    <row r="38" spans="1:6" ht="24" x14ac:dyDescent="0.25">
      <c r="B38" s="79" t="s">
        <v>9</v>
      </c>
      <c r="C38" s="81" t="s">
        <v>1668</v>
      </c>
      <c r="D38" s="77" t="str">
        <f>VLOOKUP(C38,Общий!$A$2:$D$2655,2,FALSE)</f>
        <v>Комплект концевых кронштейнов RD/RB/RBHS/RUN/ROX/TH1500/RO500,1000/ROBO600</v>
      </c>
      <c r="E38" s="78">
        <f>VLOOKUP(C38,Общий!$A$2:$D$2655,4,FALSE)</f>
        <v>3900</v>
      </c>
      <c r="F38" s="79" t="s">
        <v>1302</v>
      </c>
    </row>
    <row r="39" spans="1:6" x14ac:dyDescent="0.25">
      <c r="B39" s="79" t="s">
        <v>1270</v>
      </c>
      <c r="C39" s="81" t="s">
        <v>996</v>
      </c>
      <c r="D39" s="77" t="str">
        <f>VLOOKUP(C39,Общий!$A$2:$D$2655,2,FALSE)</f>
        <v>Втулка ROX600/ROX1000/XBAR/RB600/RB500HS/SBAR/RB600R10/XMETRO</v>
      </c>
      <c r="E39" s="78">
        <f>VLOOKUP(C39,Общий!$A$2:$D$2655,4,FALSE)</f>
        <v>900</v>
      </c>
      <c r="F39" s="79" t="s">
        <v>1302</v>
      </c>
    </row>
    <row r="40" spans="1:6" ht="23.25" customHeight="1" x14ac:dyDescent="0.25">
      <c r="B40" s="79" t="s">
        <v>1270</v>
      </c>
      <c r="C40" s="81" t="s">
        <v>1288</v>
      </c>
      <c r="D40" s="77" t="str">
        <f>VLOOKUP(C40,Общий!$A$2:$D$2655,2,FALSE)</f>
        <v>Пружина RB/RD/RO300,500,1000/ТН1551,1561,2251,2261/RUN1500,1800,2500/RUNHS</v>
      </c>
      <c r="E40" s="78">
        <f>VLOOKUP(C40,Общий!$A$2:$D$2655,4,FALSE)</f>
        <v>900</v>
      </c>
      <c r="F40" s="79" t="s">
        <v>1302</v>
      </c>
    </row>
    <row r="41" spans="1:6" x14ac:dyDescent="0.25">
      <c r="B41" s="79" t="s">
        <v>1270</v>
      </c>
      <c r="C41" s="81" t="s">
        <v>2231</v>
      </c>
      <c r="D41" s="77" t="str">
        <f>VLOOKUP(C41,Общий!$A$2:$D$2655,2,FALSE)</f>
        <v>Втулка SO2000/RB/SLH/NKSL/RD</v>
      </c>
      <c r="E41" s="78">
        <f>VLOOKUP(C41,Общий!$A$2:$D$2655,4,FALSE)</f>
        <v>900</v>
      </c>
      <c r="F41" s="79" t="s">
        <v>1302</v>
      </c>
    </row>
    <row r="42" spans="1:6" x14ac:dyDescent="0.25">
      <c r="B42" s="79">
        <v>18</v>
      </c>
      <c r="C42" s="81" t="s">
        <v>192</v>
      </c>
      <c r="D42" s="77" t="str">
        <f>VLOOKUP(C42,Общий!$A$2:$D$2655,2,FALSE)</f>
        <v>Держатель предохранителя SPIDO600/RB/RD/RUN/RUNHS/SLH/HK7024HS/PP7024</v>
      </c>
      <c r="E42" s="78">
        <f>VLOOKUP(C42,Общий!$A$2:$D$2655,4,FALSE)</f>
        <v>900</v>
      </c>
      <c r="F42" s="79" t="s">
        <v>1302</v>
      </c>
    </row>
    <row r="43" spans="1:6" x14ac:dyDescent="0.25">
      <c r="B43" s="79">
        <v>41</v>
      </c>
      <c r="C43" s="81" t="s">
        <v>358</v>
      </c>
      <c r="D43" s="77" t="str">
        <f>VLOOKUP(C43,Общий!$A$2:$D$2655,2,FALSE)</f>
        <v>Заглушка болтов крепления RB/RBHS/RD/ROX</v>
      </c>
      <c r="E43" s="78">
        <f>VLOOKUP(C43,Общий!$A$2:$D$2655,4,FALSE)</f>
        <v>900</v>
      </c>
      <c r="F43"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75ECF38D-7868-4316-AFF1-11BD2E5A7D85}"/>
  </hyperlinks>
  <pageMargins left="0.23622047244094491" right="0.23622047244094491" top="0.35433070866141736" bottom="0.35433070866141736" header="0" footer="0"/>
  <pageSetup paperSize="9" scale="62"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94C2-35CF-4E55-836B-CF18CDD2D420}">
  <sheetPr codeName="Worksheet____60">
    <pageSetUpPr fitToPage="1"/>
  </sheetPr>
  <dimension ref="A1:R44"/>
  <sheetViews>
    <sheetView view="pageLayout" topLeftCell="C1" zoomScale="70" zoomScaleNormal="85" zoomScaleSheetLayoutView="85" zoomScalePageLayoutView="70" workbookViewId="0">
      <selection activeCell="E34" sqref="E34"/>
    </sheetView>
  </sheetViews>
  <sheetFormatPr defaultRowHeight="15" x14ac:dyDescent="0.25"/>
  <cols>
    <col min="1" max="1" width="3" hidden="1" customWidth="1"/>
    <col min="2" max="2" width="8.28515625" hidden="1" customWidth="1"/>
    <col min="3" max="3" width="2.85546875" bestFit="1" customWidth="1"/>
    <col min="4" max="4" width="18.42578125" bestFit="1" customWidth="1"/>
    <col min="5" max="5" width="79.28515625" customWidth="1"/>
    <col min="6" max="6" width="8.7109375" bestFit="1" customWidth="1"/>
    <col min="7" max="7" width="14.140625" bestFit="1" customWidth="1"/>
  </cols>
  <sheetData>
    <row r="1" spans="2:18" ht="15" customHeight="1" x14ac:dyDescent="0.25">
      <c r="B1" s="130" t="e" vm="1">
        <v>#VALUE!</v>
      </c>
      <c r="C1" s="130"/>
      <c r="D1" s="130"/>
      <c r="E1" s="130"/>
      <c r="F1" s="130"/>
      <c r="G1" s="130"/>
      <c r="H1" s="133" t="s">
        <v>2358</v>
      </c>
      <c r="I1" s="133"/>
      <c r="J1" s="133"/>
      <c r="K1" s="133"/>
      <c r="L1" s="131" t="e" vm="2">
        <v>#VALUE!</v>
      </c>
      <c r="M1" s="131"/>
      <c r="N1" s="131"/>
      <c r="O1" s="131"/>
      <c r="P1" s="131"/>
      <c r="Q1" s="131"/>
      <c r="R1" s="131"/>
    </row>
    <row r="2" spans="2:18" ht="15" customHeight="1" x14ac:dyDescent="0.25">
      <c r="B2" s="130"/>
      <c r="C2" s="130"/>
      <c r="D2" s="130"/>
      <c r="E2" s="130"/>
      <c r="F2" s="130"/>
      <c r="G2" s="130"/>
      <c r="H2" s="133"/>
      <c r="I2" s="133"/>
      <c r="J2" s="133"/>
      <c r="K2" s="133"/>
      <c r="L2" s="131"/>
      <c r="M2" s="131"/>
      <c r="N2" s="131"/>
      <c r="O2" s="131"/>
      <c r="P2" s="131"/>
      <c r="Q2" s="131"/>
      <c r="R2" s="131"/>
    </row>
    <row r="3" spans="2:18" ht="15" customHeight="1" x14ac:dyDescent="0.25">
      <c r="B3" s="130"/>
      <c r="C3" s="130"/>
      <c r="D3" s="130"/>
      <c r="E3" s="130"/>
      <c r="F3" s="130"/>
      <c r="G3" s="130"/>
      <c r="H3" s="137" t="s">
        <v>1277</v>
      </c>
      <c r="I3" s="137"/>
      <c r="J3" s="137"/>
      <c r="K3" s="137"/>
      <c r="L3" s="131"/>
      <c r="M3" s="131"/>
      <c r="N3" s="131"/>
      <c r="O3" s="131"/>
      <c r="P3" s="131"/>
      <c r="Q3" s="131"/>
      <c r="R3" s="131"/>
    </row>
    <row r="5" spans="2:18" ht="24" x14ac:dyDescent="0.25">
      <c r="B5" s="23" t="s">
        <v>0</v>
      </c>
      <c r="C5" s="23" t="s">
        <v>2</v>
      </c>
      <c r="D5" s="23" t="s">
        <v>1</v>
      </c>
      <c r="E5" s="23" t="s">
        <v>1267</v>
      </c>
      <c r="F5" s="68" t="s">
        <v>1268</v>
      </c>
      <c r="G5" s="68" t="s">
        <v>1269</v>
      </c>
    </row>
    <row r="6" spans="2:18" x14ac:dyDescent="0.25">
      <c r="B6" s="2" t="s">
        <v>427</v>
      </c>
      <c r="C6" s="3">
        <v>1</v>
      </c>
      <c r="D6" s="7" t="s">
        <v>347</v>
      </c>
      <c r="E6" s="15" t="str">
        <f>VLOOKUP(D6,Общий!$A$2:$D$2655,2,FALSE)</f>
        <v>Основание корпуса RB400,250HSR10,350/RD</v>
      </c>
      <c r="F6" s="13">
        <f>VLOOKUP(D6,Общий!$A$2:$D$2655,4,FALSE)</f>
        <v>7900</v>
      </c>
      <c r="G6" s="2"/>
    </row>
    <row r="7" spans="2:18" x14ac:dyDescent="0.25">
      <c r="B7" s="2"/>
      <c r="C7" s="3">
        <v>1</v>
      </c>
      <c r="D7" s="7" t="s">
        <v>1803</v>
      </c>
      <c r="E7" s="15" t="str">
        <f>VLOOKUP(D7,Общий!$A$2:$D$2655,2,FALSE)</f>
        <v>Основание RB350,250HS,400/RD</v>
      </c>
      <c r="F7" s="13">
        <f>VLOOKUP(D7,Общий!$A$2:$D$2655,4,FALSE)</f>
        <v>7900</v>
      </c>
      <c r="G7" s="2"/>
    </row>
    <row r="8" spans="2:18" x14ac:dyDescent="0.25">
      <c r="B8" s="2" t="s">
        <v>427</v>
      </c>
      <c r="C8" s="3">
        <v>3</v>
      </c>
      <c r="D8" s="7" t="s">
        <v>348</v>
      </c>
      <c r="E8" s="15" t="str">
        <f>VLOOKUP(D8,Общий!$A$2:$D$2655,2,FALSE)</f>
        <v>Рычаг разблокировки RB/RD</v>
      </c>
      <c r="F8" s="13">
        <f>VLOOKUP(D8,Общий!$A$2:$D$2655,4,FALSE)</f>
        <v>2900</v>
      </c>
      <c r="G8" s="2"/>
    </row>
    <row r="9" spans="2:18" x14ac:dyDescent="0.25">
      <c r="B9" s="2" t="s">
        <v>427</v>
      </c>
      <c r="C9" s="4">
        <v>5</v>
      </c>
      <c r="D9" s="7" t="s">
        <v>428</v>
      </c>
      <c r="E9" s="15" t="str">
        <f>VLOOKUP(D9,Общий!$A$2:$D$2655,2,FALSE)</f>
        <v>Ключ треугольный RD</v>
      </c>
      <c r="F9" s="13">
        <f>VLOOKUP(D9,Общий!$A$2:$D$2655,4,FALSE)</f>
        <v>900</v>
      </c>
      <c r="G9" s="2"/>
    </row>
    <row r="10" spans="2:18" ht="48" x14ac:dyDescent="0.25">
      <c r="B10" s="2" t="s">
        <v>427</v>
      </c>
      <c r="C10" s="4">
        <v>12</v>
      </c>
      <c r="D10" s="7" t="s">
        <v>352</v>
      </c>
      <c r="E10" s="15" t="str">
        <f>VLOOKUP(D10,Общий!$A$2:$D$2655,2,FALSE)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F10" s="13">
        <f>VLOOKUP(D10,Общий!$A$2:$D$2655,4,FALSE)</f>
        <v>900</v>
      </c>
      <c r="G10" s="2"/>
    </row>
    <row r="11" spans="2:18" x14ac:dyDescent="0.25">
      <c r="B11" s="2" t="s">
        <v>427</v>
      </c>
      <c r="C11" s="4" t="s">
        <v>101</v>
      </c>
      <c r="D11" s="7" t="s">
        <v>192</v>
      </c>
      <c r="E11" s="15" t="str">
        <f>VLOOKUP(D11,Общий!$A$2:$D$2655,2,FALSE)</f>
        <v>Держатель предохранителя SPIDO600/RB/RD/RUN/RUNHS/SLH/HK7024HS/PP7024</v>
      </c>
      <c r="F11" s="13">
        <f>VLOOKUP(D11,Общий!$A$2:$D$2655,4,FALSE)</f>
        <v>900</v>
      </c>
      <c r="G11" s="2"/>
    </row>
    <row r="12" spans="2:18" x14ac:dyDescent="0.25">
      <c r="B12" s="2" t="s">
        <v>427</v>
      </c>
      <c r="C12" s="3" t="s">
        <v>108</v>
      </c>
      <c r="D12" s="7" t="s">
        <v>353</v>
      </c>
      <c r="E12" s="15" t="str">
        <f>VLOOKUP(D12,Общий!$A$2:$D$2655,2,FALSE)</f>
        <v>Колесо зубчатое RO500/RD/RB350,400,250HSR10/SLH</v>
      </c>
      <c r="F12" s="13">
        <f>VLOOKUP(D12,Общий!$A$2:$D$2655,4,FALSE)</f>
        <v>3900</v>
      </c>
      <c r="G12" s="2"/>
    </row>
    <row r="13" spans="2:18" x14ac:dyDescent="0.25">
      <c r="B13" s="2" t="s">
        <v>427</v>
      </c>
      <c r="C13" s="4" t="s">
        <v>230</v>
      </c>
      <c r="D13" s="7" t="s">
        <v>354</v>
      </c>
      <c r="E13" s="15" t="str">
        <f>VLOOKUP(D13,Общий!$A$2:$D$2655,2,FALSE)</f>
        <v>Штифт разблокировки RD/RB250HS,400,350</v>
      </c>
      <c r="F13" s="13">
        <f>VLOOKUP(D13,Общий!$A$2:$D$2655,4,FALSE)</f>
        <v>900</v>
      </c>
      <c r="G13" s="2"/>
    </row>
    <row r="14" spans="2:18" x14ac:dyDescent="0.25">
      <c r="B14" s="2" t="s">
        <v>427</v>
      </c>
      <c r="C14" s="3" t="s">
        <v>280</v>
      </c>
      <c r="D14" s="7" t="s">
        <v>355</v>
      </c>
      <c r="E14" s="15" t="str">
        <f>VLOOKUP(D14,Общий!$A$2:$D$2655,2,FALSE)</f>
        <v>Винт ручки разблокировки RB/RD/RUN/RUNHS</v>
      </c>
      <c r="F14" s="13">
        <f>VLOOKUP(D14,Общий!$A$2:$D$2655,4,FALSE)</f>
        <v>900</v>
      </c>
      <c r="G14" s="2"/>
    </row>
    <row r="15" spans="2:18" ht="24" x14ac:dyDescent="0.25">
      <c r="B15" s="2" t="s">
        <v>427</v>
      </c>
      <c r="C15" s="3" t="s">
        <v>118</v>
      </c>
      <c r="D15" s="7" t="s">
        <v>356</v>
      </c>
      <c r="E15" s="15" t="str">
        <f>VLOOKUP(D15,Общий!$A$2:$D$2655,2,FALSE)</f>
        <v>Защитный кожух ROX1000R10, ROX600R10, RB1000R10, RB250HSR10, RB400KCER10, RB500HSR10, RB600R10, RBKCE, RD400KCE, RD400KCER10, SLH400R10</v>
      </c>
      <c r="F15" s="13">
        <f>VLOOKUP(D15,Общий!$A$2:$D$2655,4,FALSE)</f>
        <v>900</v>
      </c>
      <c r="G15" s="2"/>
    </row>
    <row r="16" spans="2:18" x14ac:dyDescent="0.25">
      <c r="B16" s="2" t="s">
        <v>427</v>
      </c>
      <c r="C16" s="4" t="s">
        <v>122</v>
      </c>
      <c r="D16" s="7" t="s">
        <v>357</v>
      </c>
      <c r="E16" s="15" t="str">
        <f>VLOOKUP(D16,Общий!$A$2:$D$2655,2,FALSE)</f>
        <v>Перегородка блока управления RB350/RD</v>
      </c>
      <c r="F16" s="13">
        <f>VLOOKUP(D16,Общий!$A$2:$D$2655,4,FALSE)</f>
        <v>2900</v>
      </c>
      <c r="G16" s="2"/>
    </row>
    <row r="17" spans="2:7" x14ac:dyDescent="0.25">
      <c r="B17" s="2" t="s">
        <v>427</v>
      </c>
      <c r="C17" s="3">
        <v>41</v>
      </c>
      <c r="D17" s="7" t="s">
        <v>358</v>
      </c>
      <c r="E17" s="15" t="str">
        <f>VLOOKUP(D17,Общий!$A$2:$D$2655,2,FALSE)</f>
        <v>Заглушка болтов крепления RB/RBHS/RD/ROX</v>
      </c>
      <c r="F17" s="13">
        <f>VLOOKUP(D17,Общий!$A$2:$D$2655,4,FALSE)</f>
        <v>900</v>
      </c>
      <c r="G17" s="2"/>
    </row>
    <row r="18" spans="2:7" x14ac:dyDescent="0.25">
      <c r="B18" s="2" t="s">
        <v>427</v>
      </c>
      <c r="C18" s="4" t="s">
        <v>360</v>
      </c>
      <c r="D18" s="7" t="s">
        <v>359</v>
      </c>
      <c r="E18" s="15" t="str">
        <f>VLOOKUP(D18,Общий!$A$2:$D$2655,2,FALSE)</f>
        <v>Шестерня передаточная RB400,250HS</v>
      </c>
      <c r="F18" s="13">
        <f>VLOOKUP(D18,Общий!$A$2:$D$2655,4,FALSE)</f>
        <v>2900</v>
      </c>
      <c r="G18" s="2"/>
    </row>
    <row r="19" spans="2:7" ht="36" x14ac:dyDescent="0.25">
      <c r="B19" s="2" t="s">
        <v>427</v>
      </c>
      <c r="C19" s="4" t="s">
        <v>394</v>
      </c>
      <c r="D19" s="7" t="s">
        <v>361</v>
      </c>
      <c r="E19" s="15" t="str">
        <f>VLOOKUP(D19,Общий!$A$2:$D$2655,2,FALSE)</f>
        <v>Шайба RB1000R10, RB250HSR10, RB400KCER10, RB500HSR10, RB600R10, RBKCE, RD400KCE, RD400KCER10, RO1000, ROX1000R10, ROX600R10, RUN1200HS, RUN1500R10, RUN1800, RUN2500, RUN400HS, ТН1500КСЕ, ТН1551, ТН1561, ТН2251, ТН2261</v>
      </c>
      <c r="F19" s="13">
        <f>VLOOKUP(D19,Общий!$A$2:$D$2655,4,FALSE)</f>
        <v>500</v>
      </c>
      <c r="G19" s="2"/>
    </row>
    <row r="20" spans="2:7" x14ac:dyDescent="0.25">
      <c r="B20" s="2" t="s">
        <v>427</v>
      </c>
      <c r="C20" s="4" t="s">
        <v>308</v>
      </c>
      <c r="D20" s="7" t="s">
        <v>429</v>
      </c>
      <c r="E20" s="15" t="str">
        <f>VLOOKUP(D20,Общий!$A$2:$D$2655,2,FALSE)</f>
        <v>Трансформатор RD</v>
      </c>
      <c r="F20" s="13">
        <f>VLOOKUP(D20,Общий!$A$2:$D$2655,4,FALSE)</f>
        <v>9900</v>
      </c>
      <c r="G20" s="2"/>
    </row>
    <row r="21" spans="2:7" x14ac:dyDescent="0.25">
      <c r="B21" s="2" t="s">
        <v>427</v>
      </c>
      <c r="C21" s="3" t="s">
        <v>310</v>
      </c>
      <c r="D21" s="7" t="s">
        <v>362</v>
      </c>
      <c r="E21" s="15" t="str">
        <f>VLOOKUP(D21,Общий!$A$2:$D$2655,2,FALSE)</f>
        <v>Кабельный ввод RUN/RB250HSR10,400R10,RB350/RD</v>
      </c>
      <c r="F21" s="13">
        <f>VLOOKUP(D21,Общий!$A$2:$D$2655,4,FALSE)</f>
        <v>900</v>
      </c>
      <c r="G21" s="2"/>
    </row>
    <row r="22" spans="2:7" x14ac:dyDescent="0.25">
      <c r="B22" s="2" t="s">
        <v>427</v>
      </c>
      <c r="C22" s="4" t="s">
        <v>312</v>
      </c>
      <c r="D22" s="7" t="s">
        <v>430</v>
      </c>
      <c r="E22" s="15" t="str">
        <f>VLOOKUP(D22,Общий!$A$2:$D$2655,2,FALSE)</f>
        <v>Проводка блока управления RD400</v>
      </c>
      <c r="F22" s="13">
        <f>VLOOKUP(D22,Общий!$A$2:$D$2655,4,FALSE)</f>
        <v>1900</v>
      </c>
      <c r="G22" s="2"/>
    </row>
    <row r="23" spans="2:7" x14ac:dyDescent="0.25">
      <c r="B23" s="2" t="s">
        <v>427</v>
      </c>
      <c r="C23" s="3" t="s">
        <v>286</v>
      </c>
      <c r="D23" s="7" t="s">
        <v>431</v>
      </c>
      <c r="E23" s="15" t="str">
        <f>VLOOKUP(D23,Общий!$A$2:$D$2655,2,FALSE)</f>
        <v>Плата управления RD</v>
      </c>
      <c r="F23" s="13">
        <f>VLOOKUP(D23,Общий!$A$2:$D$2655,4,FALSE)</f>
        <v>19900</v>
      </c>
      <c r="G23" s="2"/>
    </row>
    <row r="24" spans="2:7" x14ac:dyDescent="0.25">
      <c r="B24" s="2" t="s">
        <v>427</v>
      </c>
      <c r="C24" s="4" t="s">
        <v>366</v>
      </c>
      <c r="D24" s="7" t="s">
        <v>365</v>
      </c>
      <c r="E24" s="15" t="str">
        <f>VLOOKUP(D24,Общий!$A$2:$D$2655,2,FALSE)</f>
        <v>Шестерня винтовая RB250HSR10, RB400KCER10, RBKCE, RD400KCE, RD400KCER10, SLH400R10</v>
      </c>
      <c r="F24" s="13">
        <f>VLOOKUP(D24,Общий!$A$2:$D$2655,4,FALSE)</f>
        <v>2900</v>
      </c>
      <c r="G24" s="2"/>
    </row>
    <row r="25" spans="2:7" ht="36" x14ac:dyDescent="0.25">
      <c r="B25" s="2" t="s">
        <v>427</v>
      </c>
      <c r="C25" s="4" t="s">
        <v>289</v>
      </c>
      <c r="D25" s="7" t="s">
        <v>119</v>
      </c>
      <c r="E25" s="15" t="str">
        <f>VLOOKUP(D25,Общий!$A$2:$D$2655,2,FALSE)</f>
        <v xml:space="preserve">Предохранитель HK7024HSR10, HK7024R10, HO7124R10, PP7124R10, RD400KCE, SBAR, SHEL50KCE, SHEL75KCE, SHEL75KCE01R10, SPIDOKCE, SPIN11/21/22, SPIN22KCER10/23KCER10, SPIN6031, X-Bar, РР7024, </v>
      </c>
      <c r="F25" s="13">
        <f>VLOOKUP(D25,Общий!$A$2:$D$2655,4,FALSE)</f>
        <v>500</v>
      </c>
      <c r="G25" s="2"/>
    </row>
    <row r="26" spans="2:7" x14ac:dyDescent="0.25">
      <c r="B26" s="2" t="s">
        <v>427</v>
      </c>
      <c r="C26" s="6" t="s">
        <v>235</v>
      </c>
      <c r="D26" s="12" t="s">
        <v>432</v>
      </c>
      <c r="E26" s="11" t="str">
        <f>VLOOKUP(D26,Общий!$A$2:$D$2655,2,FALSE)</f>
        <v>Комплект крышек RD</v>
      </c>
      <c r="F26" s="13">
        <f>VLOOKUP(D26,Общий!$A$2:$D$2655,4,FALSE)</f>
        <v>5900</v>
      </c>
      <c r="G26" s="2"/>
    </row>
    <row r="27" spans="2:7" x14ac:dyDescent="0.25">
      <c r="B27" s="2" t="s">
        <v>427</v>
      </c>
      <c r="C27" s="6" t="s">
        <v>10</v>
      </c>
      <c r="D27" s="8" t="s">
        <v>369</v>
      </c>
      <c r="E27" s="11" t="str">
        <f>VLOOKUP(D27,Общий!$A$2:$D$2655,2,FALSE)</f>
        <v>Блок концевых выключателей RB/RD/ROBO600/ROX/RUN</v>
      </c>
      <c r="F27" s="13">
        <f>VLOOKUP(D27,Общий!$A$2:$D$2655,4,FALSE)</f>
        <v>5900</v>
      </c>
      <c r="G27" s="2"/>
    </row>
    <row r="28" spans="2:7" x14ac:dyDescent="0.25">
      <c r="B28" s="2" t="s">
        <v>427</v>
      </c>
      <c r="C28" s="13" t="s">
        <v>15</v>
      </c>
      <c r="D28" s="8" t="s">
        <v>370</v>
      </c>
      <c r="E28" s="15" t="str">
        <f>VLOOKUP(D28,Общий!$A$2:$D$2655,2,FALSE)</f>
        <v>Комплект замка разблокировки RB,RBHS/RD/RUN/RUNHS/ROX</v>
      </c>
      <c r="F28" s="13">
        <f>VLOOKUP(D28,Общий!$A$2:$D$2655,4,FALSE)</f>
        <v>3900</v>
      </c>
      <c r="G28" s="2"/>
    </row>
    <row r="29" spans="2:7" x14ac:dyDescent="0.25">
      <c r="B29" s="2" t="s">
        <v>427</v>
      </c>
      <c r="C29" s="13" t="s">
        <v>129</v>
      </c>
      <c r="D29" s="7" t="s">
        <v>371</v>
      </c>
      <c r="E29" s="15" t="str">
        <f>VLOOKUP(D29,Общий!$A$2:$D$2655,2,FALSE)</f>
        <v>Редуктор в сборе с пластиковой шестеренкой для RB350,400,400R10,250HS/RD</v>
      </c>
      <c r="F29" s="13">
        <f>VLOOKUP(D29,Общий!$A$2:$D$2655,4,FALSE)</f>
        <v>9900</v>
      </c>
      <c r="G29" s="2"/>
    </row>
    <row r="30" spans="2:7" x14ac:dyDescent="0.25">
      <c r="B30" s="2" t="s">
        <v>427</v>
      </c>
      <c r="C30" s="4" t="s">
        <v>9</v>
      </c>
      <c r="D30" s="7" t="s">
        <v>372</v>
      </c>
      <c r="E30" s="15" t="str">
        <f>VLOOKUP(D30,Общий!$A$2:$D$2655,2,FALSE)</f>
        <v>Комплект концевых кронштейнов RD/RB/RBHS/RUN/ROX/TH1500/RO500,1000/ROBO600</v>
      </c>
      <c r="F30" s="13">
        <f>VLOOKUP(D30,Общий!$A$2:$D$2655,4,FALSE)</f>
        <v>3900</v>
      </c>
      <c r="G30" s="2"/>
    </row>
    <row r="31" spans="2:7" x14ac:dyDescent="0.25">
      <c r="B31" s="2" t="s">
        <v>427</v>
      </c>
      <c r="C31" s="4" t="s">
        <v>44</v>
      </c>
      <c r="D31" s="7" t="s">
        <v>373</v>
      </c>
      <c r="E31" s="15" t="str">
        <f>VLOOKUP(D31,Общий!$A$2:$D$2655,2,FALSE)</f>
        <v>Монтажный комплект RB/RD/ROX</v>
      </c>
      <c r="F31" s="13">
        <f>VLOOKUP(D31,Общий!$A$2:$D$2655,4,FALSE)</f>
        <v>5900</v>
      </c>
      <c r="G31" s="2"/>
    </row>
    <row r="32" spans="2:7" ht="15.75" thickBot="1" x14ac:dyDescent="0.3">
      <c r="B32" s="2" t="s">
        <v>427</v>
      </c>
      <c r="C32" s="4" t="s">
        <v>136</v>
      </c>
      <c r="D32" s="7" t="s">
        <v>433</v>
      </c>
      <c r="E32" s="15" t="str">
        <f>VLOOKUP(D32,Общий!$A$2:$D$2655,2,FALSE)</f>
        <v>Комплект электродвигателя RD400</v>
      </c>
      <c r="F32" s="13">
        <f>VLOOKUP(D32,Общий!$A$2:$D$2655,4,FALSE)</f>
        <v>11900</v>
      </c>
      <c r="G32" s="2"/>
    </row>
    <row r="33" spans="3:7" ht="15.75" thickTop="1" x14ac:dyDescent="0.25">
      <c r="C33" s="76" t="s">
        <v>1270</v>
      </c>
      <c r="D33" s="80" t="s">
        <v>1368</v>
      </c>
      <c r="E33" s="74" t="str">
        <f>VLOOKUP(D33,Общий!$A$2:$D$2655,2,FALSE)</f>
        <v>Фланец редуктора SOON/RB350,250HS,400/RD/NKSL/SLH</v>
      </c>
      <c r="F33" s="75">
        <f>VLOOKUP(D33,Общий!$A$2:$D$2655,4,FALSE)</f>
        <v>900</v>
      </c>
      <c r="G33" s="76" t="s">
        <v>1302</v>
      </c>
    </row>
    <row r="34" spans="3:7" x14ac:dyDescent="0.25">
      <c r="C34" s="30" t="s">
        <v>1270</v>
      </c>
      <c r="D34" s="81" t="s">
        <v>1282</v>
      </c>
      <c r="E34" s="77" t="str">
        <f>VLOOKUP(D34,Общий!$A$2:$D$2655,2,FALSE)</f>
        <v>Пружина RB350,400,600,1000/RD/RO500,1000/TH1500,1551/RUN1800,2500/SIGNO/MBAR/LBAR</v>
      </c>
      <c r="F34" s="78">
        <f>VLOOKUP(D34,Общий!$A$2:$D$2655,4,FALSE)</f>
        <v>900</v>
      </c>
      <c r="G34" s="79" t="s">
        <v>1302</v>
      </c>
    </row>
    <row r="35" spans="3:7" x14ac:dyDescent="0.25">
      <c r="C35" s="30" t="s">
        <v>1270</v>
      </c>
      <c r="D35" s="81" t="s">
        <v>1838</v>
      </c>
      <c r="E35" s="77" t="str">
        <f>VLOOKUP(D35,Общий!$A$2:$D$2655,2,FALSE)</f>
        <v>Шплинт SO2000/RB350,400,600,1000/RD/RO500,1000/TH1500/TUB3500</v>
      </c>
      <c r="F35" s="78">
        <f>VLOOKUP(D35,Общий!$A$2:$D$2655,4,FALSE)</f>
        <v>900</v>
      </c>
      <c r="G35" s="79" t="s">
        <v>1302</v>
      </c>
    </row>
    <row r="36" spans="3:7" x14ac:dyDescent="0.25">
      <c r="C36" s="30" t="s">
        <v>1270</v>
      </c>
      <c r="D36" s="81" t="s">
        <v>1288</v>
      </c>
      <c r="E36" s="77" t="str">
        <f>VLOOKUP(D36,Общий!$A$2:$D$2655,2,FALSE)</f>
        <v>Пружина RB/RD/RO300,500,1000/ТН1551,1561,2251,2261/RUN1500,1800,2500/RUNHS</v>
      </c>
      <c r="F36" s="78">
        <f>VLOOKUP(D36,Общий!$A$2:$D$2655,4,FALSE)</f>
        <v>900</v>
      </c>
      <c r="G36" s="79" t="s">
        <v>1302</v>
      </c>
    </row>
    <row r="37" spans="3:7" x14ac:dyDescent="0.25">
      <c r="C37" s="30" t="s">
        <v>1270</v>
      </c>
      <c r="D37" s="81" t="s">
        <v>2173</v>
      </c>
      <c r="E37" s="77" t="str">
        <f>VLOOKUP(D37,Общий!$A$2:$D$2655,2,FALSE)</f>
        <v>Плата управления RD</v>
      </c>
      <c r="F37" s="78">
        <f>VLOOKUP(D37,Общий!$A$2:$D$2655,4,FALSE)</f>
        <v>19900</v>
      </c>
      <c r="G37" s="79" t="s">
        <v>1302</v>
      </c>
    </row>
    <row r="38" spans="3:7" x14ac:dyDescent="0.25">
      <c r="C38" s="30" t="s">
        <v>1270</v>
      </c>
      <c r="D38" s="81" t="s">
        <v>2189</v>
      </c>
      <c r="E38" s="77" t="str">
        <f>VLOOKUP(D38,Общий!$A$2:$D$2655,2,FALSE)</f>
        <v>Монтажное основание RB/RD</v>
      </c>
      <c r="F38" s="78">
        <f>VLOOKUP(D38,Общий!$A$2:$D$2655,4,FALSE)</f>
        <v>2900</v>
      </c>
      <c r="G38" s="79" t="s">
        <v>1302</v>
      </c>
    </row>
    <row r="39" spans="3:7" x14ac:dyDescent="0.25">
      <c r="C39" s="30" t="s">
        <v>1270</v>
      </c>
      <c r="D39" s="81" t="s">
        <v>2231</v>
      </c>
      <c r="E39" s="77" t="str">
        <f>VLOOKUP(D39,Общий!$A$2:$D$2655,2,FALSE)</f>
        <v>Втулка SO2000/RB/SLH/NKSL/RD</v>
      </c>
      <c r="F39" s="78">
        <f>VLOOKUP(D39,Общий!$A$2:$D$2655,4,FALSE)</f>
        <v>900</v>
      </c>
      <c r="G39" s="79" t="s">
        <v>1302</v>
      </c>
    </row>
    <row r="40" spans="3:7" x14ac:dyDescent="0.25">
      <c r="C40" s="30">
        <v>66</v>
      </c>
      <c r="D40" s="81" t="s">
        <v>430</v>
      </c>
      <c r="E40" s="77" t="str">
        <f>VLOOKUP(D40,Общий!$A$2:$D$2655,2,FALSE)</f>
        <v>Проводка блока управления RD400</v>
      </c>
      <c r="F40" s="78">
        <f>VLOOKUP(D40,Общий!$A$2:$D$2655,4,FALSE)</f>
        <v>1900</v>
      </c>
      <c r="G40" s="79" t="s">
        <v>1302</v>
      </c>
    </row>
    <row r="41" spans="3:7" x14ac:dyDescent="0.25">
      <c r="C41" s="30">
        <v>18</v>
      </c>
      <c r="D41" s="81" t="s">
        <v>192</v>
      </c>
      <c r="E41" s="77" t="str">
        <f>VLOOKUP(D41,Общий!$A$2:$D$2655,2,FALSE)</f>
        <v>Держатель предохранителя SPIDO600/RB/RD/RUN/RUNHS/SLH/HK7024HS/PP7024</v>
      </c>
      <c r="F41" s="78">
        <f>VLOOKUP(D41,Общий!$A$2:$D$2655,4,FALSE)</f>
        <v>900</v>
      </c>
      <c r="G41" s="79" t="s">
        <v>1302</v>
      </c>
    </row>
    <row r="42" spans="3:7" x14ac:dyDescent="0.25">
      <c r="C42" s="30">
        <v>30</v>
      </c>
      <c r="D42" s="81" t="s">
        <v>354</v>
      </c>
      <c r="E42" s="77" t="str">
        <f>VLOOKUP(D42,Общий!$A$2:$D$2655,2,FALSE)</f>
        <v>Штифт разблокировки RD/RB250HS,400,350</v>
      </c>
      <c r="F42" s="78">
        <f>VLOOKUP(D42,Общий!$A$2:$D$2655,4,FALSE)</f>
        <v>900</v>
      </c>
      <c r="G42" s="79" t="s">
        <v>1302</v>
      </c>
    </row>
    <row r="43" spans="3:7" x14ac:dyDescent="0.25">
      <c r="C43" s="30">
        <v>40</v>
      </c>
      <c r="D43" s="81" t="s">
        <v>357</v>
      </c>
      <c r="E43" s="77" t="str">
        <f>VLOOKUP(D43,Общий!$A$2:$D$2655,2,FALSE)</f>
        <v>Перегородка блока управления RB350/RD</v>
      </c>
      <c r="F43" s="78">
        <f>VLOOKUP(D43,Общий!$A$2:$D$2655,4,FALSE)</f>
        <v>2900</v>
      </c>
      <c r="G43" s="79" t="s">
        <v>1302</v>
      </c>
    </row>
    <row r="44" spans="3:7" x14ac:dyDescent="0.25">
      <c r="C44" s="30">
        <v>41</v>
      </c>
      <c r="D44" s="81" t="s">
        <v>358</v>
      </c>
      <c r="E44" s="77" t="str">
        <f>VLOOKUP(D44,Общий!$A$2:$D$2655,2,FALSE)</f>
        <v>Заглушка болтов крепления RB/RBHS/RD/ROX</v>
      </c>
      <c r="F44" s="78">
        <f>VLOOKUP(D44,Общий!$A$2:$D$2655,4,FALSE)</f>
        <v>900</v>
      </c>
      <c r="G44" s="79" t="s">
        <v>1302</v>
      </c>
    </row>
  </sheetData>
  <customSheetViews>
    <customSheetView guid="{FCA1C7BD-BFD4-431C-88DA-19717E3F3C7B}" scale="85" showPageBreaks="1" fitToPage="1" hiddenColumns="1" view="pageBreakPreview">
      <selection activeCell="C5" sqref="C5:G43"/>
      <pageMargins left="0" right="0" top="0" bottom="0" header="0" footer="0"/>
      <pageSetup paperSize="9" scale="60" orientation="landscape" r:id="rId1"/>
    </customSheetView>
  </customSheetViews>
  <mergeCells count="4">
    <mergeCell ref="L1:R3"/>
    <mergeCell ref="B1:G3"/>
    <mergeCell ref="H3:K3"/>
    <mergeCell ref="H1:K2"/>
  </mergeCells>
  <hyperlinks>
    <hyperlink ref="H3:J3" location="Оглавление!A1" display="Содержание &gt;&gt;&gt;" xr:uid="{316B471C-CBFD-48F2-BFEA-764DBF52B3C2}"/>
  </hyperlinks>
  <pageMargins left="0.23622047244094491" right="0.23622047244094491" top="0.35433070866141736" bottom="0.35433070866141736" header="0" footer="0"/>
  <pageSetup paperSize="9" scale="63" orientation="landscape"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BDEA-7142-450F-8E11-A1428E62784E}">
  <sheetPr codeName="Worksheet____61">
    <pageSetUpPr fitToPage="1"/>
  </sheetPr>
  <dimension ref="A1:L36"/>
  <sheetViews>
    <sheetView view="pageLayout" topLeftCell="B1" zoomScale="85" zoomScaleNormal="100" zoomScalePageLayoutView="85" workbookViewId="0">
      <selection activeCell="C27" sqref="C27"/>
    </sheetView>
  </sheetViews>
  <sheetFormatPr defaultColWidth="13" defaultRowHeight="15" x14ac:dyDescent="0.25"/>
  <cols>
    <col min="1" max="1" width="13" hidden="1" customWidth="1"/>
    <col min="2" max="2" width="4.5703125" bestFit="1" customWidth="1"/>
    <col min="3" max="3" width="19.140625" bestFit="1" customWidth="1"/>
    <col min="4" max="4" width="47" customWidth="1"/>
    <col min="5" max="5" width="6.7109375" customWidth="1"/>
    <col min="6" max="6" width="14.140625" bestFit="1" customWidth="1"/>
    <col min="11" max="11" width="19.42578125" customWidth="1"/>
    <col min="12" max="12" width="25.5703125" customWidth="1"/>
  </cols>
  <sheetData>
    <row r="1" spans="1:12" ht="15" customHeight="1" x14ac:dyDescent="0.25">
      <c r="A1" s="138" t="e" vm="1">
        <v>#VALUE!</v>
      </c>
      <c r="B1" s="138"/>
      <c r="C1" s="138"/>
      <c r="D1" s="133" t="s">
        <v>2414</v>
      </c>
      <c r="E1" s="133"/>
      <c r="F1" s="133"/>
      <c r="G1" s="133"/>
      <c r="H1" s="131" t="e" vm="2">
        <v>#VALUE!</v>
      </c>
      <c r="I1" s="131"/>
      <c r="J1" s="131"/>
      <c r="K1" s="131"/>
      <c r="L1" s="131"/>
    </row>
    <row r="2" spans="1:12" ht="15" customHeight="1" x14ac:dyDescent="0.25">
      <c r="A2" s="138"/>
      <c r="B2" s="138"/>
      <c r="C2" s="138"/>
      <c r="D2" s="133"/>
      <c r="E2" s="133"/>
      <c r="F2" s="133"/>
      <c r="G2" s="133"/>
      <c r="H2" s="131"/>
      <c r="I2" s="131"/>
      <c r="J2" s="131"/>
      <c r="K2" s="131"/>
      <c r="L2" s="131"/>
    </row>
    <row r="3" spans="1:12" ht="15" customHeight="1" x14ac:dyDescent="0.25">
      <c r="A3" s="138"/>
      <c r="B3" s="138"/>
      <c r="C3" s="138"/>
      <c r="D3" s="137" t="s">
        <v>1277</v>
      </c>
      <c r="E3" s="137"/>
      <c r="F3" s="137"/>
      <c r="G3" s="137"/>
      <c r="H3" s="131"/>
      <c r="I3" s="131"/>
      <c r="J3" s="131"/>
      <c r="K3" s="131"/>
      <c r="L3" s="131"/>
    </row>
    <row r="5" spans="1:12" ht="36" x14ac:dyDescent="0.25">
      <c r="A5" s="44" t="s">
        <v>0</v>
      </c>
      <c r="B5" s="23" t="s">
        <v>2</v>
      </c>
      <c r="C5" s="23" t="s">
        <v>1</v>
      </c>
      <c r="D5" s="23" t="s">
        <v>1267</v>
      </c>
      <c r="E5" s="68" t="s">
        <v>1268</v>
      </c>
      <c r="F5" s="68" t="s">
        <v>1269</v>
      </c>
    </row>
    <row r="6" spans="1:12" x14ac:dyDescent="0.25">
      <c r="A6" s="45" t="s">
        <v>434</v>
      </c>
      <c r="B6" s="82">
        <v>1</v>
      </c>
      <c r="C6" s="83" t="s">
        <v>347</v>
      </c>
      <c r="D6" s="92" t="str">
        <f>VLOOKUP(C6,Общий!$A$2:$D$2655,2,FALSE)</f>
        <v>Основание корпуса RB400,250HSR10,350/RD</v>
      </c>
      <c r="E6" s="85">
        <f>VLOOKUP(C6,Общий!$A$2:$D$2655,4,FALSE)</f>
        <v>7900</v>
      </c>
      <c r="F6" s="86"/>
    </row>
    <row r="7" spans="1:12" x14ac:dyDescent="0.25">
      <c r="A7" s="45"/>
      <c r="B7" s="82">
        <v>1</v>
      </c>
      <c r="C7" s="83" t="s">
        <v>1803</v>
      </c>
      <c r="D7" s="92" t="str">
        <f>VLOOKUP(C7,Общий!$A$2:$D$2655,2,FALSE)</f>
        <v>Основание RB350,250HS,400/RD</v>
      </c>
      <c r="E7" s="85">
        <f>VLOOKUP(C7,Общий!$A$2:$D$2655,4,FALSE)</f>
        <v>7900</v>
      </c>
      <c r="F7" s="86"/>
    </row>
    <row r="8" spans="1:12" x14ac:dyDescent="0.25">
      <c r="A8" s="45" t="s">
        <v>434</v>
      </c>
      <c r="B8" s="82">
        <v>3</v>
      </c>
      <c r="C8" s="83" t="s">
        <v>348</v>
      </c>
      <c r="D8" s="92" t="str">
        <f>VLOOKUP(C8,Общий!$A$2:$D$2655,2,FALSE)</f>
        <v>Рычаг разблокировки RB/RD</v>
      </c>
      <c r="E8" s="85">
        <f>VLOOKUP(C8,Общий!$A$2:$D$2655,4,FALSE)</f>
        <v>2900</v>
      </c>
      <c r="F8" s="86"/>
    </row>
    <row r="9" spans="1:12" x14ac:dyDescent="0.25">
      <c r="A9" s="45" t="s">
        <v>434</v>
      </c>
      <c r="B9" s="87">
        <v>5</v>
      </c>
      <c r="C9" s="83" t="s">
        <v>428</v>
      </c>
      <c r="D9" s="92" t="str">
        <f>VLOOKUP(C9,Общий!$A$2:$D$2655,2,FALSE)</f>
        <v>Ключ треугольный RD</v>
      </c>
      <c r="E9" s="85">
        <f>VLOOKUP(C9,Общий!$A$2:$D$2655,4,FALSE)</f>
        <v>900</v>
      </c>
      <c r="F9" s="86"/>
    </row>
    <row r="10" spans="1:12" ht="72" x14ac:dyDescent="0.25">
      <c r="A10" s="45" t="s">
        <v>434</v>
      </c>
      <c r="B10" s="87">
        <v>12</v>
      </c>
      <c r="C10" s="83" t="s">
        <v>352</v>
      </c>
      <c r="D10" s="92" t="str">
        <f>VLOOKUP(C10,Общий!$A$2:$D$2655,2,FALSE)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0" s="85">
        <f>VLOOKUP(C10,Общий!$A$2:$D$2655,4,FALSE)</f>
        <v>900</v>
      </c>
      <c r="F10" s="86"/>
    </row>
    <row r="11" spans="1:12" ht="24" x14ac:dyDescent="0.25">
      <c r="A11" s="45" t="s">
        <v>434</v>
      </c>
      <c r="B11" s="87" t="s">
        <v>101</v>
      </c>
      <c r="C11" s="83" t="s">
        <v>192</v>
      </c>
      <c r="D11" s="92" t="str">
        <f>VLOOKUP(C11,Общий!$A$2:$D$2655,2,FALSE)</f>
        <v>Держатель предохранителя SPIDO600/RB/RD/RUN/RUNHS/SLH/HK7024HS/PP7024</v>
      </c>
      <c r="E11" s="85">
        <f>VLOOKUP(C11,Общий!$A$2:$D$2655,4,FALSE)</f>
        <v>900</v>
      </c>
      <c r="F11" s="86"/>
    </row>
    <row r="12" spans="1:12" x14ac:dyDescent="0.25">
      <c r="A12" s="45" t="s">
        <v>434</v>
      </c>
      <c r="B12" s="82" t="s">
        <v>108</v>
      </c>
      <c r="C12" s="83" t="s">
        <v>353</v>
      </c>
      <c r="D12" s="92" t="str">
        <f>VLOOKUP(C12,Общий!$A$2:$D$2655,2,FALSE)</f>
        <v>Колесо зубчатое RO500/RD/RB350,400,250HSR10/SLH</v>
      </c>
      <c r="E12" s="85">
        <f>VLOOKUP(C12,Общий!$A$2:$D$2655,4,FALSE)</f>
        <v>3900</v>
      </c>
      <c r="F12" s="86"/>
    </row>
    <row r="13" spans="1:12" x14ac:dyDescent="0.25">
      <c r="A13" s="45" t="s">
        <v>434</v>
      </c>
      <c r="B13" s="87" t="s">
        <v>230</v>
      </c>
      <c r="C13" s="83" t="s">
        <v>354</v>
      </c>
      <c r="D13" s="92" t="str">
        <f>VLOOKUP(C13,Общий!$A$2:$D$2655,2,FALSE)</f>
        <v>Штифт разблокировки RD/RB250HS,400,350</v>
      </c>
      <c r="E13" s="85">
        <f>VLOOKUP(C13,Общий!$A$2:$D$2655,4,FALSE)</f>
        <v>900</v>
      </c>
      <c r="F13" s="86"/>
    </row>
    <row r="14" spans="1:12" x14ac:dyDescent="0.25">
      <c r="A14" s="45" t="s">
        <v>434</v>
      </c>
      <c r="B14" s="82" t="s">
        <v>280</v>
      </c>
      <c r="C14" s="83" t="s">
        <v>355</v>
      </c>
      <c r="D14" s="92" t="str">
        <f>VLOOKUP(C14,Общий!$A$2:$D$2655,2,FALSE)</f>
        <v>Винт ручки разблокировки RB/RD/RUN/RUNHS</v>
      </c>
      <c r="E14" s="85">
        <f>VLOOKUP(C14,Общий!$A$2:$D$2655,4,FALSE)</f>
        <v>900</v>
      </c>
      <c r="F14" s="86"/>
    </row>
    <row r="15" spans="1:12" ht="36" x14ac:dyDescent="0.25">
      <c r="A15" s="45" t="s">
        <v>434</v>
      </c>
      <c r="B15" s="82" t="s">
        <v>118</v>
      </c>
      <c r="C15" s="83" t="s">
        <v>356</v>
      </c>
      <c r="D15" s="92" t="str">
        <f>VLOOKUP(C15,Общий!$A$2:$D$2655,2,FALSE)</f>
        <v>Защитный кожух ROX1000R10, ROX600R10, RB1000R10, RB250HSR10, RB400KCER10, RB500HSR10, RB600R10, RBKCE, RD400KCE, RD400KCER10, SLH400R10</v>
      </c>
      <c r="E15" s="85">
        <f>VLOOKUP(C15,Общий!$A$2:$D$2655,4,FALSE)</f>
        <v>900</v>
      </c>
      <c r="F15" s="86"/>
    </row>
    <row r="16" spans="1:12" x14ac:dyDescent="0.25">
      <c r="A16" s="45" t="s">
        <v>434</v>
      </c>
      <c r="B16" s="87" t="s">
        <v>122</v>
      </c>
      <c r="C16" s="83" t="s">
        <v>357</v>
      </c>
      <c r="D16" s="92" t="str">
        <f>VLOOKUP(C16,Общий!$A$2:$D$2655,2,FALSE)</f>
        <v>Перегородка блока управления RB350/RD</v>
      </c>
      <c r="E16" s="85">
        <f>VLOOKUP(C16,Общий!$A$2:$D$2655,4,FALSE)</f>
        <v>2900</v>
      </c>
      <c r="F16" s="86"/>
    </row>
    <row r="17" spans="1:6" x14ac:dyDescent="0.25">
      <c r="A17" s="45" t="s">
        <v>434</v>
      </c>
      <c r="B17" s="82">
        <v>41</v>
      </c>
      <c r="C17" s="83" t="s">
        <v>358</v>
      </c>
      <c r="D17" s="92" t="str">
        <f>VLOOKUP(C17,Общий!$A$2:$D$2655,2,FALSE)</f>
        <v>Заглушка болтов крепления RB/RBHS/RD/ROX</v>
      </c>
      <c r="E17" s="85">
        <f>VLOOKUP(C17,Общий!$A$2:$D$2655,4,FALSE)</f>
        <v>900</v>
      </c>
      <c r="F17" s="86"/>
    </row>
    <row r="18" spans="1:6" x14ac:dyDescent="0.25">
      <c r="A18" s="45" t="s">
        <v>434</v>
      </c>
      <c r="B18" s="87" t="s">
        <v>360</v>
      </c>
      <c r="C18" s="83" t="s">
        <v>359</v>
      </c>
      <c r="D18" s="92" t="str">
        <f>VLOOKUP(C18,Общий!$A$2:$D$2655,2,FALSE)</f>
        <v>Шестерня передаточная RB400,250HS</v>
      </c>
      <c r="E18" s="85">
        <f>VLOOKUP(C18,Общий!$A$2:$D$2655,4,FALSE)</f>
        <v>2900</v>
      </c>
      <c r="F18" s="86"/>
    </row>
    <row r="19" spans="1:6" ht="60" x14ac:dyDescent="0.25">
      <c r="A19" s="45" t="s">
        <v>434</v>
      </c>
      <c r="B19" s="87" t="s">
        <v>394</v>
      </c>
      <c r="C19" s="83" t="s">
        <v>361</v>
      </c>
      <c r="D19" s="92" t="str">
        <f>VLOOKUP(C19,Общий!$A$2:$D$2655,2,FALSE)</f>
        <v>Шайба RB1000R10, RB250HSR10, RB400KCER10, RB500HSR10, RB600R10, RBKCE, RD400KCE, RD400KCER10, RO1000, ROX1000R10, ROX600R10, RUN1200HS, RUN1500R10, RUN1800, RUN2500, RUN400HS, ТН1500КСЕ, ТН1551, ТН1561, ТН2251, ТН2261</v>
      </c>
      <c r="E19" s="85">
        <f>VLOOKUP(C19,Общий!$A$2:$D$2655,4,FALSE)</f>
        <v>500</v>
      </c>
      <c r="F19" s="86"/>
    </row>
    <row r="20" spans="1:6" x14ac:dyDescent="0.25">
      <c r="A20" s="45" t="s">
        <v>434</v>
      </c>
      <c r="B20" s="87" t="s">
        <v>308</v>
      </c>
      <c r="C20" s="83" t="s">
        <v>435</v>
      </c>
      <c r="D20" s="92" t="str">
        <f>VLOOKUP(C20,Общий!$A$2:$D$2655,2,FALSE)</f>
        <v>Трансформатор SO2000/RB350,400</v>
      </c>
      <c r="E20" s="85">
        <f>VLOOKUP(C20,Общий!$A$2:$D$2655,4,FALSE)</f>
        <v>9900</v>
      </c>
      <c r="F20" s="86"/>
    </row>
    <row r="21" spans="1:6" x14ac:dyDescent="0.25">
      <c r="A21" s="45" t="s">
        <v>434</v>
      </c>
      <c r="B21" s="82" t="s">
        <v>310</v>
      </c>
      <c r="C21" s="83" t="s">
        <v>362</v>
      </c>
      <c r="D21" s="92" t="str">
        <f>VLOOKUP(C21,Общий!$A$2:$D$2655,2,FALSE)</f>
        <v>Кабельный ввод RUN/RB250HSR10,400R10,RB350/RD</v>
      </c>
      <c r="E21" s="85">
        <f>VLOOKUP(C21,Общий!$A$2:$D$2655,4,FALSE)</f>
        <v>900</v>
      </c>
      <c r="F21" s="86"/>
    </row>
    <row r="22" spans="1:6" x14ac:dyDescent="0.25">
      <c r="A22" s="45" t="s">
        <v>434</v>
      </c>
      <c r="B22" s="87" t="s">
        <v>312</v>
      </c>
      <c r="C22" s="83" t="s">
        <v>436</v>
      </c>
      <c r="D22" s="92" t="str">
        <f>VLOOKUP(C22,Общий!$A$2:$D$2655,2,FALSE)</f>
        <v>Проводка блока управления RD400KCER10</v>
      </c>
      <c r="E22" s="85">
        <f>VLOOKUP(C22,Общий!$A$2:$D$2655,4,FALSE)</f>
        <v>2900</v>
      </c>
      <c r="F22" s="86"/>
    </row>
    <row r="23" spans="1:6" ht="24" x14ac:dyDescent="0.25">
      <c r="A23" s="45" t="s">
        <v>434</v>
      </c>
      <c r="B23" s="87" t="s">
        <v>366</v>
      </c>
      <c r="C23" s="83" t="s">
        <v>365</v>
      </c>
      <c r="D23" s="92" t="str">
        <f>VLOOKUP(C23,Общий!$A$2:$D$2655,2,FALSE)</f>
        <v>Шестерня винтовая RB250HSR10, RB400KCER10, RBKCE, RD400KCE, RD400KCER10, SLH400R10</v>
      </c>
      <c r="E23" s="85">
        <f>VLOOKUP(C23,Общий!$A$2:$D$2655,4,FALSE)</f>
        <v>2900</v>
      </c>
      <c r="F23" s="86"/>
    </row>
    <row r="24" spans="1:6" x14ac:dyDescent="0.25">
      <c r="A24" s="45" t="s">
        <v>434</v>
      </c>
      <c r="B24" s="88" t="s">
        <v>235</v>
      </c>
      <c r="C24" s="89" t="s">
        <v>432</v>
      </c>
      <c r="D24" s="90" t="str">
        <f>VLOOKUP(C24,Общий!$A$2:$D$2655,2,FALSE)</f>
        <v>Комплект крышек RD</v>
      </c>
      <c r="E24" s="85">
        <f>VLOOKUP(C24,Общий!$A$2:$D$2655,4,FALSE)</f>
        <v>5900</v>
      </c>
      <c r="F24" s="86"/>
    </row>
    <row r="25" spans="1:6" x14ac:dyDescent="0.25">
      <c r="A25" s="45" t="s">
        <v>434</v>
      </c>
      <c r="B25" s="88" t="s">
        <v>10</v>
      </c>
      <c r="C25" s="91" t="s">
        <v>369</v>
      </c>
      <c r="D25" s="90" t="str">
        <f>VLOOKUP(C25,Общий!$A$2:$D$2655,2,FALSE)</f>
        <v>Блок концевых выключателей RB/RD/ROBO600/ROX/RUN</v>
      </c>
      <c r="E25" s="85">
        <f>VLOOKUP(C25,Общий!$A$2:$D$2655,4,FALSE)</f>
        <v>5900</v>
      </c>
      <c r="F25" s="86"/>
    </row>
    <row r="26" spans="1:6" ht="24" x14ac:dyDescent="0.25">
      <c r="A26" s="45" t="s">
        <v>434</v>
      </c>
      <c r="B26" s="85" t="s">
        <v>15</v>
      </c>
      <c r="C26" s="91" t="s">
        <v>370</v>
      </c>
      <c r="D26" s="92" t="str">
        <f>VLOOKUP(C26,Общий!$A$2:$D$2655,2,FALSE)</f>
        <v>Комплект замка разблокировки RB,RBHS/RD/RUN/RUNHS/ROX</v>
      </c>
      <c r="E26" s="85">
        <f>VLOOKUP(C26,Общий!$A$2:$D$2655,4,FALSE)</f>
        <v>3900</v>
      </c>
      <c r="F26" s="86"/>
    </row>
    <row r="27" spans="1:6" ht="24" x14ac:dyDescent="0.25">
      <c r="A27" s="45" t="s">
        <v>434</v>
      </c>
      <c r="B27" s="85" t="s">
        <v>129</v>
      </c>
      <c r="C27" s="83" t="s">
        <v>371</v>
      </c>
      <c r="D27" s="92" t="str">
        <f>VLOOKUP(C27,Общий!$A$2:$D$2655,2,FALSE)</f>
        <v>Редуктор в сборе с пластиковой шестеренкой для RB350,400,400R10,250HS/RD</v>
      </c>
      <c r="E27" s="85">
        <f>VLOOKUP(C27,Общий!$A$2:$D$2655,4,FALSE)</f>
        <v>9900</v>
      </c>
      <c r="F27" s="86"/>
    </row>
    <row r="28" spans="1:6" ht="24" x14ac:dyDescent="0.25">
      <c r="A28" s="45" t="s">
        <v>434</v>
      </c>
      <c r="B28" s="87" t="s">
        <v>9</v>
      </c>
      <c r="C28" s="83" t="s">
        <v>372</v>
      </c>
      <c r="D28" s="92" t="str">
        <f>VLOOKUP(C28,Общий!$A$2:$D$2655,2,FALSE)</f>
        <v>Комплект концевых кронштейнов RD/RB/RBHS/RUN/ROX/TH1500/RO500,1000/ROBO600</v>
      </c>
      <c r="E28" s="85">
        <f>VLOOKUP(C28,Общий!$A$2:$D$2655,4,FALSE)</f>
        <v>3900</v>
      </c>
      <c r="F28" s="86"/>
    </row>
    <row r="29" spans="1:6" x14ac:dyDescent="0.25">
      <c r="A29" s="45" t="s">
        <v>434</v>
      </c>
      <c r="B29" s="87" t="s">
        <v>44</v>
      </c>
      <c r="C29" s="83" t="s">
        <v>373</v>
      </c>
      <c r="D29" s="92" t="str">
        <f>VLOOKUP(C29,Общий!$A$2:$D$2655,2,FALSE)</f>
        <v>Монтажный комплект RB/RD/ROX</v>
      </c>
      <c r="E29" s="85">
        <f>VLOOKUP(C29,Общий!$A$2:$D$2655,4,FALSE)</f>
        <v>5900</v>
      </c>
      <c r="F29" s="86"/>
    </row>
    <row r="30" spans="1:6" x14ac:dyDescent="0.25">
      <c r="A30" s="45" t="s">
        <v>434</v>
      </c>
      <c r="B30" s="87" t="s">
        <v>136</v>
      </c>
      <c r="C30" s="83" t="s">
        <v>437</v>
      </c>
      <c r="D30" s="92" t="str">
        <f>VLOOKUP(C30,Общий!$A$2:$D$2655,2,FALSE)</f>
        <v>Комплект электродвигателя RD</v>
      </c>
      <c r="E30" s="85">
        <f>VLOOKUP(C30,Общий!$A$2:$D$2655,4,FALSE)</f>
        <v>11900</v>
      </c>
      <c r="F30" s="86"/>
    </row>
    <row r="31" spans="1:6" ht="15.75" thickBot="1" x14ac:dyDescent="0.3">
      <c r="A31" s="45" t="s">
        <v>434</v>
      </c>
      <c r="B31" s="87" t="s">
        <v>385</v>
      </c>
      <c r="C31" s="84" t="s">
        <v>438</v>
      </c>
      <c r="D31" s="92" t="str">
        <f>VLOOKUP(C31,Общий!$A$2:$D$2655,2,FALSE)</f>
        <v>Плата управления RD400</v>
      </c>
      <c r="E31" s="85">
        <f>VLOOKUP(C31,Общий!$A$2:$D$2655,4,FALSE)</f>
        <v>19900</v>
      </c>
      <c r="F31" s="86"/>
    </row>
    <row r="32" spans="1:6" ht="15.75" thickTop="1" x14ac:dyDescent="0.25">
      <c r="B32" s="70" t="s">
        <v>1270</v>
      </c>
      <c r="C32" s="71" t="s">
        <v>2268</v>
      </c>
      <c r="D32" s="72" t="str">
        <f>VLOOKUP(C32,Общий!$A$2:$D$2655,2,FALSE)</f>
        <v>Электродвигатель для RB350/RBKCE,RB600,1000/RD</v>
      </c>
      <c r="E32" s="73">
        <f>VLOOKUP(C32,Общий!$A$2:$D$2655,4,FALSE)</f>
        <v>14900</v>
      </c>
      <c r="F32" s="70" t="s">
        <v>1302</v>
      </c>
    </row>
    <row r="33" spans="2:6" ht="24" x14ac:dyDescent="0.25">
      <c r="B33" s="79">
        <v>18</v>
      </c>
      <c r="C33" s="81" t="s">
        <v>192</v>
      </c>
      <c r="D33" s="77" t="str">
        <f>VLOOKUP(C33,Общий!$A$2:$D$2655,2,FALSE)</f>
        <v>Держатель предохранителя SPIDO600/RB/RD/RUN/RUNHS/SLH/HK7024HS/PP7024</v>
      </c>
      <c r="E33" s="78">
        <f>VLOOKUP(C33,Общий!$A$2:$D$2655,4,FALSE)</f>
        <v>900</v>
      </c>
      <c r="F33" s="79" t="s">
        <v>1302</v>
      </c>
    </row>
    <row r="34" spans="2:6" x14ac:dyDescent="0.25">
      <c r="B34" s="79">
        <v>30</v>
      </c>
      <c r="C34" s="81" t="s">
        <v>354</v>
      </c>
      <c r="D34" s="77" t="str">
        <f>VLOOKUP(C34,Общий!$A$2:$D$2655,2,FALSE)</f>
        <v>Штифт разблокировки RD/RB250HS,400,350</v>
      </c>
      <c r="E34" s="78">
        <f>VLOOKUP(C34,Общий!$A$2:$D$2655,4,FALSE)</f>
        <v>900</v>
      </c>
      <c r="F34" s="79" t="s">
        <v>1302</v>
      </c>
    </row>
    <row r="35" spans="2:6" x14ac:dyDescent="0.25">
      <c r="B35" s="79">
        <v>40</v>
      </c>
      <c r="C35" s="81" t="s">
        <v>357</v>
      </c>
      <c r="D35" s="77" t="str">
        <f>VLOOKUP(C35,Общий!$A$2:$D$2655,2,FALSE)</f>
        <v>Перегородка блока управления RB350/RD</v>
      </c>
      <c r="E35" s="78">
        <f>VLOOKUP(C35,Общий!$A$2:$D$2655,4,FALSE)</f>
        <v>2900</v>
      </c>
      <c r="F35" s="79" t="s">
        <v>1302</v>
      </c>
    </row>
    <row r="36" spans="2:6" x14ac:dyDescent="0.25">
      <c r="B36" s="79">
        <v>41</v>
      </c>
      <c r="C36" s="81" t="s">
        <v>358</v>
      </c>
      <c r="D36" s="77" t="str">
        <f>VLOOKUP(C36,Общий!$A$2:$D$2655,2,FALSE)</f>
        <v>Заглушка болтов крепления RB/RBHS/RD/ROX</v>
      </c>
      <c r="E36" s="78">
        <f>VLOOKUP(C36,Общий!$A$2:$D$2655,4,FALSE)</f>
        <v>900</v>
      </c>
      <c r="F36" s="79" t="s">
        <v>1302</v>
      </c>
    </row>
  </sheetData>
  <customSheetViews>
    <customSheetView guid="{FCA1C7BD-BFD4-431C-88DA-19717E3F3C7B}" scale="70" showPageBreaks="1" fitToPage="1" hiddenColumns="1" view="pageLayout" topLeftCell="F1">
      <selection activeCell="B1" sqref="B1:R3"/>
      <pageMargins left="0" right="0" top="0" bottom="0" header="0" footer="0"/>
      <pageSetup paperSize="9" scale="50" orientation="landscape" r:id="rId1"/>
    </customSheetView>
  </customSheetViews>
  <mergeCells count="4">
    <mergeCell ref="H1:L3"/>
    <mergeCell ref="D1:G2"/>
    <mergeCell ref="D3:G3"/>
    <mergeCell ref="A1:C3"/>
  </mergeCells>
  <hyperlinks>
    <hyperlink ref="D3:F3" location="Оглавление!A1" display="Содержание &gt;&gt;&gt;" xr:uid="{2A3D76D8-D020-45F9-B63D-BD55F8BB631C}"/>
  </hyperlinks>
  <pageMargins left="0.23622047244094491" right="0.23622047244094491" top="0.35433070866141736" bottom="0.35433070866141736" header="0" footer="0"/>
  <pageSetup paperSize="9" scale="75" orientation="landscape"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AD4E-35AF-493C-857D-A560FC832880}">
  <sheetPr codeName="Worksheet____62">
    <pageSetUpPr fitToPage="1"/>
  </sheetPr>
  <dimension ref="A1:W47"/>
  <sheetViews>
    <sheetView view="pageLayout" topLeftCell="B1" zoomScale="70" zoomScaleNormal="100" zoomScalePageLayoutView="70" workbookViewId="0">
      <selection activeCell="L41" sqref="L41"/>
    </sheetView>
  </sheetViews>
  <sheetFormatPr defaultRowHeight="15" x14ac:dyDescent="0.25"/>
  <cols>
    <col min="1" max="1" width="8.28515625" hidden="1" customWidth="1"/>
    <col min="2" max="2" width="2.85546875" bestFit="1" customWidth="1"/>
    <col min="3" max="3" width="12.7109375" bestFit="1" customWidth="1"/>
    <col min="4" max="4" width="86" customWidth="1"/>
    <col min="5" max="5" width="8.7109375" bestFit="1" customWidth="1"/>
    <col min="6" max="6" width="14.140625" bestFit="1" customWidth="1"/>
  </cols>
  <sheetData>
    <row r="1" spans="1:23" ht="15" customHeight="1" x14ac:dyDescent="0.25">
      <c r="A1" s="130" t="e" vm="1">
        <v>#VALUE!</v>
      </c>
      <c r="B1" s="130"/>
      <c r="C1" s="130"/>
      <c r="D1" s="130"/>
      <c r="E1" s="133" t="s">
        <v>2415</v>
      </c>
      <c r="F1" s="133"/>
      <c r="G1" s="133"/>
      <c r="H1" s="133"/>
      <c r="I1" s="131" t="e" vm="2">
        <v>#VALUE!</v>
      </c>
      <c r="J1" s="131"/>
      <c r="K1" s="131"/>
      <c r="L1" s="131"/>
      <c r="M1" s="131"/>
      <c r="N1" s="131"/>
      <c r="O1" s="131"/>
      <c r="P1" s="131"/>
      <c r="Q1" s="131"/>
      <c r="R1" s="69"/>
      <c r="S1" s="69"/>
      <c r="T1" s="69"/>
      <c r="U1" s="69"/>
      <c r="V1" s="69"/>
      <c r="W1" s="69"/>
    </row>
    <row r="2" spans="1:23" ht="15" customHeight="1" x14ac:dyDescent="0.25">
      <c r="A2" s="130"/>
      <c r="B2" s="130"/>
      <c r="C2" s="130"/>
      <c r="D2" s="130"/>
      <c r="E2" s="133"/>
      <c r="F2" s="133"/>
      <c r="G2" s="133"/>
      <c r="H2" s="133"/>
      <c r="I2" s="131"/>
      <c r="J2" s="131"/>
      <c r="K2" s="131"/>
      <c r="L2" s="131"/>
      <c r="M2" s="131"/>
      <c r="N2" s="131"/>
      <c r="O2" s="131"/>
      <c r="P2" s="131"/>
      <c r="Q2" s="131"/>
      <c r="R2" s="69"/>
      <c r="S2" s="69"/>
      <c r="T2" s="69"/>
      <c r="U2" s="69"/>
      <c r="V2" s="69"/>
      <c r="W2" s="69"/>
    </row>
    <row r="3" spans="1:23" ht="15" customHeight="1" x14ac:dyDescent="0.25">
      <c r="A3" s="130"/>
      <c r="B3" s="130"/>
      <c r="C3" s="130"/>
      <c r="D3" s="130"/>
      <c r="E3" s="137" t="s">
        <v>1277</v>
      </c>
      <c r="F3" s="137"/>
      <c r="G3" s="137"/>
      <c r="H3" s="137"/>
      <c r="I3" s="131"/>
      <c r="J3" s="131"/>
      <c r="K3" s="131"/>
      <c r="L3" s="131"/>
      <c r="M3" s="131"/>
      <c r="N3" s="131"/>
      <c r="O3" s="131"/>
      <c r="P3" s="131"/>
      <c r="Q3" s="131"/>
      <c r="R3" s="69"/>
      <c r="S3" s="69"/>
      <c r="T3" s="69"/>
      <c r="U3" s="69"/>
      <c r="V3" s="69"/>
      <c r="W3" s="69"/>
    </row>
    <row r="5" spans="1:23" ht="24" x14ac:dyDescent="0.25">
      <c r="A5" s="23" t="s">
        <v>0</v>
      </c>
      <c r="B5" s="23" t="s">
        <v>2</v>
      </c>
      <c r="C5" s="23" t="s">
        <v>1</v>
      </c>
      <c r="D5" s="23" t="s">
        <v>1267</v>
      </c>
      <c r="E5" s="68" t="s">
        <v>1268</v>
      </c>
      <c r="F5" s="68" t="s">
        <v>1269</v>
      </c>
    </row>
    <row r="6" spans="1:23" x14ac:dyDescent="0.25">
      <c r="A6" s="2" t="s">
        <v>439</v>
      </c>
      <c r="B6" s="4">
        <v>2</v>
      </c>
      <c r="C6" s="7" t="s">
        <v>440</v>
      </c>
      <c r="D6" s="15" t="str">
        <f>VLOOKUP(C6,Общий!$A$2:$D$2655,2,FALSE)</f>
        <v>Основание корпуса RO500,1000</v>
      </c>
      <c r="E6" s="13">
        <f>VLOOKUP(C6,Общий!$A$2:$D$2655,4,FALSE)</f>
        <v>7900</v>
      </c>
      <c r="F6" s="22"/>
    </row>
    <row r="7" spans="1:23" x14ac:dyDescent="0.25">
      <c r="A7" s="2" t="s">
        <v>439</v>
      </c>
      <c r="B7" s="3">
        <v>5</v>
      </c>
      <c r="C7" s="7" t="s">
        <v>349</v>
      </c>
      <c r="D7" s="15" t="str">
        <f>VLOOKUP(C7,Общий!$A$2:$D$2655,2,FALSE)</f>
        <v>Ключ разблокировки RO500/POP/HOPP/TOO3000</v>
      </c>
      <c r="E7" s="13">
        <f>VLOOKUP(C7,Общий!$A$2:$D$2655,4,FALSE)</f>
        <v>900</v>
      </c>
      <c r="F7" s="22"/>
    </row>
    <row r="8" spans="1:23" x14ac:dyDescent="0.25">
      <c r="A8" s="2" t="s">
        <v>439</v>
      </c>
      <c r="B8" s="3">
        <v>9</v>
      </c>
      <c r="C8" s="7" t="s">
        <v>441</v>
      </c>
      <c r="D8" s="15" t="str">
        <f>VLOOKUP(C8,Общий!$A$2:$D$2655,2,FALSE)</f>
        <v>Крышка корпуса верхняя RO1000, RO500, RO300</v>
      </c>
      <c r="E8" s="13">
        <f>VLOOKUP(C8,Общий!$A$2:$D$2655,4,FALSE)</f>
        <v>2900</v>
      </c>
      <c r="F8" s="22"/>
    </row>
    <row r="9" spans="1:23" x14ac:dyDescent="0.25">
      <c r="A9" s="2" t="s">
        <v>439</v>
      </c>
      <c r="B9" s="4" t="s">
        <v>247</v>
      </c>
      <c r="C9" s="7" t="s">
        <v>442</v>
      </c>
      <c r="D9" s="15" t="str">
        <f>VLOOKUP(C9,Общий!$A$2:$D$2655,2,FALSE)</f>
        <v>Микровыключатель RO500,1000</v>
      </c>
      <c r="E9" s="13">
        <f>VLOOKUP(C9,Общий!$A$2:$D$2655,4,FALSE)</f>
        <v>900</v>
      </c>
      <c r="F9" s="22"/>
    </row>
    <row r="10" spans="1:23" x14ac:dyDescent="0.25">
      <c r="A10" s="2" t="s">
        <v>439</v>
      </c>
      <c r="B10" s="3" t="s">
        <v>230</v>
      </c>
      <c r="C10" s="7" t="s">
        <v>390</v>
      </c>
      <c r="D10" s="15" t="str">
        <f>VLOOKUP(C10,Общий!$A$2:$D$2655,2,FALSE)</f>
        <v>Колесо зубчатое RB600,1000/RO500,1000/TH1500/ROX/ROBO600</v>
      </c>
      <c r="E10" s="13">
        <f>VLOOKUP(C10,Общий!$A$2:$D$2655,4,FALSE)</f>
        <v>4900</v>
      </c>
      <c r="F10" s="22"/>
    </row>
    <row r="11" spans="1:23" x14ac:dyDescent="0.25">
      <c r="A11" s="2" t="s">
        <v>439</v>
      </c>
      <c r="B11" s="3">
        <v>33</v>
      </c>
      <c r="C11" s="7" t="s">
        <v>455</v>
      </c>
      <c r="D11" s="15" t="str">
        <f>VLOOKUP(C11,Общий!$A$2:$D$2655,2,FALSE)</f>
        <v>Штифт RO500KCE, RO500, 1000</v>
      </c>
      <c r="E11" s="13">
        <f>VLOOKUP(C11,Общий!$A$2:$D$2655,4,FALSE)</f>
        <v>900</v>
      </c>
      <c r="F11" s="22"/>
    </row>
    <row r="12" spans="1:23" x14ac:dyDescent="0.25">
      <c r="A12" s="2" t="s">
        <v>439</v>
      </c>
      <c r="B12" s="4" t="s">
        <v>153</v>
      </c>
      <c r="C12" s="7" t="s">
        <v>443</v>
      </c>
      <c r="D12" s="15" t="str">
        <f>VLOOKUP(C12,Общий!$A$2:$D$2655,2,FALSE)</f>
        <v>Плата управления RO500/TH1500</v>
      </c>
      <c r="E12" s="13">
        <f>VLOOKUP(C12,Общий!$A$2:$D$2655,4,FALSE)</f>
        <v>29900</v>
      </c>
      <c r="F12" s="22"/>
    </row>
    <row r="13" spans="1:23" x14ac:dyDescent="0.25">
      <c r="A13" s="2" t="s">
        <v>439</v>
      </c>
      <c r="B13" s="3" t="s">
        <v>120</v>
      </c>
      <c r="C13" s="7" t="s">
        <v>444</v>
      </c>
      <c r="D13" s="15" t="str">
        <f>VLOOKUP(C13,Общий!$A$2:$D$2655,2,FALSE)</f>
        <v>Конденсатор 12uF 450v RO500KCE</v>
      </c>
      <c r="E13" s="13">
        <f>VLOOKUP(C13,Общий!$A$2:$D$2655,4,FALSE)</f>
        <v>1900</v>
      </c>
      <c r="F13" s="22"/>
    </row>
    <row r="14" spans="1:23" ht="36" x14ac:dyDescent="0.25">
      <c r="A14" s="2" t="s">
        <v>439</v>
      </c>
      <c r="B14" s="4" t="s">
        <v>446</v>
      </c>
      <c r="C14" s="7" t="s">
        <v>445</v>
      </c>
      <c r="D14" s="15" t="str">
        <f>VLOOKUP(C14,Общий!$A$2:$D$2655,2,FALSE)</f>
        <v>Кольцо ME3000/MB4005/WG4000,5000/TO4016P,5016P/RO500,1000/RUN1500,1800,2500/RUNHS/ROX/HY7005/WIL/TH1561,2251</v>
      </c>
      <c r="E14" s="13">
        <f>VLOOKUP(C14,Общий!$A$2:$D$2655,4,FALSE)</f>
        <v>900</v>
      </c>
      <c r="F14" s="22"/>
    </row>
    <row r="15" spans="1:23" x14ac:dyDescent="0.25">
      <c r="A15" s="2" t="s">
        <v>439</v>
      </c>
      <c r="B15" s="3" t="s">
        <v>282</v>
      </c>
      <c r="C15" s="7" t="s">
        <v>447</v>
      </c>
      <c r="D15" s="15" t="str">
        <f>VLOOKUP(C15,Общий!$A$2:$D$2655,2,FALSE)</f>
        <v>Кабель заземления RO500KCE, ТН1500КСЕ</v>
      </c>
      <c r="E15" s="13">
        <f>VLOOKUP(C15,Общий!$A$2:$D$2655,4,FALSE)</f>
        <v>500</v>
      </c>
      <c r="F15" s="22"/>
    </row>
    <row r="16" spans="1:23" ht="36" x14ac:dyDescent="0.25">
      <c r="A16" s="2" t="s">
        <v>439</v>
      </c>
      <c r="B16" s="4">
        <v>56</v>
      </c>
      <c r="C16" s="7" t="s">
        <v>352</v>
      </c>
      <c r="D16" s="15" t="str">
        <f>VLOOKUP(C16,Общий!$A$2:$D$2655,2,FALSE)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6" s="13">
        <f>VLOOKUP(C16,Общий!$A$2:$D$2655,4,FALSE)</f>
        <v>900</v>
      </c>
      <c r="F16" s="22"/>
    </row>
    <row r="17" spans="1:6" x14ac:dyDescent="0.25">
      <c r="A17" s="2" t="s">
        <v>439</v>
      </c>
      <c r="B17" s="4" t="s">
        <v>449</v>
      </c>
      <c r="C17" s="7" t="s">
        <v>448</v>
      </c>
      <c r="D17" s="15" t="s">
        <v>333</v>
      </c>
      <c r="E17" s="13"/>
      <c r="F17" s="22"/>
    </row>
    <row r="18" spans="1:6" x14ac:dyDescent="0.25">
      <c r="A18" s="2" t="s">
        <v>439</v>
      </c>
      <c r="B18" s="3" t="s">
        <v>265</v>
      </c>
      <c r="C18" s="7" t="s">
        <v>450</v>
      </c>
      <c r="D18" s="15" t="str">
        <f>VLOOKUP(C18,Общий!$A$2:$D$2655,2,FALSE)</f>
        <v>Проводка блока управления RO1000, RO500KCE, ТН1500КСЕ, ТН1551, ТН2251</v>
      </c>
      <c r="E18" s="13">
        <f>VLOOKUP(C18,Общий!$A$2:$D$2655,4,FALSE)</f>
        <v>900</v>
      </c>
      <c r="F18" s="22"/>
    </row>
    <row r="19" spans="1:6" x14ac:dyDescent="0.25">
      <c r="A19" s="2" t="s">
        <v>439</v>
      </c>
      <c r="B19" s="6" t="s">
        <v>10</v>
      </c>
      <c r="C19" s="14" t="s">
        <v>451</v>
      </c>
      <c r="D19" s="11" t="str">
        <f>VLOOKUP(C19,Общий!$A$2:$D$2655,2,FALSE)</f>
        <v>Корпус блока управления TH1500,1551,2261/RO500,1000</v>
      </c>
      <c r="E19" s="13">
        <f>VLOOKUP(C19,Общий!$A$2:$D$2655,4,FALSE)</f>
        <v>2900</v>
      </c>
      <c r="F19" s="22"/>
    </row>
    <row r="20" spans="1:6" x14ac:dyDescent="0.25">
      <c r="A20" s="2" t="s">
        <v>439</v>
      </c>
      <c r="B20" s="4" t="s">
        <v>132</v>
      </c>
      <c r="C20" s="7" t="s">
        <v>452</v>
      </c>
      <c r="D20" s="15" t="str">
        <f>VLOOKUP(C20,Общий!$A$2:$D$2655,2,FALSE)</f>
        <v>Комплект замка разблокировки RO500</v>
      </c>
      <c r="E20" s="13">
        <f>VLOOKUP(C20,Общий!$A$2:$D$2655,4,FALSE)</f>
        <v>3900</v>
      </c>
      <c r="F20" s="22"/>
    </row>
    <row r="21" spans="1:6" x14ac:dyDescent="0.25">
      <c r="A21" s="2" t="s">
        <v>439</v>
      </c>
      <c r="B21" s="4" t="s">
        <v>44</v>
      </c>
      <c r="C21" s="7" t="s">
        <v>453</v>
      </c>
      <c r="D21" s="15" t="str">
        <f>VLOOKUP(C21,Общий!$A$2:$D$2655,2,FALSE)</f>
        <v>Монтажный комплект RO1000, RO500KCE</v>
      </c>
      <c r="E21" s="13">
        <f>VLOOKUP(C21,Общий!$A$2:$D$2655,4,FALSE)</f>
        <v>5900</v>
      </c>
      <c r="F21" s="22"/>
    </row>
    <row r="22" spans="1:6" ht="15.75" thickBot="1" x14ac:dyDescent="0.3">
      <c r="A22" s="2" t="s">
        <v>439</v>
      </c>
      <c r="B22" s="4" t="s">
        <v>129</v>
      </c>
      <c r="C22" s="7" t="s">
        <v>372</v>
      </c>
      <c r="D22" s="15" t="str">
        <f>VLOOKUP(C22,Общий!$A$2:$D$2655,2,FALSE)</f>
        <v>Комплект концевых кронштейнов RD/RB/RBHS/RUN/ROX/TH1500/RO500,1000/ROBO600</v>
      </c>
      <c r="E22" s="13">
        <f>VLOOKUP(C22,Общий!$A$2:$D$2655,4,FALSE)</f>
        <v>3900</v>
      </c>
      <c r="F22" s="22"/>
    </row>
    <row r="23" spans="1:6" ht="15.75" thickTop="1" x14ac:dyDescent="0.25">
      <c r="B23" s="76" t="s">
        <v>1270</v>
      </c>
      <c r="C23" s="80" t="s">
        <v>1693</v>
      </c>
      <c r="D23" s="74" t="str">
        <f>VLOOKUP(C23,Общий!$A$2:$D$2655,2,FALSE)</f>
        <v>Плата управления RO300</v>
      </c>
      <c r="E23" s="75">
        <f>VLOOKUP(C23,Общий!$A$2:$D$2655,4,FALSE)</f>
        <v>19900</v>
      </c>
      <c r="F23" s="76" t="s">
        <v>1302</v>
      </c>
    </row>
    <row r="24" spans="1:6" x14ac:dyDescent="0.25">
      <c r="B24" s="79" t="s">
        <v>1270</v>
      </c>
      <c r="C24" s="81" t="s">
        <v>1809</v>
      </c>
      <c r="D24" s="77" t="str">
        <f>VLOOKUP(C24,Общий!$A$2:$D$2655,2,FALSE)</f>
        <v xml:space="preserve">Электродвигатель RO300 </v>
      </c>
      <c r="E24" s="78">
        <f>VLOOKUP(C24,Общий!$A$2:$D$2655,4,FALSE)</f>
        <v>14900</v>
      </c>
      <c r="F24" s="79" t="s">
        <v>1302</v>
      </c>
    </row>
    <row r="25" spans="1:6" x14ac:dyDescent="0.25">
      <c r="B25" s="79" t="s">
        <v>1270</v>
      </c>
      <c r="C25" s="81" t="s">
        <v>1935</v>
      </c>
      <c r="D25" s="77" t="str">
        <f>VLOOKUP(C25,Общий!$A$2:$D$2655,2,FALSE)</f>
        <v>Вал разблокировки RO300,500,1000/PLUTO/CR2124</v>
      </c>
      <c r="E25" s="78">
        <f>VLOOKUP(C25,Общий!$A$2:$D$2655,4,FALSE)</f>
        <v>900</v>
      </c>
      <c r="F25" s="79" t="s">
        <v>1302</v>
      </c>
    </row>
    <row r="26" spans="1:6" ht="24" x14ac:dyDescent="0.25">
      <c r="B26" s="79" t="s">
        <v>1270</v>
      </c>
      <c r="C26" s="81" t="s">
        <v>1937</v>
      </c>
      <c r="D26" s="77" t="str">
        <f>VLOOKUP(C26,Общий!$A$2:$D$2655,2,FALSE)</f>
        <v>Наконечник для провода с круглой клеммой CR2124/HYPPO/SUMO/RO300,500,1000/ТН1551,1561,2251,2261/WG4,5/TOO3024/ТО7024/WG3524HS</v>
      </c>
      <c r="E26" s="78">
        <f>VLOOKUP(C26,Общий!$A$2:$D$2655,4,FALSE)</f>
        <v>900</v>
      </c>
      <c r="F26" s="79" t="s">
        <v>1302</v>
      </c>
    </row>
    <row r="27" spans="1:6" x14ac:dyDescent="0.25">
      <c r="B27" s="79" t="s">
        <v>1270</v>
      </c>
      <c r="C27" s="81" t="s">
        <v>2080</v>
      </c>
      <c r="D27" s="77" t="str">
        <f>VLOOKUP(C27,Общий!$A$2:$D$2655,2,FALSE)</f>
        <v>Кожух подшипника RO300,500/MOBY/TOONA4,5 230 В/TOO3000,4500/HY7005,7100/ME3000,3000R01</v>
      </c>
      <c r="E27" s="78">
        <f>VLOOKUP(C27,Общий!$A$2:$D$2655,4,FALSE)</f>
        <v>900</v>
      </c>
      <c r="F27" s="79" t="s">
        <v>1302</v>
      </c>
    </row>
    <row r="28" spans="1:6" x14ac:dyDescent="0.25">
      <c r="B28" s="79" t="s">
        <v>1270</v>
      </c>
      <c r="C28" s="81" t="s">
        <v>1288</v>
      </c>
      <c r="D28" s="77" t="str">
        <f>VLOOKUP(C28,Общий!$A$2:$D$2655,2,FALSE)</f>
        <v>Пружина RB/RD/RO300,500,1000/ТН1551,1561,2251,2261/RUN1500,1800,2500/RUNHS</v>
      </c>
      <c r="E28" s="78">
        <f>VLOOKUP(C28,Общий!$A$2:$D$2655,4,FALSE)</f>
        <v>900</v>
      </c>
      <c r="F28" s="79" t="s">
        <v>1302</v>
      </c>
    </row>
    <row r="29" spans="1:6" x14ac:dyDescent="0.25">
      <c r="B29" s="79" t="s">
        <v>1270</v>
      </c>
      <c r="C29" s="81" t="s">
        <v>2203</v>
      </c>
      <c r="D29" s="77" t="str">
        <f>VLOOKUP(C29,Общий!$A$2:$D$2655,2,FALSE)</f>
        <v>Крышка разблокировки CR2124/RO300,500,1000/PLUTO</v>
      </c>
      <c r="E29" s="78">
        <f>VLOOKUP(C29,Общий!$A$2:$D$2655,4,FALSE)</f>
        <v>1900</v>
      </c>
      <c r="F29" s="79" t="s">
        <v>1302</v>
      </c>
    </row>
    <row r="30" spans="1:6" x14ac:dyDescent="0.25">
      <c r="B30" s="79" t="s">
        <v>1270</v>
      </c>
      <c r="C30" s="81" t="s">
        <v>2288</v>
      </c>
      <c r="D30" s="77" t="str">
        <f>VLOOKUP(C30,Общий!$A$2:$D$2655,2,FALSE)</f>
        <v>Вал выходной RO300</v>
      </c>
      <c r="E30" s="78">
        <f>VLOOKUP(C30,Общий!$A$2:$D$2655,4,FALSE)</f>
        <v>5900</v>
      </c>
      <c r="F30" s="79" t="s">
        <v>1302</v>
      </c>
    </row>
    <row r="31" spans="1:6" x14ac:dyDescent="0.25">
      <c r="B31" s="79" t="s">
        <v>1270</v>
      </c>
      <c r="C31" s="81" t="s">
        <v>2302</v>
      </c>
      <c r="D31" s="77" t="str">
        <f>VLOOKUP(C31,Общий!$A$2:$D$2655,2,FALSE)</f>
        <v>Энкодер  RO/CR2124/ME3000,3000R01,3010</v>
      </c>
      <c r="E31" s="78">
        <f>VLOOKUP(C31,Общий!$A$2:$D$2655,4,FALSE)</f>
        <v>6900</v>
      </c>
      <c r="F31" s="79" t="s">
        <v>1302</v>
      </c>
    </row>
    <row r="32" spans="1:6" x14ac:dyDescent="0.25">
      <c r="B32" s="79" t="s">
        <v>1270</v>
      </c>
      <c r="C32" s="81" t="s">
        <v>1282</v>
      </c>
      <c r="D32" s="77" t="str">
        <f>VLOOKUP(C32,Общий!$A$2:$D$2655,2,FALSE)</f>
        <v>Пружина RB350,400,600,1000/RD/RO500,1000/TH1500,1551/RUN1800,2500/SIGNO/MBAR/LBAR</v>
      </c>
      <c r="E32" s="78">
        <f>VLOOKUP(C32,Общий!$A$2:$D$2655,4,FALSE)</f>
        <v>900</v>
      </c>
      <c r="F32" s="79" t="s">
        <v>1302</v>
      </c>
    </row>
    <row r="33" spans="2:6" x14ac:dyDescent="0.25">
      <c r="B33" s="79" t="s">
        <v>1270</v>
      </c>
      <c r="C33" s="81" t="s">
        <v>1740</v>
      </c>
      <c r="D33" s="77" t="str">
        <f>VLOOKUP(C33,Общий!$A$2:$D$2655,2,FALSE)</f>
        <v>Фиксатор RO500</v>
      </c>
      <c r="E33" s="78">
        <f>VLOOKUP(C33,Общий!$A$2:$D$2655,4,FALSE)</f>
        <v>900</v>
      </c>
      <c r="F33" s="79" t="s">
        <v>1302</v>
      </c>
    </row>
    <row r="34" spans="2:6" x14ac:dyDescent="0.25">
      <c r="B34" s="79" t="s">
        <v>1270</v>
      </c>
      <c r="C34" s="81" t="s">
        <v>1774</v>
      </c>
      <c r="D34" s="77" t="str">
        <f>VLOOKUP(C34,Общий!$A$2:$D$2655,2,FALSE)</f>
        <v>Короб RO500,1000/TH1500,1551</v>
      </c>
      <c r="E34" s="78">
        <f>VLOOKUP(C34,Общий!$A$2:$D$2655,4,FALSE)</f>
        <v>900</v>
      </c>
      <c r="F34" s="79" t="s">
        <v>1302</v>
      </c>
    </row>
    <row r="35" spans="2:6" x14ac:dyDescent="0.25">
      <c r="B35" s="79" t="s">
        <v>1270</v>
      </c>
      <c r="C35" s="81" t="s">
        <v>1833</v>
      </c>
      <c r="D35" s="77" t="str">
        <f>VLOOKUP(C35,Общий!$A$2:$D$2655,2,FALSE)</f>
        <v>Плата управления RO500,1000/TH1500</v>
      </c>
      <c r="E35" s="78">
        <f>VLOOKUP(C35,Общий!$A$2:$D$2655,4,FALSE)</f>
        <v>19900</v>
      </c>
      <c r="F35" s="79" t="s">
        <v>1302</v>
      </c>
    </row>
    <row r="36" spans="2:6" x14ac:dyDescent="0.25">
      <c r="B36" s="79" t="s">
        <v>1270</v>
      </c>
      <c r="C36" s="81" t="s">
        <v>1838</v>
      </c>
      <c r="D36" s="77" t="str">
        <f>VLOOKUP(C36,Общий!$A$2:$D$2655,2,FALSE)</f>
        <v>Шплинт SO2000/RB350,400,600,1000/RD/RO500,1000/TH1500/TUB3500</v>
      </c>
      <c r="E36" s="78">
        <f>VLOOKUP(C36,Общий!$A$2:$D$2655,4,FALSE)</f>
        <v>900</v>
      </c>
      <c r="F36" s="79" t="s">
        <v>1302</v>
      </c>
    </row>
    <row r="37" spans="2:6" x14ac:dyDescent="0.25">
      <c r="B37" s="79" t="s">
        <v>1270</v>
      </c>
      <c r="C37" s="81" t="s">
        <v>1935</v>
      </c>
      <c r="D37" s="77" t="str">
        <f>VLOOKUP(C37,Общий!$A$2:$D$2655,2,FALSE)</f>
        <v>Вал разблокировки RO300,500,1000/PLUTO/CR2124</v>
      </c>
      <c r="E37" s="78">
        <f>VLOOKUP(C37,Общий!$A$2:$D$2655,4,FALSE)</f>
        <v>900</v>
      </c>
      <c r="F37" s="79" t="s">
        <v>1302</v>
      </c>
    </row>
    <row r="38" spans="2:6" ht="24" x14ac:dyDescent="0.25">
      <c r="B38" s="79" t="s">
        <v>1270</v>
      </c>
      <c r="C38" s="81" t="s">
        <v>1937</v>
      </c>
      <c r="D38" s="77" t="str">
        <f>VLOOKUP(C38,Общий!$A$2:$D$2655,2,FALSE)</f>
        <v>Наконечник для провода с круглой клеммой CR2124/HYPPO/SUMO/RO300,500,1000/ТН1551,1561,2251,2261/WG4,5/TOO3024/ТО7024/WG3524HS</v>
      </c>
      <c r="E38" s="78">
        <f>VLOOKUP(C38,Общий!$A$2:$D$2655,4,FALSE)</f>
        <v>900</v>
      </c>
      <c r="F38" s="79" t="s">
        <v>1302</v>
      </c>
    </row>
    <row r="39" spans="2:6" x14ac:dyDescent="0.25">
      <c r="B39" s="79" t="s">
        <v>1270</v>
      </c>
      <c r="C39" s="81" t="s">
        <v>1960</v>
      </c>
      <c r="D39" s="77" t="str">
        <f>VLOOKUP(C39,Общий!$A$2:$D$2655,2,FALSE)</f>
        <v>Комплект крепления RO500</v>
      </c>
      <c r="E39" s="78">
        <f>VLOOKUP(C39,Общий!$A$2:$D$2655,4,FALSE)</f>
        <v>3900</v>
      </c>
      <c r="F39" s="79" t="s">
        <v>1302</v>
      </c>
    </row>
    <row r="40" spans="2:6" x14ac:dyDescent="0.25">
      <c r="B40" s="79" t="s">
        <v>1270</v>
      </c>
      <c r="C40" s="81" t="s">
        <v>2080</v>
      </c>
      <c r="D40" s="77" t="str">
        <f>VLOOKUP(C40,Общий!$A$2:$D$2655,2,FALSE)</f>
        <v>Кожух подшипника RO300,500/MOBY/TOONA4,5 230 В/TOO3000,4500/HY7005,7100/ME3000,3000R01</v>
      </c>
      <c r="E40" s="78">
        <f>VLOOKUP(C40,Общий!$A$2:$D$2655,4,FALSE)</f>
        <v>900</v>
      </c>
      <c r="F40" s="79" t="s">
        <v>1302</v>
      </c>
    </row>
    <row r="41" spans="2:6" x14ac:dyDescent="0.25">
      <c r="B41" s="79" t="s">
        <v>1270</v>
      </c>
      <c r="C41" s="81" t="s">
        <v>1288</v>
      </c>
      <c r="D41" s="77" t="str">
        <f>VLOOKUP(C41,Общий!$A$2:$D$2655,2,FALSE)</f>
        <v>Пружина RB/RD/RO300,500,1000/ТН1551,1561,2251,2261/RUN1500,1800,2500/RUNHS</v>
      </c>
      <c r="E41" s="78">
        <f>VLOOKUP(C41,Общий!$A$2:$D$2655,4,FALSE)</f>
        <v>900</v>
      </c>
      <c r="F41" s="79" t="s">
        <v>1302</v>
      </c>
    </row>
    <row r="42" spans="2:6" x14ac:dyDescent="0.25">
      <c r="B42" s="79" t="s">
        <v>1270</v>
      </c>
      <c r="C42" s="81" t="s">
        <v>2124</v>
      </c>
      <c r="D42" s="77" t="str">
        <f>VLOOKUP(C42,Общий!$A$2:$D$2655,2,FALSE)</f>
        <v>Вал выходной RO500,1000</v>
      </c>
      <c r="E42" s="78">
        <f>VLOOKUP(C42,Общий!$A$2:$D$2655,4,FALSE)</f>
        <v>11900</v>
      </c>
      <c r="F42" s="79" t="s">
        <v>1302</v>
      </c>
    </row>
    <row r="43" spans="2:6" x14ac:dyDescent="0.25">
      <c r="B43" s="79" t="s">
        <v>1270</v>
      </c>
      <c r="C43" s="81" t="s">
        <v>2203</v>
      </c>
      <c r="D43" s="77" t="str">
        <f>VLOOKUP(C43,Общий!$A$2:$D$2655,2,FALSE)</f>
        <v>Крышка разблокировки CR2124/RO300,500,1000/PLUTO</v>
      </c>
      <c r="E43" s="78">
        <f>VLOOKUP(C43,Общий!$A$2:$D$2655,4,FALSE)</f>
        <v>1900</v>
      </c>
      <c r="F43" s="79" t="s">
        <v>1302</v>
      </c>
    </row>
    <row r="44" spans="2:6" x14ac:dyDescent="0.25">
      <c r="B44" s="79">
        <v>2</v>
      </c>
      <c r="C44" s="81" t="s">
        <v>440</v>
      </c>
      <c r="D44" s="77" t="str">
        <f>VLOOKUP(C44,Общий!$A$2:$D$2655,2,FALSE)</f>
        <v>Основание корпуса RO500,1000</v>
      </c>
      <c r="E44" s="78">
        <f>VLOOKUP(C44,Общий!$A$2:$D$2655,4,FALSE)</f>
        <v>7900</v>
      </c>
      <c r="F44" s="79" t="s">
        <v>1302</v>
      </c>
    </row>
    <row r="45" spans="2:6" x14ac:dyDescent="0.25">
      <c r="B45" s="79">
        <v>10</v>
      </c>
      <c r="C45" s="81" t="s">
        <v>442</v>
      </c>
      <c r="D45" s="77" t="str">
        <f>VLOOKUP(C45,Общий!$A$2:$D$2655,2,FALSE)</f>
        <v>Микровыключатель RO500,1000</v>
      </c>
      <c r="E45" s="78">
        <f>VLOOKUP(C45,Общий!$A$2:$D$2655,4,FALSE)</f>
        <v>900</v>
      </c>
      <c r="F45" s="79" t="s">
        <v>1302</v>
      </c>
    </row>
    <row r="46" spans="2:6" ht="36" x14ac:dyDescent="0.25">
      <c r="B46" s="79">
        <v>46</v>
      </c>
      <c r="C46" s="81" t="s">
        <v>445</v>
      </c>
      <c r="D46" s="77" t="str">
        <f>VLOOKUP(C46,Общий!$A$2:$D$2655,2,FALSE)</f>
        <v>Кольцо ME3000/MB4005/WG4000,5000/TO4016P,5016P/RO500,1000/RUN1500,1800,2500/RUNHS/ROX/HY7005/WIL/TH1561,2251</v>
      </c>
      <c r="E46" s="78">
        <f>VLOOKUP(C46,Общий!$A$2:$D$2655,4,FALSE)</f>
        <v>900</v>
      </c>
      <c r="F46" s="79" t="s">
        <v>1302</v>
      </c>
    </row>
    <row r="47" spans="2:6" x14ac:dyDescent="0.25">
      <c r="B47" s="79">
        <v>33</v>
      </c>
      <c r="C47" s="81" t="s">
        <v>455</v>
      </c>
      <c r="D47" s="77" t="str">
        <f>VLOOKUP(C47,Общий!$A$2:$D$2655,2,FALSE)</f>
        <v>Штифт RO500KCE, RO500, 1000</v>
      </c>
      <c r="E47" s="78">
        <f>VLOOKUP(C47,Общий!$A$2:$D$2655,4,FALSE)</f>
        <v>900</v>
      </c>
      <c r="F4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AD1F5BD4-8707-4FA6-A479-B4C742A22787}"/>
  </hyperlinks>
  <pageMargins left="0.23622047244094491" right="0.23622047244094491" top="0.35433070866141736" bottom="0.35433070866141736" header="0" footer="0"/>
  <pageSetup paperSize="9" scale="63"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0E9D-CB30-4F6F-A52B-A5B3FB0F0176}">
  <sheetPr codeName="Worksheet____63">
    <pageSetUpPr fitToPage="1"/>
  </sheetPr>
  <dimension ref="A1:P47"/>
  <sheetViews>
    <sheetView view="pageLayout" topLeftCell="B1" zoomScale="70" zoomScaleNormal="100" zoomScalePageLayoutView="70" workbookViewId="0">
      <selection activeCell="D33" sqref="D33"/>
    </sheetView>
  </sheetViews>
  <sheetFormatPr defaultRowHeight="15" x14ac:dyDescent="0.25"/>
  <cols>
    <col min="1" max="1" width="7.85546875" hidden="1" customWidth="1"/>
    <col min="2" max="2" width="2.85546875" bestFit="1" customWidth="1"/>
    <col min="3" max="3" width="14.5703125" bestFit="1" customWidth="1"/>
    <col min="4" max="4" width="97" customWidth="1"/>
    <col min="5" max="5" width="8.7109375" bestFit="1" customWidth="1"/>
    <col min="6" max="6" width="14.140625" bestFit="1" customWidth="1"/>
    <col min="13" max="13" width="25" customWidth="1"/>
  </cols>
  <sheetData>
    <row r="1" spans="1:16" ht="15" customHeight="1" x14ac:dyDescent="0.25">
      <c r="A1" s="130" t="e" vm="1">
        <v>#VALUE!</v>
      </c>
      <c r="B1" s="130"/>
      <c r="C1" s="130"/>
      <c r="D1" s="130"/>
      <c r="E1" s="133" t="s">
        <v>2416</v>
      </c>
      <c r="F1" s="133"/>
      <c r="G1" s="133"/>
      <c r="H1" s="133"/>
      <c r="I1" s="131" t="e" vm="2">
        <v>#VALUE!</v>
      </c>
      <c r="J1" s="131"/>
      <c r="K1" s="131"/>
      <c r="L1" s="131"/>
      <c r="M1" s="131"/>
      <c r="N1" s="131"/>
      <c r="O1" s="131"/>
      <c r="P1" s="131"/>
    </row>
    <row r="2" spans="1:16" ht="15" customHeight="1" x14ac:dyDescent="0.25">
      <c r="A2" s="130"/>
      <c r="B2" s="130"/>
      <c r="C2" s="130"/>
      <c r="D2" s="130"/>
      <c r="E2" s="133"/>
      <c r="F2" s="133"/>
      <c r="G2" s="133"/>
      <c r="H2" s="133"/>
      <c r="I2" s="131"/>
      <c r="J2" s="131"/>
      <c r="K2" s="131"/>
      <c r="L2" s="131"/>
      <c r="M2" s="131"/>
      <c r="N2" s="131"/>
      <c r="O2" s="131"/>
      <c r="P2" s="131"/>
    </row>
    <row r="3" spans="1:16" ht="15" customHeight="1" x14ac:dyDescent="0.25">
      <c r="A3" s="130"/>
      <c r="B3" s="130"/>
      <c r="C3" s="130"/>
      <c r="D3" s="130"/>
      <c r="E3" s="137" t="s">
        <v>1277</v>
      </c>
      <c r="F3" s="137"/>
      <c r="G3" s="137"/>
      <c r="H3" s="137"/>
      <c r="I3" s="131"/>
      <c r="J3" s="131"/>
      <c r="K3" s="131"/>
      <c r="L3" s="131"/>
      <c r="M3" s="131"/>
      <c r="N3" s="131"/>
      <c r="O3" s="131"/>
      <c r="P3" s="131"/>
    </row>
    <row r="5" spans="1:16" ht="24" x14ac:dyDescent="0.25">
      <c r="A5" s="23" t="s">
        <v>0</v>
      </c>
      <c r="B5" s="23" t="s">
        <v>2</v>
      </c>
      <c r="C5" s="23" t="s">
        <v>1</v>
      </c>
      <c r="D5" s="23" t="s">
        <v>1267</v>
      </c>
      <c r="E5" s="68" t="s">
        <v>1268</v>
      </c>
      <c r="F5" s="68" t="s">
        <v>1269</v>
      </c>
    </row>
    <row r="6" spans="1:16" x14ac:dyDescent="0.25">
      <c r="A6" s="2" t="s">
        <v>454</v>
      </c>
      <c r="B6" s="4" t="s">
        <v>141</v>
      </c>
      <c r="C6" s="7" t="s">
        <v>440</v>
      </c>
      <c r="D6" s="15" t="str">
        <f>VLOOKUP(C6,Общий!$A$2:$D$2655,2,FALSE)</f>
        <v>Основание корпуса RO500,1000</v>
      </c>
      <c r="E6" s="13">
        <f>VLOOKUP(C6,Общий!$A$2:$D$2655,4,FALSE)</f>
        <v>7900</v>
      </c>
      <c r="F6" s="22"/>
    </row>
    <row r="7" spans="1:16" x14ac:dyDescent="0.25">
      <c r="A7" s="2" t="s">
        <v>454</v>
      </c>
      <c r="B7" s="4" t="s">
        <v>145</v>
      </c>
      <c r="C7" s="7" t="s">
        <v>441</v>
      </c>
      <c r="D7" s="15" t="str">
        <f>VLOOKUP(C7,Общий!$A$2:$D$2655,2,FALSE)</f>
        <v>Крышка корпуса верхняя RO1000, RO500, RO300</v>
      </c>
      <c r="E7" s="13">
        <f>VLOOKUP(C7,Общий!$A$2:$D$2655,4,FALSE)</f>
        <v>2900</v>
      </c>
      <c r="F7" s="22"/>
    </row>
    <row r="8" spans="1:16" x14ac:dyDescent="0.25">
      <c r="A8" s="2" t="s">
        <v>454</v>
      </c>
      <c r="B8" s="3" t="s">
        <v>216</v>
      </c>
      <c r="C8" s="7" t="s">
        <v>407</v>
      </c>
      <c r="D8" s="15" t="str">
        <f>VLOOKUP(C8,Общий!$A$2:$D$2655,2,FALSE)</f>
        <v>Шестерня винтовая RB1000/RO1000</v>
      </c>
      <c r="E8" s="13">
        <f>VLOOKUP(C8,Общий!$A$2:$D$2655,4,FALSE)</f>
        <v>2900</v>
      </c>
      <c r="F8" s="22"/>
    </row>
    <row r="9" spans="1:16" x14ac:dyDescent="0.25">
      <c r="A9" s="2" t="s">
        <v>454</v>
      </c>
      <c r="B9" s="4" t="s">
        <v>218</v>
      </c>
      <c r="C9" s="7" t="s">
        <v>455</v>
      </c>
      <c r="D9" s="15" t="str">
        <f>VLOOKUP(C9,Общий!$A$2:$D$2655,2,FALSE)</f>
        <v>Штифт RO500KCE, RO500, 1000</v>
      </c>
      <c r="E9" s="13">
        <f>VLOOKUP(C9,Общий!$A$2:$D$2655,4,FALSE)</f>
        <v>900</v>
      </c>
      <c r="F9" s="22"/>
    </row>
    <row r="10" spans="1:16" x14ac:dyDescent="0.25">
      <c r="A10" s="2" t="s">
        <v>454</v>
      </c>
      <c r="B10" s="3" t="s">
        <v>220</v>
      </c>
      <c r="C10" s="7" t="s">
        <v>390</v>
      </c>
      <c r="D10" s="15" t="str">
        <f>VLOOKUP(C10,Общий!$A$2:$D$2655,2,FALSE)</f>
        <v>Колесо зубчатое RB600,1000/RO500,1000/TH1500/ROX/ROBO600</v>
      </c>
      <c r="E10" s="13">
        <f>VLOOKUP(C10,Общий!$A$2:$D$2655,4,FALSE)</f>
        <v>4900</v>
      </c>
      <c r="F10" s="22"/>
    </row>
    <row r="11" spans="1:16" x14ac:dyDescent="0.25">
      <c r="A11" s="2" t="s">
        <v>454</v>
      </c>
      <c r="B11" s="3" t="s">
        <v>103</v>
      </c>
      <c r="C11" s="7" t="s">
        <v>456</v>
      </c>
      <c r="D11" s="15" t="str">
        <f>VLOOKUP(C11,Общий!$A$2:$D$2655,2,FALSE)</f>
        <v>Плата управления RO1000</v>
      </c>
      <c r="E11" s="13">
        <f>VLOOKUP(C11,Общий!$A$2:$D$2655,4,FALSE)</f>
        <v>29900</v>
      </c>
      <c r="F11" s="22"/>
    </row>
    <row r="12" spans="1:16" x14ac:dyDescent="0.25">
      <c r="A12" s="2" t="s">
        <v>454</v>
      </c>
      <c r="B12" s="4" t="s">
        <v>257</v>
      </c>
      <c r="C12" s="7" t="s">
        <v>457</v>
      </c>
      <c r="D12" s="15" t="str">
        <f>VLOOKUP(C12,Общий!$A$2:$D$2655,2,FALSE)</f>
        <v>Трансформатор TH1551/RO1000</v>
      </c>
      <c r="E12" s="13">
        <f>VLOOKUP(C12,Общий!$A$2:$D$2655,4,FALSE)</f>
        <v>9900</v>
      </c>
      <c r="F12" s="22"/>
    </row>
    <row r="13" spans="1:16" x14ac:dyDescent="0.25">
      <c r="A13" s="2" t="s">
        <v>454</v>
      </c>
      <c r="B13" s="3" t="s">
        <v>224</v>
      </c>
      <c r="C13" s="7" t="s">
        <v>2842</v>
      </c>
      <c r="D13" s="15" t="str">
        <f>VLOOKUP(C13,Общий!$A$2:$D$2655,2,FALSE)</f>
        <v>Конденсатор RUN1800R01/A,2500R01/A,RUN1800,2500/RO1000/TH1500</v>
      </c>
      <c r="E13" s="13">
        <f>VLOOKUP(C13,Общий!$A$2:$D$2655,4,FALSE)</f>
        <v>1900</v>
      </c>
      <c r="F13" s="22"/>
    </row>
    <row r="14" spans="1:16" x14ac:dyDescent="0.25">
      <c r="A14" s="2"/>
      <c r="B14" s="3">
        <v>21</v>
      </c>
      <c r="C14" s="7" t="s">
        <v>2663</v>
      </c>
      <c r="D14" s="15" t="str">
        <f>VLOOKUP(C14,Общий!$A$2:$D$2655,2,FALSE)</f>
        <v>Конденсатор RUN1800R01/A,2500R01/A,RUN1800,2500/RO1000/TH1500</v>
      </c>
      <c r="E14" s="13">
        <f>VLOOKUP(C14,Общий!$A$2:$D$2655,4,FALSE)</f>
        <v>1900</v>
      </c>
      <c r="F14" s="22"/>
    </row>
    <row r="15" spans="1:16" x14ac:dyDescent="0.25">
      <c r="A15" s="2" t="s">
        <v>454</v>
      </c>
      <c r="B15" s="4" t="s">
        <v>106</v>
      </c>
      <c r="C15" s="7" t="s">
        <v>450</v>
      </c>
      <c r="D15" s="15" t="str">
        <f>VLOOKUP(C15,Общий!$A$2:$D$2655,2,FALSE)</f>
        <v>Проводка блока управления RO1000, RO500KCE, ТН1500КСЕ, ТН1551, ТН2251</v>
      </c>
      <c r="E15" s="13">
        <f>VLOOKUP(C15,Общий!$A$2:$D$2655,4,FALSE)</f>
        <v>900</v>
      </c>
      <c r="F15" s="22"/>
    </row>
    <row r="16" spans="1:16" x14ac:dyDescent="0.25">
      <c r="A16" s="2" t="s">
        <v>454</v>
      </c>
      <c r="B16" s="3" t="s">
        <v>108</v>
      </c>
      <c r="C16" s="7" t="s">
        <v>169</v>
      </c>
      <c r="D16" s="15" t="str">
        <f>VLOOKUP(C16,Общий!$A$2:$D$2655,2,FALSE)</f>
        <v xml:space="preserve">Кабель заземления RO1000, ТН1551, ТН2251, SN6041R10, SN6031, SN6041, </v>
      </c>
      <c r="E16" s="13">
        <f>VLOOKUP(C16,Общий!$A$2:$D$2655,4,FALSE)</f>
        <v>500</v>
      </c>
      <c r="F16" s="22"/>
    </row>
    <row r="17" spans="1:6" x14ac:dyDescent="0.25">
      <c r="A17" s="2" t="s">
        <v>454</v>
      </c>
      <c r="B17" s="4" t="s">
        <v>278</v>
      </c>
      <c r="C17" s="7" t="s">
        <v>442</v>
      </c>
      <c r="D17" s="15" t="str">
        <f>VLOOKUP(C17,Общий!$A$2:$D$2655,2,FALSE)</f>
        <v>Микровыключатель RO500,1000</v>
      </c>
      <c r="E17" s="13">
        <f>VLOOKUP(C17,Общий!$A$2:$D$2655,4,FALSE)</f>
        <v>900</v>
      </c>
      <c r="F17" s="22"/>
    </row>
    <row r="18" spans="1:6" ht="24" x14ac:dyDescent="0.25">
      <c r="A18" s="2" t="s">
        <v>454</v>
      </c>
      <c r="B18" s="4" t="s">
        <v>230</v>
      </c>
      <c r="C18" s="7" t="s">
        <v>382</v>
      </c>
      <c r="D18" s="15" t="str">
        <f>VLOOKUP(C18,Общий!$A$2:$D$2655,2,FALSE)</f>
        <v>Личинка замка RB/RO1000/TH1500,1551/RUN1500,1800,2500/RUNHS/ROX/TUB3500/WINGO/MOBY/TO4016P,5016P,4024,5024,5024HS</v>
      </c>
      <c r="E18" s="13">
        <f>VLOOKUP(C18,Общий!$A$2:$D$2655,4,FALSE)</f>
        <v>1900</v>
      </c>
      <c r="F18" s="22"/>
    </row>
    <row r="19" spans="1:6" ht="36" x14ac:dyDescent="0.25">
      <c r="A19" s="2" t="s">
        <v>454</v>
      </c>
      <c r="B19" s="3" t="s">
        <v>116</v>
      </c>
      <c r="C19" s="7" t="s">
        <v>352</v>
      </c>
      <c r="D19" s="15" t="str">
        <f>VLOOKUP(C19,Общий!$A$2:$D$2655,2,FALSE)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9" s="13">
        <f>VLOOKUP(C19,Общий!$A$2:$D$2655,4,FALSE)</f>
        <v>900</v>
      </c>
      <c r="F19" s="22"/>
    </row>
    <row r="20" spans="1:6" ht="24" x14ac:dyDescent="0.25">
      <c r="A20" s="2" t="s">
        <v>454</v>
      </c>
      <c r="B20" s="3" t="s">
        <v>122</v>
      </c>
      <c r="C20" s="7" t="s">
        <v>445</v>
      </c>
      <c r="D20" s="15" t="str">
        <f>VLOOKUP(C20,Общий!$A$2:$D$2655,2,FALSE)</f>
        <v>Кольцо ME3000/MB4005/WG4000,5000/TO4016P,5016P/RO500,1000/RUN1500,1800,2500/RUNHS/ROX/HY7005/WIL/TH1561,2251</v>
      </c>
      <c r="E20" s="13">
        <f>VLOOKUP(C20,Общий!$A$2:$D$2655,4,FALSE)</f>
        <v>900</v>
      </c>
      <c r="F20" s="22"/>
    </row>
    <row r="21" spans="1:6" x14ac:dyDescent="0.25">
      <c r="A21" s="2" t="s">
        <v>454</v>
      </c>
      <c r="B21" s="4" t="s">
        <v>301</v>
      </c>
      <c r="C21" s="7" t="s">
        <v>458</v>
      </c>
      <c r="D21" s="15" t="str">
        <f>VLOOKUP(C21,Общий!$A$2:$D$2655,2,FALSE)</f>
        <v>Штифт винтовой шестерни ROX600R10, RB1000/RO500,1000/TH1551</v>
      </c>
      <c r="E21" s="13">
        <f>VLOOKUP(C21,Общий!$A$2:$D$2655,4,FALSE)</f>
        <v>900</v>
      </c>
      <c r="F21" s="22"/>
    </row>
    <row r="22" spans="1:6" x14ac:dyDescent="0.25">
      <c r="A22" s="2" t="s">
        <v>454</v>
      </c>
      <c r="B22" s="4" t="s">
        <v>459</v>
      </c>
      <c r="C22" s="7" t="s">
        <v>448</v>
      </c>
      <c r="D22" s="15" t="s">
        <v>333</v>
      </c>
      <c r="E22" s="13"/>
      <c r="F22" s="22"/>
    </row>
    <row r="23" spans="1:6" ht="36" x14ac:dyDescent="0.25">
      <c r="A23" s="2" t="s">
        <v>454</v>
      </c>
      <c r="B23" s="4" t="s">
        <v>310</v>
      </c>
      <c r="C23" s="7" t="s">
        <v>361</v>
      </c>
      <c r="D23" s="15" t="str">
        <f>VLOOKUP(C23,Общий!$A$2:$D$2655,2,FALSE)</f>
        <v>Шайба RB1000R10, RB250HSR10, RB400KCER10, RB500HSR10, RB600R10, RBKCE, RD400KCE, RD400KCER10, RO1000, ROX1000R10, ROX600R10, RUN1200HS, RUN1500R10, RUN1800, RUN2500, RUN400HS, ТН1500КСЕ, ТН1551, ТН1561, ТН2251, ТН2261</v>
      </c>
      <c r="E23" s="13">
        <f>VLOOKUP(C23,Общий!$A$2:$D$2655,4,FALSE)</f>
        <v>500</v>
      </c>
      <c r="F23" s="22"/>
    </row>
    <row r="24" spans="1:6" x14ac:dyDescent="0.25">
      <c r="A24" s="2" t="s">
        <v>454</v>
      </c>
      <c r="B24" s="3" t="s">
        <v>312</v>
      </c>
      <c r="C24" s="7" t="s">
        <v>460</v>
      </c>
      <c r="D24" s="15" t="s">
        <v>333</v>
      </c>
      <c r="E24" s="13"/>
      <c r="F24" s="22"/>
    </row>
    <row r="25" spans="1:6" x14ac:dyDescent="0.25">
      <c r="A25" s="2" t="s">
        <v>454</v>
      </c>
      <c r="B25" s="13" t="s">
        <v>15</v>
      </c>
      <c r="C25" s="7" t="s">
        <v>461</v>
      </c>
      <c r="D25" s="15" t="str">
        <f>VLOOKUP(C25,Общий!$A$2:$D$2655,2,FALSE)</f>
        <v>Комплект электродвигателя RO1000</v>
      </c>
      <c r="E25" s="13">
        <f>VLOOKUP(C25,Общий!$A$2:$D$2655,4,FALSE)</f>
        <v>15900</v>
      </c>
      <c r="F25" s="22"/>
    </row>
    <row r="26" spans="1:6" x14ac:dyDescent="0.25">
      <c r="A26" s="2" t="s">
        <v>454</v>
      </c>
      <c r="B26" s="6" t="s">
        <v>10</v>
      </c>
      <c r="C26" s="14" t="s">
        <v>451</v>
      </c>
      <c r="D26" s="11" t="str">
        <f>VLOOKUP(C26,Общий!$A$2:$D$2655,2,FALSE)</f>
        <v>Корпус блока управления TH1500,1551,2261/RO500,1000</v>
      </c>
      <c r="E26" s="13">
        <f>VLOOKUP(C26,Общий!$A$2:$D$2655,4,FALSE)</f>
        <v>2900</v>
      </c>
      <c r="F26" s="22"/>
    </row>
    <row r="27" spans="1:6" x14ac:dyDescent="0.25">
      <c r="A27" s="2" t="s">
        <v>454</v>
      </c>
      <c r="B27" s="4" t="s">
        <v>44</v>
      </c>
      <c r="C27" s="7" t="s">
        <v>453</v>
      </c>
      <c r="D27" s="15" t="str">
        <f>VLOOKUP(C27,Общий!$A$2:$D$2655,2,FALSE)</f>
        <v>Монтажный комплект RO1000, RO500KCE</v>
      </c>
      <c r="E27" s="13">
        <f>VLOOKUP(C27,Общий!$A$2:$D$2655,4,FALSE)</f>
        <v>5900</v>
      </c>
      <c r="F27" s="22"/>
    </row>
    <row r="28" spans="1:6" ht="15.75" thickBot="1" x14ac:dyDescent="0.3">
      <c r="A28" s="2" t="s">
        <v>454</v>
      </c>
      <c r="B28" s="4" t="s">
        <v>129</v>
      </c>
      <c r="C28" s="7" t="s">
        <v>372</v>
      </c>
      <c r="D28" s="15" t="str">
        <f>VLOOKUP(C28,Общий!$A$2:$D$2655,2,FALSE)</f>
        <v>Комплект концевых кронштейнов RD/RB/RBHS/RUN/ROX/TH1500/RO500,1000/ROBO600</v>
      </c>
      <c r="E28" s="13">
        <f>VLOOKUP(C28,Общий!$A$2:$D$2655,4,FALSE)</f>
        <v>3900</v>
      </c>
      <c r="F28" s="22"/>
    </row>
    <row r="29" spans="1:6" ht="15.75" thickTop="1" x14ac:dyDescent="0.25">
      <c r="B29" s="76" t="s">
        <v>1270</v>
      </c>
      <c r="C29" s="80" t="s">
        <v>1282</v>
      </c>
      <c r="D29" s="74" t="str">
        <f>VLOOKUP(C29,Общий!$A$2:$D$2655,2,FALSE)</f>
        <v>Пружина RB350,400,600,1000/RD/RO500,1000/TH1500,1551/RUN1800,2500/SIGNO/MBAR/LBAR</v>
      </c>
      <c r="E29" s="75">
        <f>VLOOKUP(C29,Общий!$A$2:$D$2655,4,FALSE)</f>
        <v>900</v>
      </c>
      <c r="F29" s="76" t="s">
        <v>1302</v>
      </c>
    </row>
    <row r="30" spans="1:6" x14ac:dyDescent="0.25">
      <c r="B30" s="79" t="s">
        <v>1270</v>
      </c>
      <c r="C30" s="81" t="s">
        <v>1679</v>
      </c>
      <c r="D30" s="77" t="str">
        <f>VLOOKUP(C30,Общий!$A$2:$D$2655,2,FALSE)</f>
        <v>Крышка верхняя RO1000</v>
      </c>
      <c r="E30" s="78">
        <f>VLOOKUP(C30,Общий!$A$2:$D$2655,4,FALSE)</f>
        <v>1900</v>
      </c>
      <c r="F30" s="79" t="s">
        <v>1302</v>
      </c>
    </row>
    <row r="31" spans="1:6" x14ac:dyDescent="0.25">
      <c r="B31" s="79" t="s">
        <v>1270</v>
      </c>
      <c r="C31" s="81" t="s">
        <v>1709</v>
      </c>
      <c r="D31" s="77" t="str">
        <f>VLOOKUP(C31,Общий!$A$2:$D$2655,2,FALSE)</f>
        <v>Статор RO1000/TH1500</v>
      </c>
      <c r="E31" s="78">
        <f>VLOOKUP(C31,Общий!$A$2:$D$2655,4,FALSE)</f>
        <v>9900</v>
      </c>
      <c r="F31" s="79" t="s">
        <v>1302</v>
      </c>
    </row>
    <row r="32" spans="1:6" x14ac:dyDescent="0.25">
      <c r="B32" s="79" t="s">
        <v>1270</v>
      </c>
      <c r="C32" s="81" t="s">
        <v>1774</v>
      </c>
      <c r="D32" s="77" t="str">
        <f>VLOOKUP(C32,Общий!$A$2:$D$2655,2,FALSE)</f>
        <v>Короб RO500,1000/TH1500,1551</v>
      </c>
      <c r="E32" s="78">
        <f>VLOOKUP(C32,Общий!$A$2:$D$2655,4,FALSE)</f>
        <v>900</v>
      </c>
      <c r="F32" s="79" t="s">
        <v>1302</v>
      </c>
    </row>
    <row r="33" spans="2:6" x14ac:dyDescent="0.25">
      <c r="B33" s="79" t="s">
        <v>1270</v>
      </c>
      <c r="C33" s="81" t="s">
        <v>1833</v>
      </c>
      <c r="D33" s="77" t="str">
        <f>VLOOKUP(C33,Общий!$A$2:$D$2655,2,FALSE)</f>
        <v>Плата управления RO500,1000/TH1500</v>
      </c>
      <c r="E33" s="78">
        <f>VLOOKUP(C33,Общий!$A$2:$D$2655,4,FALSE)</f>
        <v>19900</v>
      </c>
      <c r="F33" s="79" t="s">
        <v>1302</v>
      </c>
    </row>
    <row r="34" spans="2:6" ht="26.25" customHeight="1" x14ac:dyDescent="0.25">
      <c r="B34" s="79" t="s">
        <v>1270</v>
      </c>
      <c r="C34" s="81" t="s">
        <v>1838</v>
      </c>
      <c r="D34" s="77" t="str">
        <f>VLOOKUP(C34,Общий!$A$2:$D$2655,2,FALSE)</f>
        <v>Шплинт SO2000/RB350,400,600,1000/RD/RO500,1000/TH1500/TUB3500</v>
      </c>
      <c r="E34" s="78">
        <f>VLOOKUP(C34,Общий!$A$2:$D$2655,4,FALSE)</f>
        <v>900</v>
      </c>
      <c r="F34" s="79" t="s">
        <v>1302</v>
      </c>
    </row>
    <row r="35" spans="2:6" x14ac:dyDescent="0.25">
      <c r="B35" s="79" t="s">
        <v>1270</v>
      </c>
      <c r="C35" s="81" t="s">
        <v>1935</v>
      </c>
      <c r="D35" s="77" t="str">
        <f>VLOOKUP(C35,Общий!$A$2:$D$2655,2,FALSE)</f>
        <v>Вал разблокировки RO300,500,1000/PLUTO/CR2124</v>
      </c>
      <c r="E35" s="78">
        <f>VLOOKUP(C35,Общий!$A$2:$D$2655,4,FALSE)</f>
        <v>900</v>
      </c>
      <c r="F35" s="79" t="s">
        <v>1302</v>
      </c>
    </row>
    <row r="36" spans="2:6" ht="24" x14ac:dyDescent="0.25">
      <c r="B36" s="79" t="s">
        <v>1270</v>
      </c>
      <c r="C36" s="81" t="s">
        <v>1937</v>
      </c>
      <c r="D36" s="77" t="str">
        <f>VLOOKUP(C36,Общий!$A$2:$D$2655,2,FALSE)</f>
        <v>Наконечник для провода с круглой клеммой CR2124/HYPPO/SUMO/RO300,500,1000/ТН1551,1561,2251,2261/WG4,5/TOO3024/ТО7024/WG3524HS</v>
      </c>
      <c r="E36" s="78">
        <f>VLOOKUP(C36,Общий!$A$2:$D$2655,4,FALSE)</f>
        <v>900</v>
      </c>
      <c r="F36" s="79" t="s">
        <v>1302</v>
      </c>
    </row>
    <row r="37" spans="2:6" x14ac:dyDescent="0.25">
      <c r="B37" s="79" t="s">
        <v>1270</v>
      </c>
      <c r="C37" s="81" t="s">
        <v>1288</v>
      </c>
      <c r="D37" s="77" t="str">
        <f>VLOOKUP(C37,Общий!$A$2:$D$2655,2,FALSE)</f>
        <v>Пружина RB/RD/RO300,500,1000/ТН1551,1561,2251,2261/RUN1500,1800,2500/RUNHS</v>
      </c>
      <c r="E37" s="78">
        <f>VLOOKUP(C37,Общий!$A$2:$D$2655,4,FALSE)</f>
        <v>900</v>
      </c>
      <c r="F37" s="79" t="s">
        <v>1302</v>
      </c>
    </row>
    <row r="38" spans="2:6" x14ac:dyDescent="0.25">
      <c r="B38" s="79" t="s">
        <v>1270</v>
      </c>
      <c r="C38" s="81" t="s">
        <v>2124</v>
      </c>
      <c r="D38" s="77" t="str">
        <f>VLOOKUP(C38,Общий!$A$2:$D$2655,2,FALSE)</f>
        <v>Вал выходной RO500,1000</v>
      </c>
      <c r="E38" s="78">
        <f>VLOOKUP(C38,Общий!$A$2:$D$2655,4,FALSE)</f>
        <v>11900</v>
      </c>
      <c r="F38" s="79" t="s">
        <v>1302</v>
      </c>
    </row>
    <row r="39" spans="2:6" x14ac:dyDescent="0.25">
      <c r="B39" s="79" t="s">
        <v>1270</v>
      </c>
      <c r="C39" s="81" t="s">
        <v>2203</v>
      </c>
      <c r="D39" s="77" t="str">
        <f>VLOOKUP(C39,Общий!$A$2:$D$2655,2,FALSE)</f>
        <v>Крышка разблокировки CR2124/RO300,500,1000/PLUTO</v>
      </c>
      <c r="E39" s="78">
        <f>VLOOKUP(C39,Общий!$A$2:$D$2655,4,FALSE)</f>
        <v>1900</v>
      </c>
      <c r="F39" s="79" t="s">
        <v>1302</v>
      </c>
    </row>
    <row r="40" spans="2:6" x14ac:dyDescent="0.25">
      <c r="B40" s="79" t="s">
        <v>1270</v>
      </c>
      <c r="C40" s="81" t="s">
        <v>2302</v>
      </c>
      <c r="D40" s="77" t="str">
        <f>VLOOKUP(C40,Общий!$A$2:$D$2655,2,FALSE)</f>
        <v>Энкодер  RO/CR2124/ME3000,3000R01,3010</v>
      </c>
      <c r="E40" s="78">
        <f>VLOOKUP(C40,Общий!$A$2:$D$2655,4,FALSE)</f>
        <v>6900</v>
      </c>
      <c r="F40" s="79" t="s">
        <v>1302</v>
      </c>
    </row>
    <row r="41" spans="2:6" x14ac:dyDescent="0.25">
      <c r="B41" s="79">
        <v>2</v>
      </c>
      <c r="C41" s="81" t="s">
        <v>440</v>
      </c>
      <c r="D41" s="77" t="str">
        <f>VLOOKUP(C41,Общий!$A$2:$D$2655,2,FALSE)</f>
        <v>Основание корпуса RO500,1000</v>
      </c>
      <c r="E41" s="78">
        <f>VLOOKUP(C41,Общий!$A$2:$D$2655,4,FALSE)</f>
        <v>7900</v>
      </c>
      <c r="F41" s="79" t="s">
        <v>1302</v>
      </c>
    </row>
    <row r="42" spans="2:6" x14ac:dyDescent="0.25">
      <c r="B42" s="79">
        <v>28</v>
      </c>
      <c r="C42" s="81" t="s">
        <v>442</v>
      </c>
      <c r="D42" s="77" t="str">
        <f>VLOOKUP(C42,Общий!$A$2:$D$2655,2,FALSE)</f>
        <v>Микровыключатель RO500,1000</v>
      </c>
      <c r="E42" s="78">
        <f>VLOOKUP(C42,Общий!$A$2:$D$2655,4,FALSE)</f>
        <v>900</v>
      </c>
      <c r="F42" s="79" t="s">
        <v>1302</v>
      </c>
    </row>
    <row r="43" spans="2:6" ht="24" x14ac:dyDescent="0.25">
      <c r="B43" s="79">
        <v>40</v>
      </c>
      <c r="C43" s="81" t="s">
        <v>445</v>
      </c>
      <c r="D43" s="77" t="str">
        <f>VLOOKUP(C43,Общий!$A$2:$D$2655,2,FALSE)</f>
        <v>Кольцо ME3000/MB4005/WG4000,5000/TO4016P,5016P/RO500,1000/RUN1500,1800,2500/RUNHS/ROX/HY7005/WIL/TH1561,2251</v>
      </c>
      <c r="E43" s="78">
        <f>VLOOKUP(C43,Общий!$A$2:$D$2655,4,FALSE)</f>
        <v>900</v>
      </c>
      <c r="F43" s="79" t="s">
        <v>1302</v>
      </c>
    </row>
    <row r="44" spans="2:6" x14ac:dyDescent="0.25">
      <c r="B44" s="79">
        <v>45</v>
      </c>
      <c r="C44" s="81" t="s">
        <v>458</v>
      </c>
      <c r="D44" s="77" t="str">
        <f>VLOOKUP(C44,Общий!$A$2:$D$2655,2,FALSE)</f>
        <v>Штифт винтовой шестерни ROX600R10, RB1000/RO500,1000/TH1551</v>
      </c>
      <c r="E44" s="78">
        <f>VLOOKUP(C44,Общий!$A$2:$D$2655,4,FALSE)</f>
        <v>900</v>
      </c>
      <c r="F44" s="79" t="s">
        <v>1302</v>
      </c>
    </row>
    <row r="45" spans="2:6" x14ac:dyDescent="0.25">
      <c r="B45" s="79">
        <v>12</v>
      </c>
      <c r="C45" s="81" t="s">
        <v>455</v>
      </c>
      <c r="D45" s="77" t="str">
        <f>VLOOKUP(C45,Общий!$A$2:$D$2655,2,FALSE)</f>
        <v>Штифт RO500KCE, RO500, 1000</v>
      </c>
      <c r="E45" s="78">
        <f>VLOOKUP(C45,Общий!$A$2:$D$2655,4,FALSE)</f>
        <v>900</v>
      </c>
      <c r="F45" s="79" t="s">
        <v>1302</v>
      </c>
    </row>
    <row r="46" spans="2:6" x14ac:dyDescent="0.25">
      <c r="B46" s="79" t="s">
        <v>15</v>
      </c>
      <c r="C46" s="81" t="s">
        <v>461</v>
      </c>
      <c r="D46" s="77" t="str">
        <f>VLOOKUP(C46,Общий!$A$2:$D$2655,2,FALSE)</f>
        <v>Комплект электродвигателя RO1000</v>
      </c>
      <c r="E46" s="78">
        <f>VLOOKUP(C46,Общий!$A$2:$D$2655,4,FALSE)</f>
        <v>15900</v>
      </c>
      <c r="F46" s="79" t="s">
        <v>1302</v>
      </c>
    </row>
    <row r="47" spans="2:6" x14ac:dyDescent="0.25">
      <c r="B47" s="79">
        <v>20</v>
      </c>
      <c r="C47" s="81" t="s">
        <v>457</v>
      </c>
      <c r="D47" s="77" t="str">
        <f>VLOOKUP(C47,Общий!$A$2:$D$2655,2,FALSE)</f>
        <v>Трансформатор TH1551/RO1000</v>
      </c>
      <c r="E47" s="78">
        <f>VLOOKUP(C47,Общий!$A$2:$D$2655,4,FALSE)</f>
        <v>9900</v>
      </c>
      <c r="F4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673A6C6-112B-440B-94B7-B7BFD613CCDB}"/>
  </hyperlinks>
  <pageMargins left="0.23622047244094491" right="0.23622047244094491" top="0.35433070866141736" bottom="0.35433070866141736" header="0" footer="0"/>
  <pageSetup paperSize="9" scale="58"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CD3D-FBA4-46FB-907E-9BC33680299A}">
  <sheetPr codeName="Worksheet____64"/>
  <dimension ref="A1:M26"/>
  <sheetViews>
    <sheetView view="pageLayout" topLeftCell="B1" zoomScaleNormal="100" workbookViewId="0">
      <selection activeCell="B26" sqref="B26:C26"/>
    </sheetView>
  </sheetViews>
  <sheetFormatPr defaultRowHeight="15" x14ac:dyDescent="0.25"/>
  <cols>
    <col min="1" max="1" width="7.85546875" hidden="1" customWidth="1"/>
    <col min="2" max="2" width="2.85546875" bestFit="1" customWidth="1"/>
    <col min="3" max="3" width="12.7109375" bestFit="1" customWidth="1"/>
    <col min="4" max="4" width="35" customWidth="1"/>
    <col min="5" max="5" width="8.7109375" bestFit="1" customWidth="1"/>
    <col min="6" max="6" width="14.140625" bestFit="1" customWidth="1"/>
    <col min="12" max="12" width="18.42578125" customWidth="1"/>
    <col min="13" max="13" width="14.5703125" customWidth="1"/>
  </cols>
  <sheetData>
    <row r="1" spans="1:13" ht="15" customHeight="1" x14ac:dyDescent="0.25">
      <c r="A1" s="130" t="e" vm="1">
        <v>#VALUE!</v>
      </c>
      <c r="B1" s="130"/>
      <c r="C1" s="130"/>
      <c r="D1" s="130"/>
      <c r="E1" s="133" t="s">
        <v>2417</v>
      </c>
      <c r="F1" s="133"/>
      <c r="G1" s="133"/>
      <c r="H1" s="133"/>
      <c r="I1" s="131" t="e" vm="2">
        <v>#VALUE!</v>
      </c>
      <c r="J1" s="131"/>
      <c r="K1" s="131"/>
      <c r="L1" s="131"/>
      <c r="M1" s="69"/>
    </row>
    <row r="2" spans="1:13" ht="15" customHeight="1" x14ac:dyDescent="0.25">
      <c r="A2" s="130"/>
      <c r="B2" s="130"/>
      <c r="C2" s="130"/>
      <c r="D2" s="130"/>
      <c r="E2" s="133"/>
      <c r="F2" s="133"/>
      <c r="G2" s="133"/>
      <c r="H2" s="133"/>
      <c r="I2" s="131"/>
      <c r="J2" s="131"/>
      <c r="K2" s="131"/>
      <c r="L2" s="131"/>
      <c r="M2" s="69"/>
    </row>
    <row r="3" spans="1:13" ht="15" customHeight="1" x14ac:dyDescent="0.25">
      <c r="A3" s="130"/>
      <c r="B3" s="130"/>
      <c r="C3" s="130"/>
      <c r="D3" s="130"/>
      <c r="E3" s="137" t="s">
        <v>1277</v>
      </c>
      <c r="F3" s="137"/>
      <c r="G3" s="137"/>
      <c r="H3" s="137"/>
      <c r="I3" s="131"/>
      <c r="J3" s="131"/>
      <c r="K3" s="131"/>
      <c r="L3" s="131"/>
      <c r="M3" s="69"/>
    </row>
    <row r="5" spans="1:13" ht="24" x14ac:dyDescent="0.25">
      <c r="A5" s="23" t="s">
        <v>0</v>
      </c>
      <c r="B5" s="23" t="s">
        <v>2</v>
      </c>
      <c r="C5" s="23" t="s">
        <v>1</v>
      </c>
      <c r="D5" s="23" t="s">
        <v>1267</v>
      </c>
      <c r="E5" s="68" t="s">
        <v>1268</v>
      </c>
      <c r="F5" s="68" t="s">
        <v>1269</v>
      </c>
    </row>
    <row r="6" spans="1:13" x14ac:dyDescent="0.25">
      <c r="A6" s="2" t="s">
        <v>462</v>
      </c>
      <c r="B6" s="3">
        <v>1</v>
      </c>
      <c r="C6" s="7" t="s">
        <v>463</v>
      </c>
      <c r="D6" s="15" t="str">
        <f>VLOOKUP(C6,Общий!$A$2:$D$2655,2,FALSE)</f>
        <v>Основание корпуса ROBO600</v>
      </c>
      <c r="E6" s="13">
        <f>VLOOKUP(C6,Общий!$A$2:$D$2655,4,FALSE)</f>
        <v>7900</v>
      </c>
      <c r="F6" s="22"/>
    </row>
    <row r="7" spans="1:13" x14ac:dyDescent="0.25">
      <c r="A7" s="2" t="s">
        <v>462</v>
      </c>
      <c r="B7" s="3">
        <v>2</v>
      </c>
      <c r="C7" s="7" t="s">
        <v>464</v>
      </c>
      <c r="D7" s="15" t="str">
        <f>VLOOKUP(C7,Общий!$A$2:$D$2655,2,FALSE)</f>
        <v>Втулка разблокировки ROBO600</v>
      </c>
      <c r="E7" s="13">
        <f>VLOOKUP(C7,Общий!$A$2:$D$2655,4,FALSE)</f>
        <v>500</v>
      </c>
      <c r="F7" s="22"/>
    </row>
    <row r="8" spans="1:13" x14ac:dyDescent="0.25">
      <c r="A8" s="2" t="s">
        <v>462</v>
      </c>
      <c r="B8" s="4">
        <v>4</v>
      </c>
      <c r="C8" s="7" t="s">
        <v>465</v>
      </c>
      <c r="D8" s="15" t="str">
        <f>VLOOKUP(C8,Общий!$A$2:$D$2655,2,FALSE)</f>
        <v>Штифт  ROBO600</v>
      </c>
      <c r="E8" s="13">
        <f>VLOOKUP(C8,Общий!$A$2:$D$2655,4,FALSE)</f>
        <v>900</v>
      </c>
      <c r="F8" s="22"/>
    </row>
    <row r="9" spans="1:13" ht="96" x14ac:dyDescent="0.25">
      <c r="A9" s="2" t="s">
        <v>462</v>
      </c>
      <c r="B9" s="4">
        <v>5</v>
      </c>
      <c r="C9" s="7" t="s">
        <v>352</v>
      </c>
      <c r="D9" s="15" t="str">
        <f>VLOOKUP(C9,Общий!$A$2:$D$2655,2,FALSE)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VLOOKUP(C9,Общий!$A$2:$D$2655,4,FALSE)</f>
        <v>900</v>
      </c>
      <c r="F9" s="22"/>
    </row>
    <row r="10" spans="1:13" x14ac:dyDescent="0.25">
      <c r="A10" s="2" t="s">
        <v>462</v>
      </c>
      <c r="B10" s="4">
        <v>7</v>
      </c>
      <c r="C10" s="7" t="s">
        <v>466</v>
      </c>
      <c r="D10" s="15" t="str">
        <f>VLOOKUP(C10,Общий!$A$2:$D$2655,2,FALSE)</f>
        <v>Шестерня передаточная ROBO600</v>
      </c>
      <c r="E10" s="13">
        <f>VLOOKUP(C10,Общий!$A$2:$D$2655,4,FALSE)</f>
        <v>2900</v>
      </c>
      <c r="F10" s="22"/>
    </row>
    <row r="11" spans="1:13" ht="15.75" customHeight="1" x14ac:dyDescent="0.25">
      <c r="A11" s="2" t="s">
        <v>462</v>
      </c>
      <c r="B11" s="3">
        <v>8</v>
      </c>
      <c r="C11" s="7" t="s">
        <v>390</v>
      </c>
      <c r="D11" s="15" t="str">
        <f>VLOOKUP(C11,Общий!$A$2:$D$2655,2,FALSE)</f>
        <v>Колесо зубчатое RB600,1000/RO500,1000/TH1500/ROX/ROBO600</v>
      </c>
      <c r="E11" s="13">
        <f>VLOOKUP(C11,Общий!$A$2:$D$2655,4,FALSE)</f>
        <v>4900</v>
      </c>
      <c r="F11" s="22"/>
    </row>
    <row r="12" spans="1:13" ht="24" x14ac:dyDescent="0.25">
      <c r="A12" s="2" t="s">
        <v>462</v>
      </c>
      <c r="B12" s="4">
        <v>9</v>
      </c>
      <c r="C12" s="7" t="s">
        <v>467</v>
      </c>
      <c r="D12" s="15" t="str">
        <f>VLOOKUP(C12,Общий!$A$2:$D$2655,2,FALSE)</f>
        <v>Пластина крепления блока управления ROBO600</v>
      </c>
      <c r="E12" s="13">
        <f>VLOOKUP(C12,Общий!$A$2:$D$2655,4,FALSE)</f>
        <v>1900</v>
      </c>
      <c r="F12" s="22"/>
    </row>
    <row r="13" spans="1:13" ht="24" x14ac:dyDescent="0.25">
      <c r="A13" s="2" t="s">
        <v>462</v>
      </c>
      <c r="B13" s="3">
        <v>10</v>
      </c>
      <c r="C13" s="7" t="s">
        <v>468</v>
      </c>
      <c r="D13" s="15" t="str">
        <f>VLOOKUP(C13,Общий!$A$2:$D$2655,2,FALSE)</f>
        <v>Конденсатор ROBO600,RO600, ROX1000R10, ROX600KCER10</v>
      </c>
      <c r="E13" s="13">
        <f>VLOOKUP(C13,Общий!$A$2:$D$2655,4,FALSE)</f>
        <v>1900</v>
      </c>
      <c r="F13" s="22"/>
    </row>
    <row r="14" spans="1:13" x14ac:dyDescent="0.25">
      <c r="A14" s="2" t="s">
        <v>462</v>
      </c>
      <c r="B14" s="3">
        <v>11</v>
      </c>
      <c r="C14" s="7" t="s">
        <v>469</v>
      </c>
      <c r="D14" s="15" t="str">
        <f>VLOOKUP(C14,Общий!$A$2:$D$2655,2,FALSE)</f>
        <v>Шестерня винтовая ROBO600</v>
      </c>
      <c r="E14" s="13">
        <f>VLOOKUP(C14,Общий!$A$2:$D$2655,4,FALSE)</f>
        <v>5900</v>
      </c>
      <c r="F14" s="22"/>
    </row>
    <row r="15" spans="1:13" ht="24" x14ac:dyDescent="0.25">
      <c r="A15" s="2" t="s">
        <v>462</v>
      </c>
      <c r="B15" s="4">
        <v>12</v>
      </c>
      <c r="C15" s="7" t="s">
        <v>458</v>
      </c>
      <c r="D15" s="15" t="str">
        <f>VLOOKUP(C15,Общий!$A$2:$D$2655,2,FALSE)</f>
        <v>Штифт винтовой шестерни ROX600R10, RB1000/RO500,1000/TH1551</v>
      </c>
      <c r="E15" s="13">
        <f>VLOOKUP(C15,Общий!$A$2:$D$2655,4,FALSE)</f>
        <v>900</v>
      </c>
      <c r="F15" s="22"/>
    </row>
    <row r="16" spans="1:13" x14ac:dyDescent="0.25">
      <c r="A16" s="2" t="s">
        <v>462</v>
      </c>
      <c r="B16" s="3">
        <v>13</v>
      </c>
      <c r="C16" s="7" t="s">
        <v>470</v>
      </c>
      <c r="D16" s="15" t="str">
        <f>VLOOKUP(C16,Общий!$A$2:$D$2655,2,FALSE)</f>
        <v>Верхняя крышкка ROBO600</v>
      </c>
      <c r="E16" s="13">
        <f>VLOOKUP(C16,Общий!$A$2:$D$2655,4,FALSE)</f>
        <v>1900</v>
      </c>
      <c r="F16" s="22"/>
    </row>
    <row r="17" spans="1:6" x14ac:dyDescent="0.25">
      <c r="A17" s="2" t="s">
        <v>462</v>
      </c>
      <c r="B17" s="4">
        <v>14</v>
      </c>
      <c r="C17" s="7" t="s">
        <v>471</v>
      </c>
      <c r="D17" s="15" t="str">
        <f>VLOOKUP(C17,Общий!$A$2:$D$2655,2,FALSE)</f>
        <v>Заглушка корпуса ROBO600</v>
      </c>
      <c r="E17" s="13">
        <f>VLOOKUP(C17,Общий!$A$2:$D$2655,4,FALSE)</f>
        <v>900</v>
      </c>
      <c r="F17" s="22"/>
    </row>
    <row r="18" spans="1:6" x14ac:dyDescent="0.25">
      <c r="A18" s="2" t="s">
        <v>462</v>
      </c>
      <c r="B18" s="6" t="s">
        <v>15</v>
      </c>
      <c r="C18" s="12" t="s">
        <v>472</v>
      </c>
      <c r="D18" s="11" t="str">
        <f>VLOOKUP(C18,Общий!$A$2:$D$2655,2,FALSE)</f>
        <v>Плата управления ROBO600</v>
      </c>
      <c r="E18" s="13">
        <f>VLOOKUP(C18,Общий!$A$2:$D$2655,4,FALSE)</f>
        <v>29900</v>
      </c>
      <c r="F18" s="22"/>
    </row>
    <row r="19" spans="1:6" x14ac:dyDescent="0.25">
      <c r="A19" s="2" t="s">
        <v>462</v>
      </c>
      <c r="B19" s="6" t="s">
        <v>9</v>
      </c>
      <c r="C19" s="7" t="s">
        <v>473</v>
      </c>
      <c r="D19" s="15" t="str">
        <f>VLOOKUP(C19,Общий!$A$2:$D$2655,2,FALSE)</f>
        <v>Комплект электродвигателя ROBO600</v>
      </c>
      <c r="E19" s="13">
        <f>VLOOKUP(C19,Общий!$A$2:$D$2655,4,FALSE)</f>
        <v>17900</v>
      </c>
      <c r="F19" s="22"/>
    </row>
    <row r="20" spans="1:6" ht="18" customHeight="1" x14ac:dyDescent="0.25">
      <c r="A20" s="2" t="s">
        <v>462</v>
      </c>
      <c r="B20" s="6" t="s">
        <v>10</v>
      </c>
      <c r="C20" s="8" t="s">
        <v>369</v>
      </c>
      <c r="D20" s="11" t="str">
        <f>VLOOKUP(C20,Общий!$A$2:$D$2655,2,FALSE)</f>
        <v>Блок концевых выключателей RB/RD/ROBO600/ROX/RUN</v>
      </c>
      <c r="E20" s="13">
        <f>VLOOKUP(C20,Общий!$A$2:$D$2655,4,FALSE)</f>
        <v>5900</v>
      </c>
      <c r="F20" s="22"/>
    </row>
    <row r="21" spans="1:6" x14ac:dyDescent="0.25">
      <c r="A21" s="2" t="s">
        <v>462</v>
      </c>
      <c r="B21" s="13" t="s">
        <v>44</v>
      </c>
      <c r="C21" s="7" t="s">
        <v>474</v>
      </c>
      <c r="D21" s="15" t="str">
        <f>VLOOKUP(C21,Общий!$A$2:$D$2655,2,FALSE)</f>
        <v>Комплект выходного вала ROBO600</v>
      </c>
      <c r="E21" s="13">
        <f>VLOOKUP(C21,Общий!$A$2:$D$2655,4,FALSE)</f>
        <v>23900</v>
      </c>
      <c r="F21" s="22"/>
    </row>
    <row r="22" spans="1:6" ht="36" x14ac:dyDescent="0.25">
      <c r="A22" s="2" t="s">
        <v>462</v>
      </c>
      <c r="B22" s="4" t="s">
        <v>132</v>
      </c>
      <c r="C22" s="7" t="s">
        <v>372</v>
      </c>
      <c r="D22" s="15" t="str">
        <f>VLOOKUP(C22,Общий!$A$2:$D$2655,2,FALSE)</f>
        <v>Комплект концевых кронштейнов RD/RB/RBHS/RUN/ROX/TH1500/RO500,1000/ROBO600</v>
      </c>
      <c r="E22" s="13">
        <f>VLOOKUP(C22,Общий!$A$2:$D$2655,4,FALSE)</f>
        <v>3900</v>
      </c>
      <c r="F22" s="22"/>
    </row>
    <row r="23" spans="1:6" x14ac:dyDescent="0.25">
      <c r="A23" s="2" t="s">
        <v>462</v>
      </c>
      <c r="B23" s="4" t="s">
        <v>129</v>
      </c>
      <c r="C23" s="7" t="s">
        <v>475</v>
      </c>
      <c r="D23" s="15" t="str">
        <f>VLOOKUP(C23,Общий!$A$2:$D$2655,2,FALSE)</f>
        <v>Монтажный комплект ROBO600</v>
      </c>
      <c r="E23" s="13">
        <f>VLOOKUP(C23,Общий!$A$2:$D$2655,4,FALSE)</f>
        <v>6900</v>
      </c>
      <c r="F23" s="22"/>
    </row>
    <row r="24" spans="1:6" x14ac:dyDescent="0.25">
      <c r="A24" s="2" t="s">
        <v>462</v>
      </c>
      <c r="B24" s="4" t="s">
        <v>136</v>
      </c>
      <c r="C24" s="7" t="s">
        <v>476</v>
      </c>
      <c r="D24" s="15" t="str">
        <f>VLOOKUP(C24,Общий!$A$2:$D$2655,2,FALSE)</f>
        <v>Комплект замка разблокировки ROBO600</v>
      </c>
      <c r="E24" s="13">
        <f>VLOOKUP(C24,Общий!$A$2:$D$2655,4,FALSE)</f>
        <v>5900</v>
      </c>
      <c r="F24" s="22"/>
    </row>
    <row r="25" spans="1:6" ht="15.75" thickBot="1" x14ac:dyDescent="0.3">
      <c r="A25" s="2" t="s">
        <v>462</v>
      </c>
      <c r="B25" s="4" t="s">
        <v>185</v>
      </c>
      <c r="C25" s="2"/>
      <c r="D25" s="15" t="s">
        <v>350</v>
      </c>
      <c r="E25" s="13">
        <v>6900</v>
      </c>
      <c r="F25" s="22"/>
    </row>
    <row r="26" spans="1:6" ht="24.75" thickTop="1" x14ac:dyDescent="0.25">
      <c r="B26" s="70">
        <v>12</v>
      </c>
      <c r="C26" s="71" t="s">
        <v>458</v>
      </c>
      <c r="D26" s="72" t="str">
        <f>VLOOKUP(C26,Общий!$A$2:$D$2655,2,FALSE)</f>
        <v>Штифт винтовой шестерни ROX600R10, RB1000/RO500,1000/TH1551</v>
      </c>
      <c r="E26" s="73">
        <f>VLOOKUP(C26,Общий!$A$2:$D$2655,4,FALSE)</f>
        <v>900</v>
      </c>
      <c r="F26" s="70" t="s">
        <v>1302</v>
      </c>
    </row>
  </sheetData>
  <customSheetViews>
    <customSheetView guid="{FCA1C7BD-BFD4-431C-88DA-19717E3F3C7B}">
      <selection activeCell="C21" sqref="C21"/>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695F6DCE-D475-4288-9C57-3F720C77373F}"/>
  </hyperlinks>
  <pageMargins left="0.23622047244094491" right="0.23622047244094491" top="0.35433070866141736" bottom="0.35433070866141736" header="0" footer="0"/>
  <pageSetup paperSize="9"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1F91-6637-4DC9-A53F-D496A8168DDB}">
  <sheetPr codeName="Worksheet____65">
    <pageSetUpPr fitToPage="1"/>
  </sheetPr>
  <dimension ref="A1:V56"/>
  <sheetViews>
    <sheetView view="pageLayout" topLeftCell="B1" zoomScale="85" zoomScaleNormal="100" zoomScalePageLayoutView="85" workbookViewId="0">
      <selection activeCell="I1" sqref="I1:R3"/>
    </sheetView>
  </sheetViews>
  <sheetFormatPr defaultRowHeight="15" x14ac:dyDescent="0.25"/>
  <cols>
    <col min="1" max="1" width="0" hidden="1" customWidth="1"/>
    <col min="2" max="2" width="2.85546875" bestFit="1" customWidth="1"/>
    <col min="3" max="3" width="15.140625" bestFit="1" customWidth="1"/>
    <col min="4" max="4" width="83.42578125" customWidth="1"/>
    <col min="5" max="5" width="8.7109375" bestFit="1" customWidth="1"/>
    <col min="6" max="6" width="14.140625" bestFit="1" customWidth="1"/>
    <col min="14" max="14" width="15.85546875" customWidth="1"/>
  </cols>
  <sheetData>
    <row r="1" spans="1:22" ht="15" customHeight="1" x14ac:dyDescent="0.25">
      <c r="A1" s="130" t="e" vm="1">
        <v>#VALUE!</v>
      </c>
      <c r="B1" s="130"/>
      <c r="C1" s="130"/>
      <c r="D1" s="130"/>
      <c r="E1" s="133" t="s">
        <v>2418</v>
      </c>
      <c r="F1" s="133"/>
      <c r="G1" s="133"/>
      <c r="H1" s="133"/>
      <c r="I1" s="131" t="e" vm="2">
        <v>#VALUE!</v>
      </c>
      <c r="J1" s="131"/>
      <c r="K1" s="131"/>
      <c r="L1" s="131"/>
      <c r="M1" s="131"/>
      <c r="N1" s="131"/>
      <c r="O1" s="131"/>
      <c r="P1" s="131"/>
      <c r="Q1" s="131"/>
      <c r="R1" s="131"/>
      <c r="S1" s="69"/>
      <c r="T1" s="69"/>
      <c r="U1" s="69"/>
      <c r="V1" s="69"/>
    </row>
    <row r="2" spans="1:22" ht="15" customHeight="1" x14ac:dyDescent="0.25">
      <c r="A2" s="130"/>
      <c r="B2" s="130"/>
      <c r="C2" s="130"/>
      <c r="D2" s="130"/>
      <c r="E2" s="133"/>
      <c r="F2" s="133"/>
      <c r="G2" s="133"/>
      <c r="H2" s="133"/>
      <c r="I2" s="131"/>
      <c r="J2" s="131"/>
      <c r="K2" s="131"/>
      <c r="L2" s="131"/>
      <c r="M2" s="131"/>
      <c r="N2" s="131"/>
      <c r="O2" s="131"/>
      <c r="P2" s="131"/>
      <c r="Q2" s="131"/>
      <c r="R2" s="131"/>
      <c r="S2" s="69"/>
      <c r="T2" s="69"/>
      <c r="U2" s="69"/>
      <c r="V2" s="69"/>
    </row>
    <row r="3" spans="1:22" ht="15" customHeight="1" x14ac:dyDescent="0.25">
      <c r="A3" s="130"/>
      <c r="B3" s="130"/>
      <c r="C3" s="130"/>
      <c r="D3" s="130"/>
      <c r="E3" s="137" t="s">
        <v>1277</v>
      </c>
      <c r="F3" s="137"/>
      <c r="G3" s="137"/>
      <c r="H3" s="137"/>
      <c r="I3" s="131"/>
      <c r="J3" s="131"/>
      <c r="K3" s="131"/>
      <c r="L3" s="131"/>
      <c r="M3" s="131"/>
      <c r="N3" s="131"/>
      <c r="O3" s="131"/>
      <c r="P3" s="131"/>
      <c r="Q3" s="131"/>
      <c r="R3" s="131"/>
      <c r="S3" s="69"/>
      <c r="T3" s="69"/>
      <c r="U3" s="69"/>
      <c r="V3" s="69"/>
    </row>
    <row r="5" spans="1:22" ht="24" x14ac:dyDescent="0.25">
      <c r="A5" s="23" t="s">
        <v>0</v>
      </c>
      <c r="B5" s="23" t="s">
        <v>2</v>
      </c>
      <c r="C5" s="23" t="s">
        <v>1</v>
      </c>
      <c r="D5" s="23" t="s">
        <v>1267</v>
      </c>
      <c r="E5" s="68" t="s">
        <v>1268</v>
      </c>
      <c r="F5" s="68" t="s">
        <v>1269</v>
      </c>
    </row>
    <row r="6" spans="1:22" x14ac:dyDescent="0.25">
      <c r="A6" s="2" t="s">
        <v>477</v>
      </c>
      <c r="B6" s="3" t="s">
        <v>479</v>
      </c>
      <c r="C6" s="7" t="s">
        <v>478</v>
      </c>
      <c r="D6" s="15" t="str">
        <f>VLOOKUP(C6,Общий!$A$2:$D$2655,2,FALSE)</f>
        <v>Основание корпуса TH1500</v>
      </c>
      <c r="E6" s="13">
        <f>VLOOKUP(C6,Общий!$A$2:$D$2655,4,FALSE)</f>
        <v>9900</v>
      </c>
      <c r="F6" s="22"/>
    </row>
    <row r="7" spans="1:22" x14ac:dyDescent="0.25">
      <c r="A7" s="2" t="s">
        <v>477</v>
      </c>
      <c r="B7" s="4" t="s">
        <v>481</v>
      </c>
      <c r="C7" s="7" t="s">
        <v>480</v>
      </c>
      <c r="D7" s="15" t="str">
        <f>VLOOKUP(C7,Общий!$A$2:$D$2655,2,FALSE)</f>
        <v>Крышка корпуса верхняя TH1500</v>
      </c>
      <c r="E7" s="13">
        <f>VLOOKUP(C7,Общий!$A$2:$D$2655,4,FALSE)</f>
        <v>1900</v>
      </c>
      <c r="F7" s="22"/>
    </row>
    <row r="8" spans="1:22" x14ac:dyDescent="0.25">
      <c r="A8" s="2" t="s">
        <v>477</v>
      </c>
      <c r="B8" s="3" t="s">
        <v>176</v>
      </c>
      <c r="C8" s="7" t="s">
        <v>482</v>
      </c>
      <c r="D8" s="15" t="str">
        <f>VLOOKUP(C8,Общий!$A$2:$D$2655,2,FALSE)</f>
        <v>Боковая крышка-заглушка корпуса TH1500,1551,1561,2251,2261</v>
      </c>
      <c r="E8" s="13">
        <f>VLOOKUP(C8,Общий!$A$2:$D$2655,4,FALSE)</f>
        <v>900</v>
      </c>
      <c r="F8" s="22"/>
    </row>
    <row r="9" spans="1:22" x14ac:dyDescent="0.25">
      <c r="A9" s="2" t="s">
        <v>477</v>
      </c>
      <c r="B9" s="4" t="s">
        <v>177</v>
      </c>
      <c r="C9" s="7" t="s">
        <v>483</v>
      </c>
      <c r="D9" s="15" t="str">
        <f>VLOOKUP(C9,Общий!$A$2:$D$2655,2,FALSE)</f>
        <v>Рычаг разблокировки TH</v>
      </c>
      <c r="E9" s="13">
        <f>VLOOKUP(C9,Общий!$A$2:$D$2655,4,FALSE)</f>
        <v>2900</v>
      </c>
      <c r="F9" s="22"/>
    </row>
    <row r="10" spans="1:22" x14ac:dyDescent="0.25">
      <c r="A10" s="2" t="s">
        <v>477</v>
      </c>
      <c r="B10" s="3" t="s">
        <v>485</v>
      </c>
      <c r="C10" s="7" t="s">
        <v>484</v>
      </c>
      <c r="D10" s="15" t="str">
        <f>VLOOKUP(C10,Общий!$A$2:$D$2655,2,FALSE)</f>
        <v>Крышка замка разблокировки TH, ТН1551, ТН1561</v>
      </c>
      <c r="E10" s="13">
        <f>VLOOKUP(C10,Общий!$A$2:$D$2655,4,FALSE)</f>
        <v>900</v>
      </c>
      <c r="F10" s="22"/>
    </row>
    <row r="11" spans="1:22" ht="39.75" customHeight="1" x14ac:dyDescent="0.25">
      <c r="A11" s="2" t="s">
        <v>477</v>
      </c>
      <c r="B11" s="4" t="s">
        <v>178</v>
      </c>
      <c r="C11" s="7" t="s">
        <v>382</v>
      </c>
      <c r="D11" s="15" t="str">
        <f>VLOOKUP(C11,Общий!$A$2:$D$2655,2,FALSE)</f>
        <v>Личинка замка RB/RO1000/TH1500,1551/RUN1500,1800,2500/RUNHS/ROX/TUB3500/WINGO/MOBY/TO4016P,5016P,4024,5024,5024HS</v>
      </c>
      <c r="E11" s="13">
        <f>VLOOKUP(C11,Общий!$A$2:$D$2655,4,FALSE)</f>
        <v>1900</v>
      </c>
      <c r="F11" s="22"/>
    </row>
    <row r="12" spans="1:22" x14ac:dyDescent="0.25">
      <c r="A12" s="2" t="s">
        <v>477</v>
      </c>
      <c r="B12" s="3" t="s">
        <v>487</v>
      </c>
      <c r="C12" s="7" t="s">
        <v>486</v>
      </c>
      <c r="D12" s="15" t="str">
        <f>VLOOKUP(C12,Общий!$A$2:$D$2655,2,FALSE)</f>
        <v>Заслонка замка разблокировки TH1500,2251,2261,1561</v>
      </c>
      <c r="E12" s="13">
        <f>VLOOKUP(C12,Общий!$A$2:$D$2655,4,FALSE)</f>
        <v>900</v>
      </c>
      <c r="F12" s="22"/>
    </row>
    <row r="13" spans="1:22" x14ac:dyDescent="0.25">
      <c r="A13" s="2" t="s">
        <v>477</v>
      </c>
      <c r="B13" s="4" t="s">
        <v>489</v>
      </c>
      <c r="C13" s="7" t="s">
        <v>488</v>
      </c>
      <c r="D13" s="15" t="str">
        <f>VLOOKUP(C13,Общий!$A$2:$D$2655,2,FALSE)</f>
        <v>Винт-шпилька ТН1500КСЕ, ТН1561, ТН2251, ТН2261</v>
      </c>
      <c r="E13" s="13">
        <f>VLOOKUP(C13,Общий!$A$2:$D$2655,4,FALSE)</f>
        <v>500</v>
      </c>
      <c r="F13" s="22"/>
    </row>
    <row r="14" spans="1:22" x14ac:dyDescent="0.25">
      <c r="A14" s="2" t="s">
        <v>477</v>
      </c>
      <c r="B14" s="3" t="s">
        <v>249</v>
      </c>
      <c r="C14" s="7" t="s">
        <v>443</v>
      </c>
      <c r="D14" s="15" t="str">
        <f>VLOOKUP(C14,Общий!$A$2:$D$2655,2,FALSE)</f>
        <v>Плата управления RO500/TH1500</v>
      </c>
      <c r="E14" s="13">
        <f>VLOOKUP(C14,Общий!$A$2:$D$2655,4,FALSE)</f>
        <v>29900</v>
      </c>
      <c r="F14" s="22"/>
    </row>
    <row r="15" spans="1:22" x14ac:dyDescent="0.25">
      <c r="A15" s="2" t="s">
        <v>477</v>
      </c>
      <c r="B15" s="4" t="s">
        <v>97</v>
      </c>
      <c r="C15" s="7" t="s">
        <v>2842</v>
      </c>
      <c r="D15" s="15" t="str">
        <f>VLOOKUP(C15,Общий!$A$2:$D$2655,2,FALSE)</f>
        <v>Конденсатор RUN1800R01/A,2500R01/A,RUN1800,2500/RO1000/TH1500</v>
      </c>
      <c r="E15" s="13">
        <f>VLOOKUP(C15,Общий!$A$2:$D$2655,4,FALSE)</f>
        <v>1900</v>
      </c>
      <c r="F15" s="22"/>
    </row>
    <row r="16" spans="1:22" x14ac:dyDescent="0.25">
      <c r="A16" s="2"/>
      <c r="B16" s="4">
        <v>16</v>
      </c>
      <c r="C16" s="7" t="s">
        <v>2663</v>
      </c>
      <c r="D16" s="15" t="str">
        <f>VLOOKUP(C16,Общий!$A$2:$D$2655,2,FALSE)</f>
        <v>Конденсатор RUN1800R01/A,2500R01/A,RUN1800,2500/RO1000/TH1500</v>
      </c>
      <c r="E16" s="13">
        <f>VLOOKUP(C16,Общий!$A$2:$D$2655,4,FALSE)</f>
        <v>1900</v>
      </c>
      <c r="F16" s="22"/>
    </row>
    <row r="17" spans="1:6" x14ac:dyDescent="0.25">
      <c r="A17" s="2" t="s">
        <v>477</v>
      </c>
      <c r="B17" s="4" t="s">
        <v>226</v>
      </c>
      <c r="C17" s="7" t="s">
        <v>490</v>
      </c>
      <c r="D17" s="15" t="str">
        <f>VLOOKUP(C17,Общий!$A$2:$D$2655,2,FALSE)</f>
        <v>Шестерня винтовая TH1500</v>
      </c>
      <c r="E17" s="13">
        <f>VLOOKUP(C17,Общий!$A$2:$D$2655,4,FALSE)</f>
        <v>3900</v>
      </c>
      <c r="F17" s="22"/>
    </row>
    <row r="18" spans="1:6" x14ac:dyDescent="0.25">
      <c r="A18" s="2" t="s">
        <v>477</v>
      </c>
      <c r="B18" s="3" t="s">
        <v>148</v>
      </c>
      <c r="C18" s="7" t="s">
        <v>491</v>
      </c>
      <c r="D18" s="15" t="str">
        <f>VLOOKUP(C18,Общий!$A$2:$D$2655,2,FALSE)</f>
        <v>Подшипник TH1500,1551</v>
      </c>
      <c r="E18" s="13">
        <f>VLOOKUP(C18,Общий!$A$2:$D$2655,4,FALSE)</f>
        <v>1900</v>
      </c>
      <c r="F18" s="22"/>
    </row>
    <row r="19" spans="1:6" x14ac:dyDescent="0.25">
      <c r="A19" s="2" t="s">
        <v>477</v>
      </c>
      <c r="B19" s="3" t="s">
        <v>278</v>
      </c>
      <c r="C19" s="7" t="s">
        <v>492</v>
      </c>
      <c r="D19" s="15" t="str">
        <f>VLOOKUP(C19,Общий!$A$2:$D$2655,2,FALSE)</f>
        <v>Подшипник TH1500,1551,2251</v>
      </c>
      <c r="E19" s="13">
        <f>VLOOKUP(C19,Общий!$A$2:$D$2655,4,FALSE)</f>
        <v>1900</v>
      </c>
      <c r="F19" s="22"/>
    </row>
    <row r="20" spans="1:6" x14ac:dyDescent="0.25">
      <c r="A20" s="2" t="s">
        <v>477</v>
      </c>
      <c r="B20" s="3" t="s">
        <v>116</v>
      </c>
      <c r="C20" s="7" t="s">
        <v>493</v>
      </c>
      <c r="D20" s="15" t="str">
        <f>VLOOKUP(C20,Общий!$A$2:$D$2655,2,FALSE)</f>
        <v>Штифт TH1500</v>
      </c>
      <c r="E20" s="13">
        <f>VLOOKUP(C20,Общий!$A$2:$D$2655,4,FALSE)</f>
        <v>900</v>
      </c>
      <c r="F20" s="22"/>
    </row>
    <row r="21" spans="1:6" x14ac:dyDescent="0.25">
      <c r="A21" s="2" t="s">
        <v>477</v>
      </c>
      <c r="B21" s="4">
        <v>36</v>
      </c>
      <c r="C21" s="7" t="s">
        <v>494</v>
      </c>
      <c r="D21" s="15" t="str">
        <f>VLOOKUP(C21,Общий!$A$2:$D$2655,2,FALSE)</f>
        <v>Подшипник RUN/RUNHS/SLH/HY7005</v>
      </c>
      <c r="E21" s="13">
        <f>VLOOKUP(C21,Общий!$A$2:$D$2655,4,FALSE)</f>
        <v>1900</v>
      </c>
      <c r="F21" s="22"/>
    </row>
    <row r="22" spans="1:6" x14ac:dyDescent="0.25">
      <c r="A22" s="2" t="s">
        <v>477</v>
      </c>
      <c r="B22" s="4">
        <v>37</v>
      </c>
      <c r="C22" s="7" t="s">
        <v>495</v>
      </c>
      <c r="D22" s="15" t="str">
        <f>VLOOKUP(C22,Общий!$A$2:$D$2655,2,FALSE)</f>
        <v>Кольцо HY7005</v>
      </c>
      <c r="E22" s="13">
        <f>VLOOKUP(C22,Общий!$A$2:$D$2655,4,FALSE)</f>
        <v>900</v>
      </c>
      <c r="F22" s="22"/>
    </row>
    <row r="23" spans="1:6" x14ac:dyDescent="0.25">
      <c r="A23" s="2" t="s">
        <v>477</v>
      </c>
      <c r="B23" s="4" t="s">
        <v>497</v>
      </c>
      <c r="C23" s="7" t="s">
        <v>496</v>
      </c>
      <c r="D23" s="15" t="str">
        <f>VLOOKUP(C23,Общий!$A$2:$D$2655,2,FALSE)</f>
        <v>Прокладка ТН1551, ТН1561, ТН2251, ТН2261, ТН1500КСЕ</v>
      </c>
      <c r="E23" s="13">
        <f>VLOOKUP(C23,Общий!$A$2:$D$2655,4,FALSE)</f>
        <v>500</v>
      </c>
      <c r="F23" s="22"/>
    </row>
    <row r="24" spans="1:6" x14ac:dyDescent="0.25">
      <c r="A24" s="2" t="s">
        <v>477</v>
      </c>
      <c r="B24" s="4" t="s">
        <v>446</v>
      </c>
      <c r="C24" s="7" t="s">
        <v>498</v>
      </c>
      <c r="D24" s="15" t="s">
        <v>333</v>
      </c>
      <c r="E24" s="13"/>
      <c r="F24" s="22"/>
    </row>
    <row r="25" spans="1:6" x14ac:dyDescent="0.25">
      <c r="A25" s="2" t="s">
        <v>477</v>
      </c>
      <c r="B25" s="3" t="s">
        <v>499</v>
      </c>
      <c r="C25" s="7" t="s">
        <v>390</v>
      </c>
      <c r="D25" s="15" t="str">
        <f>VLOOKUP(C25,Общий!$A$2:$D$2655,2,FALSE)</f>
        <v>Колесо зубчатое RB600,1000/RO500,1000/TH1500/ROX/ROBO600</v>
      </c>
      <c r="E25" s="13">
        <f>VLOOKUP(C25,Общий!$A$2:$D$2655,4,FALSE)</f>
        <v>4900</v>
      </c>
      <c r="F25" s="22"/>
    </row>
    <row r="26" spans="1:6" ht="36" x14ac:dyDescent="0.25">
      <c r="A26" s="2" t="s">
        <v>477</v>
      </c>
      <c r="B26" s="4" t="s">
        <v>500</v>
      </c>
      <c r="C26" s="7" t="s">
        <v>361</v>
      </c>
      <c r="D26" s="15" t="str">
        <f>VLOOKUP(C26,Общий!$A$2:$D$2655,2,FALSE)</f>
        <v>Шайба RB1000R10, RB250HSR10, RB400KCER10, RB500HSR10, RB600R10, RBKCE, RD400KCE, RD400KCER10, RO1000, ROX1000R10, ROX600R10, RUN1200HS, RUN1500R10, RUN1800, RUN2500, RUN400HS, ТН1500КСЕ, ТН1551, ТН1561, ТН2251, ТН2261</v>
      </c>
      <c r="E26" s="13">
        <f>VLOOKUP(C26,Общий!$A$2:$D$2655,4,FALSE)</f>
        <v>500</v>
      </c>
      <c r="F26" s="22"/>
    </row>
    <row r="27" spans="1:6" x14ac:dyDescent="0.25">
      <c r="A27" s="2" t="s">
        <v>477</v>
      </c>
      <c r="B27" s="4" t="s">
        <v>126</v>
      </c>
      <c r="C27" s="7" t="s">
        <v>501</v>
      </c>
      <c r="D27" s="15" t="str">
        <f>VLOOKUP(C27,Общий!$A$2:$D$2655,2,FALSE)</f>
        <v>Прокладка TH1500</v>
      </c>
      <c r="E27" s="13">
        <f>VLOOKUP(C27,Общий!$A$2:$D$2655,4,FALSE)</f>
        <v>900</v>
      </c>
      <c r="F27" s="22"/>
    </row>
    <row r="28" spans="1:6" x14ac:dyDescent="0.25">
      <c r="A28" s="2" t="s">
        <v>477</v>
      </c>
      <c r="B28" s="3" t="s">
        <v>310</v>
      </c>
      <c r="C28" s="7" t="s">
        <v>450</v>
      </c>
      <c r="D28" s="15" t="str">
        <f>VLOOKUP(C28,Общий!$A$2:$D$2655,2,FALSE)</f>
        <v>Проводка блока управления RO1000, RO500KCE, ТН1500КСЕ, ТН1551, ТН2251</v>
      </c>
      <c r="E28" s="13">
        <f>VLOOKUP(C28,Общий!$A$2:$D$2655,4,FALSE)</f>
        <v>900</v>
      </c>
      <c r="F28" s="22"/>
    </row>
    <row r="29" spans="1:6" x14ac:dyDescent="0.25">
      <c r="A29" s="2" t="s">
        <v>477</v>
      </c>
      <c r="B29" s="4" t="s">
        <v>312</v>
      </c>
      <c r="C29" s="7" t="s">
        <v>447</v>
      </c>
      <c r="D29" s="15" t="str">
        <f>VLOOKUP(C29,Общий!$A$2:$D$2655,2,FALSE)</f>
        <v>Кабель заземления RO500KCE, ТН1500КСЕ</v>
      </c>
      <c r="E29" s="13">
        <f>VLOOKUP(C29,Общий!$A$2:$D$2655,4,FALSE)</f>
        <v>500</v>
      </c>
      <c r="F29" s="22"/>
    </row>
    <row r="30" spans="1:6" x14ac:dyDescent="0.25">
      <c r="A30" s="2" t="s">
        <v>477</v>
      </c>
      <c r="B30" s="3" t="s">
        <v>503</v>
      </c>
      <c r="C30" s="7" t="s">
        <v>502</v>
      </c>
      <c r="D30" s="15" t="str">
        <f>VLOOKUP(C30,Общий!$A$2:$D$2655,2,FALSE)</f>
        <v>Кольцо уплотнительное ТН1500КСЕ</v>
      </c>
      <c r="E30" s="13">
        <f>VLOOKUP(C30,Общий!$A$2:$D$2655,4,FALSE)</f>
        <v>500</v>
      </c>
      <c r="F30" s="22"/>
    </row>
    <row r="31" spans="1:6" x14ac:dyDescent="0.25">
      <c r="A31" s="2" t="s">
        <v>477</v>
      </c>
      <c r="B31" s="3" t="s">
        <v>504</v>
      </c>
      <c r="C31" s="7" t="s">
        <v>460</v>
      </c>
      <c r="D31" s="15" t="s">
        <v>333</v>
      </c>
      <c r="E31" s="13"/>
      <c r="F31" s="22"/>
    </row>
    <row r="32" spans="1:6" x14ac:dyDescent="0.25">
      <c r="A32" s="2" t="s">
        <v>477</v>
      </c>
      <c r="B32" s="4" t="s">
        <v>398</v>
      </c>
      <c r="C32" s="7" t="s">
        <v>505</v>
      </c>
      <c r="D32" s="15" t="str">
        <f>VLOOKUP(C32,Общий!$A$2:$D$2655,2,FALSE)</f>
        <v>Штифт винтовой шестерни TH1500/RUN1500/RUNHS/MBAR/LBAR</v>
      </c>
      <c r="E32" s="13">
        <f>VLOOKUP(C32,Общий!$A$2:$D$2655,4,FALSE)</f>
        <v>900</v>
      </c>
      <c r="F32" s="22"/>
    </row>
    <row r="33" spans="1:6" x14ac:dyDescent="0.25">
      <c r="A33" s="2" t="s">
        <v>477</v>
      </c>
      <c r="B33" s="6" t="s">
        <v>10</v>
      </c>
      <c r="C33" s="14" t="s">
        <v>506</v>
      </c>
      <c r="D33" s="15" t="str">
        <f>VLOOKUP(C33,Общий!$A$2:$D$2655,2,FALSE)</f>
        <v>Редуктор TH1500</v>
      </c>
      <c r="E33" s="13">
        <f>VLOOKUP(C33,Общий!$A$2:$D$2655,4,FALSE)</f>
        <v>29900</v>
      </c>
      <c r="F33" s="22"/>
    </row>
    <row r="34" spans="1:6" x14ac:dyDescent="0.25">
      <c r="A34" s="2" t="s">
        <v>477</v>
      </c>
      <c r="B34" s="13" t="s">
        <v>44</v>
      </c>
      <c r="C34" s="14" t="s">
        <v>507</v>
      </c>
      <c r="D34" s="15" t="str">
        <f>VLOOKUP(C34,Общий!$A$2:$D$2655,2,FALSE)</f>
        <v>Комплект электродвигателя TH1500</v>
      </c>
      <c r="E34" s="13">
        <f>VLOOKUP(C34,Общий!$A$2:$D$2655,4,FALSE)</f>
        <v>15900</v>
      </c>
      <c r="F34" s="22"/>
    </row>
    <row r="35" spans="1:6" ht="16.5" customHeight="1" x14ac:dyDescent="0.25">
      <c r="A35" s="2" t="s">
        <v>477</v>
      </c>
      <c r="B35" s="6" t="s">
        <v>9</v>
      </c>
      <c r="C35" s="14" t="s">
        <v>451</v>
      </c>
      <c r="D35" s="11" t="str">
        <f>VLOOKUP(C35,Общий!$A$2:$D$2655,2,FALSE)</f>
        <v>Корпус блока управления TH1500,1551,2261/RO500,1000</v>
      </c>
      <c r="E35" s="13">
        <f>VLOOKUP(C35,Общий!$A$2:$D$2655,4,FALSE)</f>
        <v>2900</v>
      </c>
      <c r="F35" s="22"/>
    </row>
    <row r="36" spans="1:6" ht="60" x14ac:dyDescent="0.25">
      <c r="A36" s="2" t="s">
        <v>477</v>
      </c>
      <c r="B36" s="4" t="s">
        <v>129</v>
      </c>
      <c r="C36" s="7" t="s">
        <v>2839</v>
      </c>
      <c r="D36" s="15" t="str">
        <f>VLOOKUP(C36,Общий!$A$2:$D$2655,2,FALSE)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6" s="13">
        <f>VLOOKUP(C36,Общий!$A$2:$D$2655,4,FALSE)</f>
        <v>900</v>
      </c>
      <c r="F36" s="22"/>
    </row>
    <row r="37" spans="1:6" x14ac:dyDescent="0.25">
      <c r="A37" s="2" t="s">
        <v>477</v>
      </c>
      <c r="B37" s="4" t="s">
        <v>132</v>
      </c>
      <c r="C37" s="7" t="s">
        <v>508</v>
      </c>
      <c r="D37" s="15" t="str">
        <f>VLOOKUP(C37,Общий!$A$2:$D$2655,2,FALSE)</f>
        <v>Монтажный комплект ТН1500КСЕ, ТН1551, ТН1561, ТН2261</v>
      </c>
      <c r="E37" s="13">
        <f>VLOOKUP(C37,Общий!$A$2:$D$2655,4,FALSE)</f>
        <v>5900</v>
      </c>
      <c r="F37" s="22"/>
    </row>
    <row r="38" spans="1:6" ht="27.75" customHeight="1" thickBot="1" x14ac:dyDescent="0.3">
      <c r="A38" s="2" t="s">
        <v>477</v>
      </c>
      <c r="B38" s="4" t="s">
        <v>15</v>
      </c>
      <c r="C38" s="7" t="s">
        <v>372</v>
      </c>
      <c r="D38" s="15" t="str">
        <f>VLOOKUP(C38,Общий!$A$2:$D$2655,2,FALSE)</f>
        <v>Комплект концевых кронштейнов RD/RB/RBHS/RUN/ROX/TH1500/RO500,1000/ROBO600</v>
      </c>
      <c r="E38" s="13">
        <f>VLOOKUP(C38,Общий!$A$2:$D$2655,4,FALSE)</f>
        <v>3900</v>
      </c>
      <c r="F38" s="22"/>
    </row>
    <row r="39" spans="1:6" ht="15.75" thickTop="1" x14ac:dyDescent="0.25">
      <c r="B39" s="76" t="s">
        <v>1270</v>
      </c>
      <c r="C39" s="80" t="s">
        <v>1282</v>
      </c>
      <c r="D39" s="74" t="str">
        <f>VLOOKUP(C39,Общий!$A$2:$D$2655,2,FALSE)</f>
        <v>Пружина RB350,400,600,1000/RD/RO500,1000/TH1500,1551/RUN1800,2500/SIGNO/MBAR/LBAR</v>
      </c>
      <c r="E39" s="75">
        <f>VLOOKUP(C39,Общий!$A$2:$D$2655,4,FALSE)</f>
        <v>900</v>
      </c>
      <c r="F39" s="76" t="s">
        <v>1302</v>
      </c>
    </row>
    <row r="40" spans="1:6" x14ac:dyDescent="0.25">
      <c r="B40" s="79" t="s">
        <v>1270</v>
      </c>
      <c r="C40" s="81" t="s">
        <v>1639</v>
      </c>
      <c r="D40" s="77" t="str">
        <f>VLOOKUP(C40,Общий!$A$2:$D$2655,2,FALSE)</f>
        <v>Подшипник TH1500</v>
      </c>
      <c r="E40" s="78">
        <f>VLOOKUP(C40,Общий!$A$2:$D$2655,4,FALSE)</f>
        <v>1900</v>
      </c>
      <c r="F40" s="79" t="s">
        <v>1302</v>
      </c>
    </row>
    <row r="41" spans="1:6" x14ac:dyDescent="0.25">
      <c r="B41" s="79" t="s">
        <v>1270</v>
      </c>
      <c r="C41" s="81" t="s">
        <v>1709</v>
      </c>
      <c r="D41" s="77" t="str">
        <f>VLOOKUP(C41,Общий!$A$2:$D$2655,2,FALSE)</f>
        <v>Статор RO1000/TH1500</v>
      </c>
      <c r="E41" s="78">
        <f>VLOOKUP(C41,Общий!$A$2:$D$2655,4,FALSE)</f>
        <v>9900</v>
      </c>
      <c r="F41" s="79" t="s">
        <v>1302</v>
      </c>
    </row>
    <row r="42" spans="1:6" x14ac:dyDescent="0.25">
      <c r="B42" s="79" t="s">
        <v>1270</v>
      </c>
      <c r="C42" s="81" t="s">
        <v>1774</v>
      </c>
      <c r="D42" s="77" t="str">
        <f>VLOOKUP(C42,Общий!$A$2:$D$2655,2,FALSE)</f>
        <v>Короб RO500,1000/TH1500,1551</v>
      </c>
      <c r="E42" s="78">
        <f>VLOOKUP(C42,Общий!$A$2:$D$2655,4,FALSE)</f>
        <v>900</v>
      </c>
      <c r="F42" s="79" t="s">
        <v>1302</v>
      </c>
    </row>
    <row r="43" spans="1:6" x14ac:dyDescent="0.25">
      <c r="B43" s="79" t="s">
        <v>1270</v>
      </c>
      <c r="C43" s="81" t="s">
        <v>1838</v>
      </c>
      <c r="D43" s="77" t="str">
        <f>VLOOKUP(C43,Общий!$A$2:$D$2655,2,FALSE)</f>
        <v>Шплинт SO2000/RB350,400,600,1000/RD/RO500,1000/TH1500/TUB3500</v>
      </c>
      <c r="E43" s="78">
        <f>VLOOKUP(C43,Общий!$A$2:$D$2655,4,FALSE)</f>
        <v>900</v>
      </c>
      <c r="F43" s="79" t="s">
        <v>1302</v>
      </c>
    </row>
    <row r="44" spans="1:6" x14ac:dyDescent="0.25">
      <c r="B44" s="79" t="s">
        <v>1270</v>
      </c>
      <c r="C44" s="81" t="s">
        <v>1872</v>
      </c>
      <c r="D44" s="77" t="str">
        <f>VLOOKUP(C44,Общий!$A$2:$D$2655,2,FALSE)</f>
        <v>Вал ведомый TH1500</v>
      </c>
      <c r="E44" s="78">
        <f>VLOOKUP(C44,Общий!$A$2:$D$2655,4,FALSE)</f>
        <v>3900</v>
      </c>
      <c r="F44" s="79" t="s">
        <v>1302</v>
      </c>
    </row>
    <row r="45" spans="1:6" x14ac:dyDescent="0.25">
      <c r="B45" s="79" t="s">
        <v>1270</v>
      </c>
      <c r="C45" s="81" t="s">
        <v>1874</v>
      </c>
      <c r="D45" s="77" t="str">
        <f>VLOOKUP(C45,Общий!$A$2:$D$2655,2,FALSE)</f>
        <v>Шестерня передаточная TH1500</v>
      </c>
      <c r="E45" s="78">
        <f>VLOOKUP(C45,Общий!$A$2:$D$2655,4,FALSE)</f>
        <v>2900</v>
      </c>
      <c r="F45" s="79" t="s">
        <v>1302</v>
      </c>
    </row>
    <row r="46" spans="1:6" ht="14.25" customHeight="1" x14ac:dyDescent="0.25">
      <c r="B46" s="79" t="s">
        <v>1270</v>
      </c>
      <c r="C46" s="81" t="s">
        <v>1285</v>
      </c>
      <c r="D46" s="77" t="str">
        <f>VLOOKUP(C46,Общий!$A$2:$D$2655,2,FALSE)</f>
        <v>Комплект крепления TH1500,1551,1561/RUN1500,1800,2500</v>
      </c>
      <c r="E46" s="78">
        <f>VLOOKUP(C46,Общий!$A$2:$D$2655,4,FALSE)</f>
        <v>3900</v>
      </c>
      <c r="F46" s="79" t="s">
        <v>1302</v>
      </c>
    </row>
    <row r="47" spans="1:6" x14ac:dyDescent="0.25">
      <c r="B47" s="79" t="s">
        <v>1270</v>
      </c>
      <c r="C47" s="81" t="s">
        <v>2096</v>
      </c>
      <c r="D47" s="77" t="str">
        <f>VLOOKUP(C47,Общий!$A$2:$D$2655,2,FALSE)</f>
        <v>Анкер TH1500</v>
      </c>
      <c r="E47" s="78">
        <f>VLOOKUP(C47,Общий!$A$2:$D$2655,4,FALSE)</f>
        <v>900</v>
      </c>
      <c r="F47" s="79" t="s">
        <v>1302</v>
      </c>
    </row>
    <row r="48" spans="1:6" x14ac:dyDescent="0.25">
      <c r="B48" s="79" t="s">
        <v>1270</v>
      </c>
      <c r="C48" s="81" t="s">
        <v>2115</v>
      </c>
      <c r="D48" s="77" t="str">
        <f>VLOOKUP(C48,Общий!$A$2:$D$2655,2,FALSE)</f>
        <v>Наконечник TH/ROX</v>
      </c>
      <c r="E48" s="78">
        <f>VLOOKUP(C48,Общий!$A$2:$D$2655,4,FALSE)</f>
        <v>900</v>
      </c>
      <c r="F48" s="79" t="s">
        <v>1302</v>
      </c>
    </row>
    <row r="49" spans="2:6" x14ac:dyDescent="0.25">
      <c r="B49" s="79" t="s">
        <v>1270</v>
      </c>
      <c r="C49" s="81" t="s">
        <v>2118</v>
      </c>
      <c r="D49" s="77" t="str">
        <f>VLOOKUP(C49,Общий!$A$2:$D$2655,2,FALSE)</f>
        <v>Ротор электродвигателя TH1500</v>
      </c>
      <c r="E49" s="78">
        <f>VLOOKUP(C49,Общий!$A$2:$D$2655,4,FALSE)</f>
        <v>2900</v>
      </c>
      <c r="F49" s="79" t="s">
        <v>1302</v>
      </c>
    </row>
    <row r="50" spans="2:6" x14ac:dyDescent="0.25">
      <c r="B50" s="79">
        <v>85</v>
      </c>
      <c r="C50" s="81" t="s">
        <v>505</v>
      </c>
      <c r="D50" s="77" t="str">
        <f>VLOOKUP(C50,Общий!$A$2:$D$2655,2,FALSE)</f>
        <v>Штифт винтовой шестерни TH1500/RUN1500/RUNHS/MBAR/LBAR</v>
      </c>
      <c r="E50" s="78">
        <f>VLOOKUP(C50,Общий!$A$2:$D$2655,4,FALSE)</f>
        <v>900</v>
      </c>
      <c r="F50" s="79" t="s">
        <v>1302</v>
      </c>
    </row>
    <row r="51" spans="2:6" x14ac:dyDescent="0.25">
      <c r="B51" s="79">
        <v>37</v>
      </c>
      <c r="C51" s="81" t="s">
        <v>495</v>
      </c>
      <c r="D51" s="77" t="str">
        <f>VLOOKUP(C51,Общий!$A$2:$D$2655,2,FALSE)</f>
        <v>Кольцо HY7005</v>
      </c>
      <c r="E51" s="78">
        <f>VLOOKUP(C51,Общий!$A$2:$D$2655,4,FALSE)</f>
        <v>900</v>
      </c>
      <c r="F51" s="79" t="s">
        <v>1302</v>
      </c>
    </row>
    <row r="52" spans="2:6" x14ac:dyDescent="0.25">
      <c r="B52" s="79">
        <v>36</v>
      </c>
      <c r="C52" s="81" t="s">
        <v>494</v>
      </c>
      <c r="D52" s="77" t="str">
        <f>VLOOKUP(C52,Общий!$A$2:$D$2655,2,FALSE)</f>
        <v>Подшипник RUN/RUNHS/SLH/HY7005</v>
      </c>
      <c r="E52" s="78">
        <f>VLOOKUP(C52,Общий!$A$2:$D$2655,4,FALSE)</f>
        <v>1900</v>
      </c>
      <c r="F52" s="79" t="s">
        <v>1302</v>
      </c>
    </row>
    <row r="53" spans="2:6" x14ac:dyDescent="0.25">
      <c r="B53" s="79">
        <v>23</v>
      </c>
      <c r="C53" s="81" t="s">
        <v>491</v>
      </c>
      <c r="D53" s="77" t="str">
        <f>VLOOKUP(C53,Общий!$A$2:$D$2655,2,FALSE)</f>
        <v>Подшипник TH1500,1551</v>
      </c>
      <c r="E53" s="78">
        <f>VLOOKUP(C53,Общий!$A$2:$D$2655,4,FALSE)</f>
        <v>1900</v>
      </c>
      <c r="F53" s="79" t="s">
        <v>1302</v>
      </c>
    </row>
    <row r="54" spans="2:6" x14ac:dyDescent="0.25">
      <c r="B54" s="79">
        <v>28</v>
      </c>
      <c r="C54" s="81" t="s">
        <v>492</v>
      </c>
      <c r="D54" s="77" t="str">
        <f>VLOOKUP(C54,Общий!$A$2:$D$2655,2,FALSE)</f>
        <v>Подшипник TH1500,1551,2251</v>
      </c>
      <c r="E54" s="78">
        <f>VLOOKUP(C54,Общий!$A$2:$D$2655,4,FALSE)</f>
        <v>1900</v>
      </c>
      <c r="F54" s="79" t="s">
        <v>1302</v>
      </c>
    </row>
    <row r="55" spans="2:6" x14ac:dyDescent="0.25">
      <c r="B55" s="79" t="s">
        <v>10</v>
      </c>
      <c r="C55" s="81" t="s">
        <v>506</v>
      </c>
      <c r="D55" s="77" t="str">
        <f>VLOOKUP(C55,Общий!$A$2:$D$2655,2,FALSE)</f>
        <v>Редуктор TH1500</v>
      </c>
      <c r="E55" s="78">
        <f>VLOOKUP(C55,Общий!$A$2:$D$2655,4,FALSE)</f>
        <v>29900</v>
      </c>
      <c r="F55" s="79" t="s">
        <v>1302</v>
      </c>
    </row>
    <row r="56" spans="2:6" x14ac:dyDescent="0.25">
      <c r="B56" s="79">
        <v>34</v>
      </c>
      <c r="C56" s="81" t="s">
        <v>493</v>
      </c>
      <c r="D56" s="77" t="str">
        <f>VLOOKUP(C56,Общий!$A$2:$D$2655,2,FALSE)</f>
        <v>Штифт TH1500</v>
      </c>
      <c r="E56" s="78">
        <f>VLOOKUP(C56,Общий!$A$2:$D$2655,4,FALSE)</f>
        <v>900</v>
      </c>
      <c r="F5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0D59C148-0E0C-43F3-99D9-2188ACA2F324}"/>
  </hyperlinks>
  <pageMargins left="0.23622047244094491" right="0.23622047244094491" top="0.35433070866141736" bottom="0.35433070866141736" header="0" footer="0"/>
  <pageSetup paperSize="9" scale="59"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7226-F7EE-41A4-8217-61C6F4E40E9A}">
  <sheetPr codeName="Worksheet____66">
    <pageSetUpPr fitToPage="1"/>
  </sheetPr>
  <dimension ref="A1:R44"/>
  <sheetViews>
    <sheetView view="pageLayout" topLeftCell="B1" zoomScale="85" zoomScaleNormal="100" zoomScalePageLayoutView="85" workbookViewId="0">
      <selection activeCell="C44" sqref="C44"/>
    </sheetView>
  </sheetViews>
  <sheetFormatPr defaultRowHeight="15" x14ac:dyDescent="0.25"/>
  <cols>
    <col min="1" max="1" width="7.85546875" hidden="1" customWidth="1"/>
    <col min="2" max="2" width="2.85546875" bestFit="1" customWidth="1"/>
    <col min="3" max="3" width="15.140625" bestFit="1" customWidth="1"/>
    <col min="4" max="4" width="72.7109375" customWidth="1"/>
    <col min="5" max="5" width="8.7109375" bestFit="1" customWidth="1"/>
    <col min="6" max="6" width="14.140625" bestFit="1" customWidth="1"/>
    <col min="14" max="14" width="15.7109375" customWidth="1"/>
    <col min="18" max="18" width="17.85546875" customWidth="1"/>
  </cols>
  <sheetData>
    <row r="1" spans="1:18" ht="15" customHeight="1" x14ac:dyDescent="0.25">
      <c r="A1" s="130" t="e" vm="1">
        <v>#VALUE!</v>
      </c>
      <c r="B1" s="130"/>
      <c r="C1" s="130"/>
      <c r="D1" s="130"/>
      <c r="E1" s="133" t="s">
        <v>2419</v>
      </c>
      <c r="F1" s="133"/>
      <c r="G1" s="133"/>
      <c r="H1" s="133"/>
      <c r="I1" s="131" t="e" vm="2">
        <v>#VALUE!</v>
      </c>
      <c r="J1" s="131"/>
      <c r="K1" s="131"/>
      <c r="L1" s="131"/>
      <c r="M1" s="131"/>
      <c r="N1" s="131"/>
      <c r="O1" s="131"/>
      <c r="P1" s="131"/>
      <c r="Q1" s="69"/>
      <c r="R1" s="69"/>
    </row>
    <row r="2" spans="1:18" ht="15" customHeight="1" x14ac:dyDescent="0.25">
      <c r="A2" s="130"/>
      <c r="B2" s="130"/>
      <c r="C2" s="130"/>
      <c r="D2" s="130"/>
      <c r="E2" s="133"/>
      <c r="F2" s="133"/>
      <c r="G2" s="133"/>
      <c r="H2" s="133"/>
      <c r="I2" s="131"/>
      <c r="J2" s="131"/>
      <c r="K2" s="131"/>
      <c r="L2" s="131"/>
      <c r="M2" s="131"/>
      <c r="N2" s="131"/>
      <c r="O2" s="131"/>
      <c r="P2" s="131"/>
      <c r="Q2" s="69"/>
      <c r="R2" s="69"/>
    </row>
    <row r="3" spans="1:18" ht="15" customHeight="1" x14ac:dyDescent="0.25">
      <c r="A3" s="130"/>
      <c r="B3" s="130"/>
      <c r="C3" s="130"/>
      <c r="D3" s="130"/>
      <c r="E3" s="137" t="s">
        <v>1277</v>
      </c>
      <c r="F3" s="137"/>
      <c r="G3" s="137"/>
      <c r="H3" s="137"/>
      <c r="I3" s="131"/>
      <c r="J3" s="131"/>
      <c r="K3" s="131"/>
      <c r="L3" s="131"/>
      <c r="M3" s="131"/>
      <c r="N3" s="131"/>
      <c r="O3" s="131"/>
      <c r="P3" s="131"/>
      <c r="Q3" s="69"/>
      <c r="R3" s="69"/>
    </row>
    <row r="5" spans="1:18" ht="24" x14ac:dyDescent="0.25">
      <c r="A5" s="23" t="s">
        <v>0</v>
      </c>
      <c r="B5" s="23" t="s">
        <v>2</v>
      </c>
      <c r="C5" s="23" t="s">
        <v>1</v>
      </c>
      <c r="D5" s="23" t="s">
        <v>1267</v>
      </c>
      <c r="E5" s="68" t="s">
        <v>1268</v>
      </c>
      <c r="F5" s="68" t="s">
        <v>1269</v>
      </c>
    </row>
    <row r="6" spans="1:18" x14ac:dyDescent="0.25">
      <c r="A6" s="2" t="s">
        <v>509</v>
      </c>
      <c r="B6" s="3" t="s">
        <v>139</v>
      </c>
      <c r="C6" s="7" t="s">
        <v>478</v>
      </c>
      <c r="D6" s="15" t="str">
        <f>VLOOKUP(C6,Общий!$A$2:$D$2655,2,FALSE)</f>
        <v>Основание корпуса TH1500</v>
      </c>
      <c r="E6" s="13">
        <f>VLOOKUP(C6,Общий!$A$2:$D$2655,4,FALSE)</f>
        <v>9900</v>
      </c>
      <c r="F6" s="22"/>
    </row>
    <row r="7" spans="1:18" x14ac:dyDescent="0.25">
      <c r="A7" s="2" t="s">
        <v>509</v>
      </c>
      <c r="B7" s="4" t="s">
        <v>141</v>
      </c>
      <c r="C7" s="7" t="s">
        <v>510</v>
      </c>
      <c r="D7" s="15" t="str">
        <f>VLOOKUP(C7,Общий!$A$2:$D$2655,2,FALSE)</f>
        <v>Крышка корпуса верхняя TH1551,1561</v>
      </c>
      <c r="E7" s="13">
        <f>VLOOKUP(C7,Общий!$A$2:$D$2655,4,FALSE)</f>
        <v>6900</v>
      </c>
      <c r="F7" s="22"/>
    </row>
    <row r="8" spans="1:18" x14ac:dyDescent="0.25">
      <c r="A8" s="2" t="s">
        <v>509</v>
      </c>
      <c r="B8" s="3" t="s">
        <v>143</v>
      </c>
      <c r="C8" s="7" t="s">
        <v>482</v>
      </c>
      <c r="D8" s="15" t="str">
        <f>VLOOKUP(C8,Общий!$A$2:$D$2655,2,FALSE)</f>
        <v>Боковая крышка-заглушка корпуса TH1500,1551,1561,2251,2261</v>
      </c>
      <c r="E8" s="13">
        <f>VLOOKUP(C8,Общий!$A$2:$D$2655,4,FALSE)</f>
        <v>900</v>
      </c>
      <c r="F8" s="22"/>
    </row>
    <row r="9" spans="1:18" x14ac:dyDescent="0.25">
      <c r="A9" s="2" t="s">
        <v>509</v>
      </c>
      <c r="B9" s="4" t="s">
        <v>145</v>
      </c>
      <c r="C9" s="7" t="s">
        <v>483</v>
      </c>
      <c r="D9" s="15" t="str">
        <f>VLOOKUP(C9,Общий!$A$2:$D$2655,2,FALSE)</f>
        <v>Рычаг разблокировки TH</v>
      </c>
      <c r="E9" s="13">
        <f>VLOOKUP(C9,Общий!$A$2:$D$2655,4,FALSE)</f>
        <v>2900</v>
      </c>
      <c r="F9" s="22"/>
    </row>
    <row r="10" spans="1:18" x14ac:dyDescent="0.25">
      <c r="A10" s="2" t="s">
        <v>509</v>
      </c>
      <c r="B10" s="3" t="s">
        <v>147</v>
      </c>
      <c r="C10" s="7" t="s">
        <v>484</v>
      </c>
      <c r="D10" s="15" t="str">
        <f>VLOOKUP(C10,Общий!$A$2:$D$2655,2,FALSE)</f>
        <v>Крышка замка разблокировки TH, ТН1551, ТН1561</v>
      </c>
      <c r="E10" s="13">
        <f>VLOOKUP(C10,Общий!$A$2:$D$2655,4,FALSE)</f>
        <v>900</v>
      </c>
      <c r="F10" s="22"/>
    </row>
    <row r="11" spans="1:18" ht="36" x14ac:dyDescent="0.25">
      <c r="A11" s="2" t="s">
        <v>509</v>
      </c>
      <c r="B11" s="4" t="s">
        <v>158</v>
      </c>
      <c r="C11" s="7" t="s">
        <v>382</v>
      </c>
      <c r="D11" s="15" t="str">
        <f>VLOOKUP(C11,Общий!$A$2:$D$2655,2,FALSE)</f>
        <v>Личинка замка RB/RO1000/TH1500,1551/RUN1500,1800,2500/RUNHS/ROX/TUB3500/WINGO/MOBY/TO4016P,5016P,4024,5024,5024HS</v>
      </c>
      <c r="E11" s="13">
        <f>VLOOKUP(C11,Общий!$A$2:$D$2655,4,FALSE)</f>
        <v>1900</v>
      </c>
      <c r="F11" s="22"/>
    </row>
    <row r="12" spans="1:18" x14ac:dyDescent="0.25">
      <c r="A12" s="2" t="s">
        <v>509</v>
      </c>
      <c r="B12" s="3">
        <v>8</v>
      </c>
      <c r="C12" s="7" t="s">
        <v>488</v>
      </c>
      <c r="D12" s="15" t="str">
        <f>VLOOKUP(C12,Общий!$A$2:$D$2655,2,FALSE)</f>
        <v>Винт-шпилька ТН1500КСЕ, ТН1561, ТН2251, ТН2261</v>
      </c>
      <c r="E12" s="13">
        <f>VLOOKUP(C12,Общий!$A$2:$D$2655,4,FALSE)</f>
        <v>500</v>
      </c>
      <c r="F12" s="22"/>
    </row>
    <row r="13" spans="1:18" x14ac:dyDescent="0.25">
      <c r="A13" s="2" t="s">
        <v>509</v>
      </c>
      <c r="B13" s="3" t="s">
        <v>249</v>
      </c>
      <c r="C13" s="7" t="s">
        <v>511</v>
      </c>
      <c r="D13" s="15" t="str">
        <f>VLOOKUP(C13,Общий!$A$2:$D$2655,2,FALSE)</f>
        <v>Плата управления TH1551</v>
      </c>
      <c r="E13" s="13">
        <f>VLOOKUP(C13,Общий!$A$2:$D$2655,4,FALSE)</f>
        <v>19900</v>
      </c>
      <c r="F13" s="22"/>
    </row>
    <row r="14" spans="1:18" x14ac:dyDescent="0.25">
      <c r="A14" s="2" t="s">
        <v>509</v>
      </c>
      <c r="B14" s="4" t="s">
        <v>218</v>
      </c>
      <c r="C14" s="7" t="s">
        <v>457</v>
      </c>
      <c r="D14" s="15" t="str">
        <f>VLOOKUP(C14,Общий!$A$2:$D$2655,2,FALSE)</f>
        <v>Трансформатор TH1551/RO1000</v>
      </c>
      <c r="E14" s="13">
        <f>VLOOKUP(C14,Общий!$A$2:$D$2655,4,FALSE)</f>
        <v>9900</v>
      </c>
      <c r="F14" s="22"/>
    </row>
    <row r="15" spans="1:18" x14ac:dyDescent="0.25">
      <c r="A15" s="2" t="s">
        <v>509</v>
      </c>
      <c r="B15" s="3" t="s">
        <v>97</v>
      </c>
      <c r="C15" s="7" t="s">
        <v>512</v>
      </c>
      <c r="D15" s="15" t="str">
        <f>VLOOKUP(C15,Общий!$A$2:$D$2655,2,FALSE)</f>
        <v>Конденсатор ТН1551</v>
      </c>
      <c r="E15" s="13">
        <f>VLOOKUP(C15,Общий!$A$2:$D$2655,4,FALSE)</f>
        <v>1900</v>
      </c>
      <c r="F15" s="22"/>
    </row>
    <row r="16" spans="1:18" x14ac:dyDescent="0.25">
      <c r="A16" s="2" t="s">
        <v>509</v>
      </c>
      <c r="B16" s="4" t="s">
        <v>497</v>
      </c>
      <c r="C16" s="7" t="s">
        <v>496</v>
      </c>
      <c r="D16" s="15" t="str">
        <f>VLOOKUP(C16,Общий!$A$2:$D$2655,2,FALSE)</f>
        <v>Прокладка ТН1551, ТН1561, ТН2251, ТН2261, ТН1500КСЕ</v>
      </c>
      <c r="E16" s="13">
        <f>VLOOKUP(C16,Общий!$A$2:$D$2655,4,FALSE)</f>
        <v>500</v>
      </c>
      <c r="F16" s="22"/>
    </row>
    <row r="17" spans="1:6" x14ac:dyDescent="0.25">
      <c r="A17" s="2" t="s">
        <v>509</v>
      </c>
      <c r="B17" s="4" t="s">
        <v>446</v>
      </c>
      <c r="C17" s="7" t="s">
        <v>498</v>
      </c>
      <c r="D17" s="15" t="s">
        <v>333</v>
      </c>
      <c r="E17" s="13"/>
      <c r="F17" s="22"/>
    </row>
    <row r="18" spans="1:6" x14ac:dyDescent="0.25">
      <c r="A18" s="2" t="s">
        <v>509</v>
      </c>
      <c r="B18" s="3" t="s">
        <v>499</v>
      </c>
      <c r="C18" s="7" t="s">
        <v>513</v>
      </c>
      <c r="D18" s="15" t="str">
        <f>VLOOKUP(C18,Общий!$A$2:$D$2655,2,FALSE)</f>
        <v>Колесо зубчатое TH2251,2261,1551,1561/RUN/RUNHS</v>
      </c>
      <c r="E18" s="13">
        <f>VLOOKUP(C18,Общий!$A$2:$D$2655,4,FALSE)</f>
        <v>3900</v>
      </c>
      <c r="F18" s="22"/>
    </row>
    <row r="19" spans="1:6" ht="36" x14ac:dyDescent="0.25">
      <c r="A19" s="2" t="s">
        <v>509</v>
      </c>
      <c r="B19" s="4" t="s">
        <v>500</v>
      </c>
      <c r="C19" s="7" t="s">
        <v>361</v>
      </c>
      <c r="D19" s="15" t="str">
        <f>VLOOKUP(C19,Общий!$A$2:$D$2655,2,FALSE)</f>
        <v>Шайба RB1000R10, RB250HSR10, RB400KCER10, RB500HSR10, RB600R10, RBKCE, RD400KCE, RD400KCER10, RO1000, ROX1000R10, ROX600R10, RUN1200HS, RUN1500R10, RUN1800, RUN2500, RUN400HS, ТН1500КСЕ, ТН1551, ТН1561, ТН2251, ТН2261</v>
      </c>
      <c r="E19" s="13">
        <f>VLOOKUP(C19,Общий!$A$2:$D$2655,4,FALSE)</f>
        <v>500</v>
      </c>
      <c r="F19" s="22"/>
    </row>
    <row r="20" spans="1:6" x14ac:dyDescent="0.25">
      <c r="A20" s="2" t="s">
        <v>509</v>
      </c>
      <c r="B20" s="3" t="s">
        <v>303</v>
      </c>
      <c r="C20" s="7" t="s">
        <v>514</v>
      </c>
      <c r="D20" s="15" t="s">
        <v>333</v>
      </c>
      <c r="E20" s="13"/>
      <c r="F20" s="22"/>
    </row>
    <row r="21" spans="1:6" x14ac:dyDescent="0.25">
      <c r="A21" s="2" t="s">
        <v>509</v>
      </c>
      <c r="B21" s="3">
        <v>56</v>
      </c>
      <c r="C21" s="7" t="s">
        <v>515</v>
      </c>
      <c r="D21" s="15" t="s">
        <v>333</v>
      </c>
      <c r="E21" s="13"/>
      <c r="F21" s="22"/>
    </row>
    <row r="22" spans="1:6" x14ac:dyDescent="0.25">
      <c r="A22" s="2" t="s">
        <v>509</v>
      </c>
      <c r="B22" s="4" t="s">
        <v>310</v>
      </c>
      <c r="C22" s="7" t="s">
        <v>450</v>
      </c>
      <c r="D22" s="15" t="str">
        <f>VLOOKUP(C22,Общий!$A$2:$D$2655,2,FALSE)</f>
        <v>Проводка блока управления RO1000, RO500KCE, ТН1500КСЕ, ТН1551, ТН2251</v>
      </c>
      <c r="E22" s="13">
        <f>VLOOKUP(C22,Общий!$A$2:$D$2655,4,FALSE)</f>
        <v>900</v>
      </c>
      <c r="F22" s="22"/>
    </row>
    <row r="23" spans="1:6" x14ac:dyDescent="0.25">
      <c r="A23" s="2" t="s">
        <v>509</v>
      </c>
      <c r="B23" s="3" t="s">
        <v>312</v>
      </c>
      <c r="C23" s="7" t="s">
        <v>169</v>
      </c>
      <c r="D23" s="15" t="str">
        <f>VLOOKUP(C23,Общий!$A$2:$D$2655,2,FALSE)</f>
        <v xml:space="preserve">Кабель заземления RO1000, ТН1551, ТН2251, SN6041R10, SN6031, SN6041, </v>
      </c>
      <c r="E23" s="13">
        <f>VLOOKUP(C23,Общий!$A$2:$D$2655,4,FALSE)</f>
        <v>500</v>
      </c>
      <c r="F23" s="22"/>
    </row>
    <row r="24" spans="1:6" ht="24" x14ac:dyDescent="0.25">
      <c r="A24" s="2" t="s">
        <v>509</v>
      </c>
      <c r="B24" s="4" t="s">
        <v>503</v>
      </c>
      <c r="C24" s="7" t="s">
        <v>516</v>
      </c>
      <c r="D24" s="15" t="str">
        <f>VLOOKUP(C24,Общий!$A$2:$D$2655,2,FALSE)</f>
        <v>Кольцо уплотнительное ТН1551, ТН1561, ТН2251, ТН2261, RUN1200HS, RUN1500R10, RUN1800, RUN2500, RUN400HS</v>
      </c>
      <c r="E24" s="13">
        <f>VLOOKUP(C24,Общий!$A$2:$D$2655,4,FALSE)</f>
        <v>500</v>
      </c>
      <c r="F24" s="22"/>
    </row>
    <row r="25" spans="1:6" x14ac:dyDescent="0.25">
      <c r="A25" s="2" t="s">
        <v>509</v>
      </c>
      <c r="B25" s="4" t="s">
        <v>504</v>
      </c>
      <c r="C25" s="7" t="s">
        <v>460</v>
      </c>
      <c r="D25" s="15" t="s">
        <v>333</v>
      </c>
      <c r="E25" s="13"/>
      <c r="F25" s="22"/>
    </row>
    <row r="26" spans="1:6" x14ac:dyDescent="0.25">
      <c r="A26" s="2" t="s">
        <v>509</v>
      </c>
      <c r="B26" s="4" t="s">
        <v>397</v>
      </c>
      <c r="C26" s="7" t="s">
        <v>517</v>
      </c>
      <c r="D26" s="15" t="str">
        <f>VLOOKUP(C26,Общий!$A$2:$D$2655,2,FALSE)</f>
        <v>Прокладка ТН1551, ТН1561, ТН2251, ТН2261</v>
      </c>
      <c r="E26" s="13">
        <f>VLOOKUP(C26,Общий!$A$2:$D$2655,4,FALSE)</f>
        <v>500</v>
      </c>
      <c r="F26" s="22"/>
    </row>
    <row r="27" spans="1:6" x14ac:dyDescent="0.25">
      <c r="A27" s="2" t="s">
        <v>509</v>
      </c>
      <c r="B27" s="6" t="s">
        <v>9</v>
      </c>
      <c r="C27" s="14" t="s">
        <v>451</v>
      </c>
      <c r="D27" s="11" t="str">
        <f>VLOOKUP(C27,Общий!$A$2:$D$2655,2,FALSE)</f>
        <v>Корпус блока управления TH1500,1551,2261/RO500,1000</v>
      </c>
      <c r="E27" s="13">
        <f>VLOOKUP(C27,Общий!$A$2:$D$2655,4,FALSE)</f>
        <v>2900</v>
      </c>
      <c r="F27" s="22"/>
    </row>
    <row r="28" spans="1:6" ht="72" x14ac:dyDescent="0.25">
      <c r="A28" s="2" t="s">
        <v>509</v>
      </c>
      <c r="B28" s="4" t="s">
        <v>129</v>
      </c>
      <c r="C28" s="7" t="s">
        <v>2839</v>
      </c>
      <c r="D28" s="15" t="str">
        <f>VLOOKUP(C28,Общий!$A$2:$D$2655,2,FALSE)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VLOOKUP(C28,Общий!$A$2:$D$2655,4,FALSE)</f>
        <v>900</v>
      </c>
      <c r="F28" s="22"/>
    </row>
    <row r="29" spans="1:6" x14ac:dyDescent="0.25">
      <c r="A29" s="2" t="s">
        <v>509</v>
      </c>
      <c r="B29" s="4" t="s">
        <v>132</v>
      </c>
      <c r="C29" s="7" t="s">
        <v>508</v>
      </c>
      <c r="D29" s="15" t="str">
        <f>VLOOKUP(C29,Общий!$A$2:$D$2655,2,FALSE)</f>
        <v>Монтажный комплект ТН1500КСЕ, ТН1551, ТН1561, ТН2261</v>
      </c>
      <c r="E29" s="13">
        <f>VLOOKUP(C29,Общий!$A$2:$D$2655,4,FALSE)</f>
        <v>5900</v>
      </c>
      <c r="F29" s="22"/>
    </row>
    <row r="30" spans="1:6" ht="15.75" thickBot="1" x14ac:dyDescent="0.3">
      <c r="A30" s="2" t="s">
        <v>509</v>
      </c>
      <c r="B30" s="4" t="s">
        <v>15</v>
      </c>
      <c r="C30" s="7" t="s">
        <v>372</v>
      </c>
      <c r="D30" s="15" t="str">
        <f>VLOOKUP(C30,Общий!$A$2:$D$2655,2,FALSE)</f>
        <v>Комплект концевых кронштейнов RD/RB/RBHS/RUN/ROX/TH1500/RO500,1000/ROBO600</v>
      </c>
      <c r="E30" s="13">
        <f>VLOOKUP(C30,Общий!$A$2:$D$2655,4,FALSE)</f>
        <v>3900</v>
      </c>
      <c r="F30" s="22"/>
    </row>
    <row r="31" spans="1:6" ht="24.75" thickTop="1" x14ac:dyDescent="0.25">
      <c r="B31" s="76" t="s">
        <v>1270</v>
      </c>
      <c r="C31" s="80" t="s">
        <v>1282</v>
      </c>
      <c r="D31" s="74" t="str">
        <f>VLOOKUP(C31,Общий!$A$2:$D$2655,2,FALSE)</f>
        <v>Пружина RB350,400,600,1000/RD/RO500,1000/TH1500,1551/RUN1800,2500/SIGNO/MBAR/LBAR</v>
      </c>
      <c r="E31" s="75">
        <f>VLOOKUP(C31,Общий!$A$2:$D$2655,4,FALSE)</f>
        <v>900</v>
      </c>
      <c r="F31" s="76" t="s">
        <v>1302</v>
      </c>
    </row>
    <row r="32" spans="1:6" x14ac:dyDescent="0.25">
      <c r="B32" s="79" t="s">
        <v>1270</v>
      </c>
      <c r="C32" s="81" t="s">
        <v>1648</v>
      </c>
      <c r="D32" s="77" t="str">
        <f>VLOOKUP(C32,Общий!$A$2:$D$2655,2,FALSE)</f>
        <v>Редуктор TH1551</v>
      </c>
      <c r="E32" s="78">
        <f>VLOOKUP(C32,Общий!$A$2:$D$2655,4,FALSE)</f>
        <v>15900</v>
      </c>
      <c r="F32" s="79" t="s">
        <v>1302</v>
      </c>
    </row>
    <row r="33" spans="2:6" x14ac:dyDescent="0.25">
      <c r="B33" s="79" t="s">
        <v>1270</v>
      </c>
      <c r="C33" s="81" t="s">
        <v>1283</v>
      </c>
      <c r="D33" s="77" t="str">
        <f>VLOOKUP(C33,Общий!$A$2:$D$2655,2,FALSE)</f>
        <v>Муфта TH1551/RUNHS,1500,1800,2500</v>
      </c>
      <c r="E33" s="78">
        <f>VLOOKUP(C33,Общий!$A$2:$D$2655,4,FALSE)</f>
        <v>900</v>
      </c>
      <c r="F33" s="79" t="s">
        <v>1302</v>
      </c>
    </row>
    <row r="34" spans="2:6" x14ac:dyDescent="0.25">
      <c r="B34" s="79" t="s">
        <v>1270</v>
      </c>
      <c r="C34" s="81" t="s">
        <v>1728</v>
      </c>
      <c r="D34" s="77" t="str">
        <f>VLOOKUP(C34,Общий!$A$2:$D$2655,2,FALSE)</f>
        <v>Штифт разблокировки TH1551,1561,2251,2261</v>
      </c>
      <c r="E34" s="78">
        <f>VLOOKUP(C34,Общий!$A$2:$D$2655,4,FALSE)</f>
        <v>900</v>
      </c>
      <c r="F34" s="79" t="s">
        <v>1302</v>
      </c>
    </row>
    <row r="35" spans="2:6" x14ac:dyDescent="0.25">
      <c r="B35" s="79" t="s">
        <v>1270</v>
      </c>
      <c r="C35" s="81" t="s">
        <v>1774</v>
      </c>
      <c r="D35" s="77" t="str">
        <f>VLOOKUP(C35,Общий!$A$2:$D$2655,2,FALSE)</f>
        <v>Короб RO500,1000/TH1500,1551</v>
      </c>
      <c r="E35" s="78">
        <f>VLOOKUP(C35,Общий!$A$2:$D$2655,4,FALSE)</f>
        <v>900</v>
      </c>
      <c r="F35" s="79" t="s">
        <v>1302</v>
      </c>
    </row>
    <row r="36" spans="2:6" x14ac:dyDescent="0.25">
      <c r="B36" s="79" t="s">
        <v>1270</v>
      </c>
      <c r="C36" s="81" t="s">
        <v>1882</v>
      </c>
      <c r="D36" s="77" t="str">
        <f>VLOOKUP(C36,Общий!$A$2:$D$2655,2,FALSE)</f>
        <v>Червячный винт TH1551,1561,2251,2261</v>
      </c>
      <c r="E36" s="78">
        <f>VLOOKUP(C36,Общий!$A$2:$D$2655,4,FALSE)</f>
        <v>3900</v>
      </c>
      <c r="F36" s="79" t="s">
        <v>1302</v>
      </c>
    </row>
    <row r="37" spans="2:6" x14ac:dyDescent="0.25">
      <c r="B37" s="79">
        <v>3</v>
      </c>
      <c r="C37" s="81" t="s">
        <v>1928</v>
      </c>
      <c r="D37" s="77" t="str">
        <f>VLOOKUP(C37,Общий!$A$2:$D$2655,2,FALSE)</f>
        <v>Боковая крышка-заглушка корпуса TH1500,1551,1561,2251,2261</v>
      </c>
      <c r="E37" s="78">
        <f>VLOOKUP(C37,Общий!$A$2:$D$2655,4,FALSE)</f>
        <v>900</v>
      </c>
      <c r="F37" s="79" t="s">
        <v>1302</v>
      </c>
    </row>
    <row r="38" spans="2:6" x14ac:dyDescent="0.25">
      <c r="B38" s="79" t="s">
        <v>1270</v>
      </c>
      <c r="C38" s="81" t="s">
        <v>1285</v>
      </c>
      <c r="D38" s="77" t="str">
        <f>VLOOKUP(C38,Общий!$A$2:$D$2655,2,FALSE)</f>
        <v>Комплект крепления TH1500,1551,1561/RUN1500,1800,2500</v>
      </c>
      <c r="E38" s="78">
        <f>VLOOKUP(C38,Общий!$A$2:$D$2655,4,FALSE)</f>
        <v>3900</v>
      </c>
      <c r="F38" s="79" t="s">
        <v>1302</v>
      </c>
    </row>
    <row r="39" spans="2:6" x14ac:dyDescent="0.25">
      <c r="B39" s="79" t="s">
        <v>1270</v>
      </c>
      <c r="C39" s="81" t="s">
        <v>2115</v>
      </c>
      <c r="D39" s="77" t="str">
        <f>VLOOKUP(C39,Общий!$A$2:$D$2655,2,FALSE)</f>
        <v>Наконечник TH/ROX</v>
      </c>
      <c r="E39" s="78">
        <f>VLOOKUP(C39,Общий!$A$2:$D$2655,4,FALSE)</f>
        <v>900</v>
      </c>
      <c r="F39" s="79" t="s">
        <v>1302</v>
      </c>
    </row>
    <row r="40" spans="2:6" ht="36" x14ac:dyDescent="0.25">
      <c r="B40" s="79" t="s">
        <v>1270</v>
      </c>
      <c r="C40" s="81" t="s">
        <v>1937</v>
      </c>
      <c r="D40" s="77" t="str">
        <f>VLOOKUP(C40,Общий!$A$2:$D$2655,2,FALSE)</f>
        <v>Наконечник для провода с круглой клеммой CR2124/HYPPO/SUMO/RO300,500,1000/ТН1551,1561,2251,2261/WG4,5/TOO3024/ТО7024/WG3524HS</v>
      </c>
      <c r="E40" s="78">
        <f>VLOOKUP(C40,Общий!$A$2:$D$2655,4,FALSE)</f>
        <v>900</v>
      </c>
      <c r="F40" s="79" t="s">
        <v>1302</v>
      </c>
    </row>
    <row r="41" spans="2:6" x14ac:dyDescent="0.25">
      <c r="B41" s="79" t="s">
        <v>1270</v>
      </c>
      <c r="C41" s="81" t="s">
        <v>1288</v>
      </c>
      <c r="D41" s="77" t="str">
        <f>VLOOKUP(C41,Общий!$A$2:$D$2655,2,FALSE)</f>
        <v>Пружина RB/RD/RO300,500,1000/ТН1551,1561,2251,2261/RUN1500,1800,2500/RUNHS</v>
      </c>
      <c r="E41" s="78">
        <f>VLOOKUP(C41,Общий!$A$2:$D$2655,4,FALSE)</f>
        <v>900</v>
      </c>
      <c r="F41" s="79" t="s">
        <v>1302</v>
      </c>
    </row>
    <row r="42" spans="2:6" x14ac:dyDescent="0.25">
      <c r="B42" s="79">
        <v>2</v>
      </c>
      <c r="C42" s="81" t="s">
        <v>510</v>
      </c>
      <c r="D42" s="77" t="str">
        <f>VLOOKUP(C42,Общий!$A$2:$D$2655,2,FALSE)</f>
        <v>Крышка корпуса верхняя TH1551,1561</v>
      </c>
      <c r="E42" s="78">
        <f>VLOOKUP(C42,Общий!$A$2:$D$2655,4,FALSE)</f>
        <v>6900</v>
      </c>
      <c r="F42" s="79" t="s">
        <v>1302</v>
      </c>
    </row>
    <row r="43" spans="2:6" x14ac:dyDescent="0.25">
      <c r="B43" s="79">
        <v>12</v>
      </c>
      <c r="C43" s="81" t="s">
        <v>457</v>
      </c>
      <c r="D43" s="77" t="str">
        <f>VLOOKUP(C43,Общий!$A$2:$D$2655,2,FALSE)</f>
        <v>Трансформатор TH1551/RO1000</v>
      </c>
      <c r="E43" s="78">
        <f>VLOOKUP(C43,Общий!$A$2:$D$2655,4,FALSE)</f>
        <v>9900</v>
      </c>
      <c r="F43" s="79" t="s">
        <v>1302</v>
      </c>
    </row>
    <row r="44" spans="2:6" x14ac:dyDescent="0.25">
      <c r="B44" s="79" t="s">
        <v>249</v>
      </c>
      <c r="C44" s="81" t="s">
        <v>511</v>
      </c>
      <c r="D44" s="77" t="str">
        <f>VLOOKUP(C44,Общий!$A$2:$D$2655,2,FALSE)</f>
        <v>Плата управления TH1551</v>
      </c>
      <c r="E44" s="78">
        <f>VLOOKUP(C44,Общий!$A$2:$D$2655,4,FALSE)</f>
        <v>19900</v>
      </c>
      <c r="F4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E78634A-4785-45E7-B907-D5208D0D14E1}"/>
  </hyperlinks>
  <pageMargins left="0.23622047244094491" right="0.23622047244094491" top="0.35433070866141736" bottom="0.35433070866141736" header="0" footer="0"/>
  <pageSetup paperSize="9" scale="67"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E2D0-168A-470B-A0D1-44492D681FEA}">
  <sheetPr codeName="Worksheet____67">
    <pageSetUpPr fitToPage="1"/>
  </sheetPr>
  <dimension ref="A1:O35"/>
  <sheetViews>
    <sheetView view="pageLayout" topLeftCell="B1" zoomScale="70" zoomScaleNormal="100" zoomScalePageLayoutView="70" workbookViewId="0">
      <selection activeCell="C24" sqref="C24"/>
    </sheetView>
  </sheetViews>
  <sheetFormatPr defaultRowHeight="15" x14ac:dyDescent="0.25"/>
  <cols>
    <col min="1" max="1" width="7.85546875" hidden="1" customWidth="1"/>
    <col min="2" max="2" width="3.140625" customWidth="1"/>
    <col min="3" max="3" width="15.140625" bestFit="1" customWidth="1"/>
    <col min="4" max="4" width="66.140625" customWidth="1"/>
    <col min="5" max="5" width="8.7109375" bestFit="1" customWidth="1"/>
    <col min="6" max="6" width="14.140625" bestFit="1" customWidth="1"/>
    <col min="14" max="14" width="19" customWidth="1"/>
  </cols>
  <sheetData>
    <row r="1" spans="1:15" ht="15" customHeight="1" x14ac:dyDescent="0.25">
      <c r="A1" s="130" t="e" vm="1">
        <v>#VALUE!</v>
      </c>
      <c r="B1" s="130"/>
      <c r="C1" s="130"/>
      <c r="D1" s="130"/>
      <c r="E1" s="133" t="s">
        <v>2420</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518</v>
      </c>
      <c r="B6" s="3" t="s">
        <v>139</v>
      </c>
      <c r="C6" s="7" t="s">
        <v>478</v>
      </c>
      <c r="D6" s="15" t="str">
        <f>VLOOKUP(C6,Общий!$A$2:$D$2655,2,FALSE)</f>
        <v>Основание корпуса TH1500</v>
      </c>
      <c r="E6" s="13">
        <f>VLOOKUP(C6,Общий!$A$2:$D$2655,4,FALSE)</f>
        <v>9900</v>
      </c>
      <c r="F6" s="22"/>
    </row>
    <row r="7" spans="1:15" x14ac:dyDescent="0.25">
      <c r="A7" s="2" t="s">
        <v>518</v>
      </c>
      <c r="B7" s="4" t="s">
        <v>141</v>
      </c>
      <c r="C7" s="7" t="s">
        <v>510</v>
      </c>
      <c r="D7" s="15" t="str">
        <f>VLOOKUP(C7,Общий!$A$2:$D$2655,2,FALSE)</f>
        <v>Крышка корпуса верхняя TH1551,1561</v>
      </c>
      <c r="E7" s="13">
        <f>VLOOKUP(C7,Общий!$A$2:$D$2655,4,FALSE)</f>
        <v>6900</v>
      </c>
      <c r="F7" s="22"/>
    </row>
    <row r="8" spans="1:15" ht="16.5" customHeight="1" x14ac:dyDescent="0.25">
      <c r="A8" s="2" t="s">
        <v>518</v>
      </c>
      <c r="B8" s="3" t="s">
        <v>143</v>
      </c>
      <c r="C8" s="7" t="s">
        <v>482</v>
      </c>
      <c r="D8" s="15" t="str">
        <f>VLOOKUP(C8,Общий!$A$2:$D$2655,2,FALSE)</f>
        <v>Боковая крышка-заглушка корпуса TH1500,1551,1561,2251,2261</v>
      </c>
      <c r="E8" s="13">
        <f>VLOOKUP(C8,Общий!$A$2:$D$2655,4,FALSE)</f>
        <v>900</v>
      </c>
      <c r="F8" s="22"/>
    </row>
    <row r="9" spans="1:15" x14ac:dyDescent="0.25">
      <c r="A9" s="2" t="s">
        <v>518</v>
      </c>
      <c r="B9" s="3" t="s">
        <v>147</v>
      </c>
      <c r="C9" s="7" t="s">
        <v>484</v>
      </c>
      <c r="D9" s="15" t="str">
        <f>VLOOKUP(C9,Общий!$A$2:$D$2655,2,FALSE)</f>
        <v>Крышка замка разблокировки TH, ТН1551, ТН1561</v>
      </c>
      <c r="E9" s="13">
        <f>VLOOKUP(C9,Общий!$A$2:$D$2655,4,FALSE)</f>
        <v>900</v>
      </c>
      <c r="F9" s="22"/>
    </row>
    <row r="10" spans="1:15" ht="36" x14ac:dyDescent="0.25">
      <c r="A10" s="2" t="s">
        <v>518</v>
      </c>
      <c r="B10" s="4" t="s">
        <v>158</v>
      </c>
      <c r="C10" s="7" t="s">
        <v>382</v>
      </c>
      <c r="D10" s="15" t="str">
        <f>VLOOKUP(C10,Общий!$A$2:$D$2655,2,FALSE)</f>
        <v>Личинка замка RB/RO1000/TH1500,1551/RUN1500,1800,2500/RUNHS/ROX/TUB3500/WINGO/MOBY/TO4016P,5016P,4024,5024,5024HS</v>
      </c>
      <c r="E10" s="13">
        <f>VLOOKUP(C10,Общий!$A$2:$D$2655,4,FALSE)</f>
        <v>1900</v>
      </c>
      <c r="F10" s="22"/>
    </row>
    <row r="11" spans="1:15" x14ac:dyDescent="0.25">
      <c r="A11" s="2" t="s">
        <v>518</v>
      </c>
      <c r="B11" s="3" t="s">
        <v>519</v>
      </c>
      <c r="C11" s="7" t="s">
        <v>486</v>
      </c>
      <c r="D11" s="15" t="str">
        <f>VLOOKUP(C11,Общий!$A$2:$D$2655,2,FALSE)</f>
        <v>Заслонка замка разблокировки TH1500,2251,2261,1561</v>
      </c>
      <c r="E11" s="13">
        <f>VLOOKUP(C11,Общий!$A$2:$D$2655,4,FALSE)</f>
        <v>900</v>
      </c>
      <c r="F11" s="22"/>
    </row>
    <row r="12" spans="1:15" x14ac:dyDescent="0.25">
      <c r="A12" s="2" t="s">
        <v>518</v>
      </c>
      <c r="B12" s="4" t="s">
        <v>214</v>
      </c>
      <c r="C12" s="7" t="s">
        <v>488</v>
      </c>
      <c r="D12" s="15" t="str">
        <f>VLOOKUP(C12,Общий!$A$2:$D$2655,2,FALSE)</f>
        <v>Винт-шпилька ТН1500КСЕ, ТН1561, ТН2251, ТН2261</v>
      </c>
      <c r="E12" s="13">
        <f>VLOOKUP(C12,Общий!$A$2:$D$2655,4,FALSE)</f>
        <v>500</v>
      </c>
      <c r="F12" s="22"/>
    </row>
    <row r="13" spans="1:15" x14ac:dyDescent="0.25">
      <c r="A13" s="2" t="s">
        <v>518</v>
      </c>
      <c r="B13" s="3" t="s">
        <v>497</v>
      </c>
      <c r="C13" s="7" t="s">
        <v>496</v>
      </c>
      <c r="D13" s="15" t="str">
        <f>VLOOKUP(C13,Общий!$A$2:$D$2655,2,FALSE)</f>
        <v>Прокладка ТН1551, ТН1561, ТН2251, ТН2261, ТН1500КСЕ</v>
      </c>
      <c r="E13" s="13">
        <f>VLOOKUP(C13,Общий!$A$2:$D$2655,4,FALSE)</f>
        <v>500</v>
      </c>
      <c r="F13" s="22"/>
    </row>
    <row r="14" spans="1:15" x14ac:dyDescent="0.25">
      <c r="A14" s="2" t="s">
        <v>518</v>
      </c>
      <c r="B14" s="3" t="s">
        <v>446</v>
      </c>
      <c r="C14" s="7" t="s">
        <v>498</v>
      </c>
      <c r="D14" s="15" t="s">
        <v>333</v>
      </c>
      <c r="E14" s="13"/>
      <c r="F14" s="22"/>
    </row>
    <row r="15" spans="1:15" x14ac:dyDescent="0.25">
      <c r="A15" s="2" t="s">
        <v>518</v>
      </c>
      <c r="B15" s="4" t="s">
        <v>499</v>
      </c>
      <c r="C15" s="7" t="s">
        <v>513</v>
      </c>
      <c r="D15" s="15" t="str">
        <f>VLOOKUP(C15,Общий!$A$2:$D$2655,2,FALSE)</f>
        <v>Колесо зубчатое TH2251,2261,1551,1561/RUN/RUNHS</v>
      </c>
      <c r="E15" s="13">
        <f>VLOOKUP(C15,Общий!$A$2:$D$2655,4,FALSE)</f>
        <v>3900</v>
      </c>
      <c r="F15" s="22"/>
    </row>
    <row r="16" spans="1:15" ht="48" x14ac:dyDescent="0.25">
      <c r="A16" s="2" t="s">
        <v>518</v>
      </c>
      <c r="B16" s="3" t="s">
        <v>500</v>
      </c>
      <c r="C16" s="7" t="s">
        <v>361</v>
      </c>
      <c r="D16" s="15" t="str">
        <f>VLOOKUP(C16,Общий!$A$2:$D$2655,2,FALSE)</f>
        <v>Шайба RB1000R10, RB250HSR10, RB400KCER10, RB500HSR10, RB600R10, RBKCE, RD400KCE, RD400KCER10, RO1000, ROX1000R10, ROX600R10, RUN1200HS, RUN1500R10, RUN1800, RUN2500, RUN400HS, ТН1500КСЕ, ТН1551, ТН1561, ТН2251, ТН2261</v>
      </c>
      <c r="E16" s="13">
        <f>VLOOKUP(C16,Общий!$A$2:$D$2655,4,FALSE)</f>
        <v>500</v>
      </c>
      <c r="F16" s="22"/>
    </row>
    <row r="17" spans="1:6" ht="36" x14ac:dyDescent="0.25">
      <c r="A17" s="2" t="s">
        <v>518</v>
      </c>
      <c r="B17" s="3" t="s">
        <v>284</v>
      </c>
      <c r="C17" s="7" t="s">
        <v>445</v>
      </c>
      <c r="D17" s="15" t="str">
        <f>VLOOKUP(C17,Общий!$A$2:$D$2655,2,FALSE)</f>
        <v>Кольцо ME3000/MB4005/WG4000,5000/TO4016P,5016P/RO500,1000/RUN1500,1800,2500/RUNHS/ROX/HY7005/WIL/TH1561,2251</v>
      </c>
      <c r="E17" s="13">
        <f>VLOOKUP(C17,Общий!$A$2:$D$2655,4,FALSE)</f>
        <v>900</v>
      </c>
      <c r="F17" s="22"/>
    </row>
    <row r="18" spans="1:6" x14ac:dyDescent="0.25">
      <c r="A18" s="2" t="s">
        <v>518</v>
      </c>
      <c r="B18" s="4" t="s">
        <v>126</v>
      </c>
      <c r="C18" s="7" t="s">
        <v>501</v>
      </c>
      <c r="D18" s="15" t="str">
        <f>VLOOKUP(C18,Общий!$A$2:$D$2655,2,FALSE)</f>
        <v>Прокладка TH1500</v>
      </c>
      <c r="E18" s="13">
        <f>VLOOKUP(C18,Общий!$A$2:$D$2655,4,FALSE)</f>
        <v>900</v>
      </c>
      <c r="F18" s="22"/>
    </row>
    <row r="19" spans="1:6" x14ac:dyDescent="0.25">
      <c r="A19" s="2" t="s">
        <v>518</v>
      </c>
      <c r="B19" s="3">
        <v>68</v>
      </c>
      <c r="C19" s="7" t="s">
        <v>520</v>
      </c>
      <c r="D19" s="15" t="s">
        <v>333</v>
      </c>
      <c r="E19" s="13"/>
      <c r="F19" s="22"/>
    </row>
    <row r="20" spans="1:6" ht="24" x14ac:dyDescent="0.25">
      <c r="A20" s="2" t="s">
        <v>518</v>
      </c>
      <c r="B20" s="3" t="s">
        <v>503</v>
      </c>
      <c r="C20" s="7" t="s">
        <v>516</v>
      </c>
      <c r="D20" s="15" t="str">
        <f>VLOOKUP(C20,Общий!$A$2:$D$2655,2,FALSE)</f>
        <v>Кольцо уплотнительное ТН1551, ТН1561, ТН2251, ТН2261, RUN1200HS, RUN1500R10, RUN1800, RUN2500, RUN400HS</v>
      </c>
      <c r="E20" s="13">
        <f>VLOOKUP(C20,Общий!$A$2:$D$2655,4,FALSE)</f>
        <v>500</v>
      </c>
      <c r="F20" s="22"/>
    </row>
    <row r="21" spans="1:6" x14ac:dyDescent="0.25">
      <c r="A21" s="2" t="s">
        <v>518</v>
      </c>
      <c r="B21" s="3" t="s">
        <v>504</v>
      </c>
      <c r="C21" s="7" t="s">
        <v>460</v>
      </c>
      <c r="D21" s="15" t="s">
        <v>333</v>
      </c>
      <c r="E21" s="13"/>
      <c r="F21" s="22"/>
    </row>
    <row r="22" spans="1:6" x14ac:dyDescent="0.25">
      <c r="A22" s="2" t="s">
        <v>518</v>
      </c>
      <c r="B22" s="3" t="s">
        <v>397</v>
      </c>
      <c r="C22" s="7" t="s">
        <v>517</v>
      </c>
      <c r="D22" s="15" t="str">
        <f>VLOOKUP(C22,Общий!$A$2:$D$2655,2,FALSE)</f>
        <v>Прокладка ТН1551, ТН1561, ТН2251, ТН2261</v>
      </c>
      <c r="E22" s="13">
        <f>VLOOKUP(C22,Общий!$A$2:$D$2655,4,FALSE)</f>
        <v>500</v>
      </c>
      <c r="F22" s="22"/>
    </row>
    <row r="23" spans="1:6" x14ac:dyDescent="0.25">
      <c r="A23" s="2" t="s">
        <v>518</v>
      </c>
      <c r="B23" s="6" t="s">
        <v>9</v>
      </c>
      <c r="C23" s="14" t="s">
        <v>451</v>
      </c>
      <c r="D23" s="11" t="str">
        <f>VLOOKUP(C23,Общий!$A$2:$D$2655,2,FALSE)</f>
        <v>Корпус блока управления TH1500,1551,2261/RO500,1000</v>
      </c>
      <c r="E23" s="13">
        <f>VLOOKUP(C23,Общий!$A$2:$D$2655,4,FALSE)</f>
        <v>2900</v>
      </c>
      <c r="F23" s="22"/>
    </row>
    <row r="24" spans="1:6" ht="72" x14ac:dyDescent="0.25">
      <c r="A24" s="2" t="s">
        <v>518</v>
      </c>
      <c r="B24" s="4" t="s">
        <v>129</v>
      </c>
      <c r="C24" s="7" t="s">
        <v>2839</v>
      </c>
      <c r="D24" s="15" t="str">
        <f>VLOOKUP(C24,Общий!$A$2:$D$2655,2,FALSE)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VLOOKUP(C24,Общий!$A$2:$D$2655,4,FALSE)</f>
        <v>900</v>
      </c>
      <c r="F24" s="22"/>
    </row>
    <row r="25" spans="1:6" x14ac:dyDescent="0.25">
      <c r="A25" s="2" t="s">
        <v>518</v>
      </c>
      <c r="B25" s="4" t="s">
        <v>132</v>
      </c>
      <c r="C25" s="7" t="s">
        <v>508</v>
      </c>
      <c r="D25" s="15" t="str">
        <f>VLOOKUP(C25,Общий!$A$2:$D$2655,2,FALSE)</f>
        <v>Монтажный комплект ТН1500КСЕ, ТН1551, ТН1561, ТН2261</v>
      </c>
      <c r="E25" s="13">
        <f>VLOOKUP(C25,Общий!$A$2:$D$2655,4,FALSE)</f>
        <v>5900</v>
      </c>
      <c r="F25" s="22"/>
    </row>
    <row r="26" spans="1:6" ht="24.75" thickBot="1" x14ac:dyDescent="0.3">
      <c r="A26" s="2" t="s">
        <v>518</v>
      </c>
      <c r="B26" s="4" t="s">
        <v>15</v>
      </c>
      <c r="C26" s="7" t="s">
        <v>372</v>
      </c>
      <c r="D26" s="15" t="str">
        <f>VLOOKUP(C26,Общий!$A$2:$D$2655,2,FALSE)</f>
        <v>Комплект концевых кронштейнов RD/RB/RBHS/RUN/ROX/TH1500/RO500,1000/ROBO600</v>
      </c>
      <c r="E26" s="13">
        <f>VLOOKUP(C26,Общий!$A$2:$D$2655,4,FALSE)</f>
        <v>3900</v>
      </c>
      <c r="F26" s="22"/>
    </row>
    <row r="27" spans="1:6" ht="15.75" thickTop="1" x14ac:dyDescent="0.25">
      <c r="B27" s="76" t="s">
        <v>1270</v>
      </c>
      <c r="C27" s="80" t="s">
        <v>1728</v>
      </c>
      <c r="D27" s="74" t="str">
        <f>VLOOKUP(C27,Общий!$A$2:$D$2655,2,FALSE)</f>
        <v>Штифт разблокировки TH1551,1561,2251,2261</v>
      </c>
      <c r="E27" s="75">
        <f>VLOOKUP(C27,Общий!$A$2:$D$2655,4,FALSE)</f>
        <v>900</v>
      </c>
      <c r="F27" s="76" t="s">
        <v>1302</v>
      </c>
    </row>
    <row r="28" spans="1:6" x14ac:dyDescent="0.25">
      <c r="B28" s="79" t="s">
        <v>1270</v>
      </c>
      <c r="C28" s="81" t="s">
        <v>1851</v>
      </c>
      <c r="D28" s="77" t="str">
        <f>VLOOKUP(C28,Общий!$A$2:$D$2655,2,FALSE)</f>
        <v>Электродвигатель TH1561</v>
      </c>
      <c r="E28" s="78">
        <f>VLOOKUP(C28,Общий!$A$2:$D$2655,4,FALSE)</f>
        <v>14900</v>
      </c>
      <c r="F28" s="79" t="s">
        <v>1302</v>
      </c>
    </row>
    <row r="29" spans="1:6" x14ac:dyDescent="0.25">
      <c r="B29" s="79" t="s">
        <v>1270</v>
      </c>
      <c r="C29" s="81" t="s">
        <v>1882</v>
      </c>
      <c r="D29" s="77" t="str">
        <f>VLOOKUP(C29,Общий!$A$2:$D$2655,2,FALSE)</f>
        <v>Червячный винт TH1551,1561,2251,2261</v>
      </c>
      <c r="E29" s="78">
        <f>VLOOKUP(C29,Общий!$A$2:$D$2655,4,FALSE)</f>
        <v>3900</v>
      </c>
      <c r="F29" s="79" t="s">
        <v>1302</v>
      </c>
    </row>
    <row r="30" spans="1:6" x14ac:dyDescent="0.25">
      <c r="B30" s="79" t="s">
        <v>1270</v>
      </c>
      <c r="C30" s="81" t="s">
        <v>1285</v>
      </c>
      <c r="D30" s="77" t="str">
        <f>VLOOKUP(C30,Общий!$A$2:$D$2655,2,FALSE)</f>
        <v>Комплект крепления TH1500,1551,1561/RUN1500,1800,2500</v>
      </c>
      <c r="E30" s="78">
        <f>VLOOKUP(C30,Общий!$A$2:$D$2655,4,FALSE)</f>
        <v>3900</v>
      </c>
      <c r="F30" s="79" t="s">
        <v>1302</v>
      </c>
    </row>
    <row r="31" spans="1:6" x14ac:dyDescent="0.25">
      <c r="B31" s="79" t="s">
        <v>1270</v>
      </c>
      <c r="C31" s="81" t="s">
        <v>2115</v>
      </c>
      <c r="D31" s="77" t="str">
        <f>VLOOKUP(C31,Общий!$A$2:$D$2655,2,FALSE)</f>
        <v>Наконечник TH/ROX</v>
      </c>
      <c r="E31" s="78">
        <f>VLOOKUP(C31,Общий!$A$2:$D$2655,4,FALSE)</f>
        <v>900</v>
      </c>
      <c r="F31" s="79" t="s">
        <v>1302</v>
      </c>
    </row>
    <row r="32" spans="1:6" ht="36" x14ac:dyDescent="0.25">
      <c r="B32" s="79" t="s">
        <v>1270</v>
      </c>
      <c r="C32" s="81" t="s">
        <v>1937</v>
      </c>
      <c r="D32" s="77" t="str">
        <f>VLOOKUP(C32,Общий!$A$2:$D$2655,2,FALSE)</f>
        <v>Наконечник для провода с круглой клеммой CR2124/HYPPO/SUMO/RO300,500,1000/ТН1551,1561,2251,2261/WG4,5/TOO3024/ТО7024/WG3524HS</v>
      </c>
      <c r="E32" s="78">
        <f>VLOOKUP(C32,Общий!$A$2:$D$2655,4,FALSE)</f>
        <v>900</v>
      </c>
      <c r="F32" s="79" t="s">
        <v>1302</v>
      </c>
    </row>
    <row r="33" spans="2:6" ht="24" x14ac:dyDescent="0.25">
      <c r="B33" s="79" t="s">
        <v>1270</v>
      </c>
      <c r="C33" s="81" t="s">
        <v>1288</v>
      </c>
      <c r="D33" s="77" t="str">
        <f>VLOOKUP(C33,Общий!$A$2:$D$2655,2,FALSE)</f>
        <v>Пружина RB/RD/RO300,500,1000/ТН1551,1561,2251,2261/RUN1500,1800,2500/RUNHS</v>
      </c>
      <c r="E33" s="78">
        <f>VLOOKUP(C33,Общий!$A$2:$D$2655,4,FALSE)</f>
        <v>900</v>
      </c>
      <c r="F33" s="79" t="s">
        <v>1302</v>
      </c>
    </row>
    <row r="34" spans="2:6" x14ac:dyDescent="0.25">
      <c r="B34" s="79">
        <v>2</v>
      </c>
      <c r="C34" s="81" t="s">
        <v>510</v>
      </c>
      <c r="D34" s="77" t="str">
        <f>VLOOKUP(C34,Общий!$A$2:$D$2655,2,FALSE)</f>
        <v>Крышка корпуса верхняя TH1551,1561</v>
      </c>
      <c r="E34" s="78">
        <f>VLOOKUP(C34,Общий!$A$2:$D$2655,4,FALSE)</f>
        <v>6900</v>
      </c>
      <c r="F34" s="79" t="s">
        <v>1302</v>
      </c>
    </row>
    <row r="35" spans="2:6" ht="36" x14ac:dyDescent="0.25">
      <c r="B35" s="79">
        <v>54</v>
      </c>
      <c r="C35" s="81" t="s">
        <v>445</v>
      </c>
      <c r="D35" s="77" t="str">
        <f>VLOOKUP(C35,Общий!$A$2:$D$2655,2,FALSE)</f>
        <v>Кольцо ME3000/MB4005/WG4000,5000/TO4016P,5016P/RO500,1000/RUN1500,1800,2500/RUNHS/ROX/HY7005/WIL/TH1561,2251</v>
      </c>
      <c r="E35" s="78">
        <f>VLOOKUP(C35,Общий!$A$2:$D$2655,4,FALSE)</f>
        <v>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D5BE3B45-5129-48CB-A3F8-8B1BD2A04DE2}"/>
  </hyperlinks>
  <pageMargins left="0.23622047244094491" right="0.23622047244094491" top="0.35433070866141736" bottom="0.35433070866141736" header="0" footer="0"/>
  <pageSetup paperSize="9"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EB49-BC4A-47F1-A036-0F3D7A2C9BAF}">
  <sheetPr codeName="Worksheet____8"/>
  <dimension ref="A1:N10"/>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1.7109375" customWidth="1"/>
    <col min="4" max="4" width="32.42578125" customWidth="1"/>
    <col min="5" max="5" width="14.140625" customWidth="1"/>
    <col min="6" max="6" width="13.42578125" customWidth="1"/>
    <col min="12" max="12" width="22.42578125" customWidth="1"/>
    <col min="13" max="13" width="15.42578125" customWidth="1"/>
  </cols>
  <sheetData>
    <row r="1" spans="1:14" ht="15" customHeight="1" x14ac:dyDescent="0.25">
      <c r="B1" s="130" t="e" vm="1">
        <v>#VALUE!</v>
      </c>
      <c r="C1" s="130"/>
      <c r="D1" s="130"/>
      <c r="E1" s="130"/>
      <c r="F1" s="133" t="s">
        <v>2362</v>
      </c>
      <c r="G1" s="133"/>
      <c r="H1" s="133"/>
      <c r="I1" s="131" t="e" vm="2">
        <v>#VALUE!</v>
      </c>
      <c r="J1" s="131"/>
      <c r="K1" s="131"/>
      <c r="L1" s="131"/>
      <c r="M1" s="69"/>
      <c r="N1" s="69"/>
    </row>
    <row r="2" spans="1:14" ht="15" customHeight="1" x14ac:dyDescent="0.25">
      <c r="B2" s="130"/>
      <c r="C2" s="130"/>
      <c r="D2" s="130"/>
      <c r="E2" s="130"/>
      <c r="F2" s="133"/>
      <c r="G2" s="133"/>
      <c r="H2" s="133"/>
      <c r="I2" s="131"/>
      <c r="J2" s="131"/>
      <c r="K2" s="131"/>
      <c r="L2" s="131"/>
      <c r="M2" s="69"/>
      <c r="N2" s="69"/>
    </row>
    <row r="3" spans="1:14" ht="15" customHeight="1" x14ac:dyDescent="0.25">
      <c r="B3" s="130"/>
      <c r="C3" s="130"/>
      <c r="D3" s="130"/>
      <c r="E3" s="130"/>
      <c r="F3" s="137" t="s">
        <v>1277</v>
      </c>
      <c r="G3" s="137"/>
      <c r="H3" s="137"/>
      <c r="I3" s="131"/>
      <c r="J3" s="131"/>
      <c r="K3" s="131"/>
      <c r="L3" s="131"/>
      <c r="M3" s="69"/>
      <c r="N3" s="69"/>
    </row>
    <row r="5" spans="1:14" ht="24" x14ac:dyDescent="0.25">
      <c r="A5" s="68" t="s">
        <v>0</v>
      </c>
      <c r="B5" s="68" t="s">
        <v>2</v>
      </c>
      <c r="C5" s="68" t="s">
        <v>1</v>
      </c>
      <c r="D5" s="68" t="s">
        <v>1267</v>
      </c>
      <c r="E5" s="68" t="s">
        <v>1268</v>
      </c>
      <c r="F5" s="68" t="s">
        <v>1269</v>
      </c>
    </row>
    <row r="6" spans="1:14" x14ac:dyDescent="0.25">
      <c r="A6" s="2" t="s">
        <v>18</v>
      </c>
      <c r="B6" s="4">
        <v>2</v>
      </c>
      <c r="C6" s="2" t="s">
        <v>19</v>
      </c>
      <c r="D6" s="2" t="str">
        <f>VLOOKUP(C6,Общий!$A$2:$D$2655,2,FALSE)</f>
        <v>Комплект трансформатора A400</v>
      </c>
      <c r="E6" s="4">
        <f>VLOOKUP(C6,Общий!$A$2:$D$2655,4,FALSE)</f>
        <v>9900</v>
      </c>
      <c r="F6" s="2"/>
    </row>
    <row r="7" spans="1:14" x14ac:dyDescent="0.25">
      <c r="A7" s="2" t="s">
        <v>18</v>
      </c>
      <c r="B7" s="6" t="s">
        <v>15</v>
      </c>
      <c r="C7" s="5" t="s">
        <v>20</v>
      </c>
      <c r="D7" s="2" t="str">
        <f>VLOOKUP(C7,Общий!$A$2:$D$2655,2,FALSE)</f>
        <v>Плата управления А400</v>
      </c>
      <c r="E7" s="4">
        <f>VLOOKUP(C7,Общий!$A$2:$D$2655,4,FALSE)</f>
        <v>19900</v>
      </c>
      <c r="F7" s="2"/>
    </row>
    <row r="8" spans="1:14" ht="15.75" thickBot="1" x14ac:dyDescent="0.3">
      <c r="A8" s="2" t="s">
        <v>18</v>
      </c>
      <c r="B8" s="4" t="s">
        <v>9</v>
      </c>
      <c r="C8" s="2" t="s">
        <v>5</v>
      </c>
      <c r="D8" s="2" t="str">
        <f>VLOOKUP(C8,Общий!$A$2:$D$2655,2,FALSE)</f>
        <v>Корпус блока управления A400/A100F</v>
      </c>
      <c r="E8" s="4">
        <f>VLOOKUP(C8,Общий!$A$2:$D$2655,4,FALSE)</f>
        <v>2900</v>
      </c>
      <c r="F8" s="2"/>
    </row>
    <row r="9" spans="1:14" ht="15.75" thickTop="1" x14ac:dyDescent="0.25">
      <c r="B9" s="76" t="s">
        <v>1270</v>
      </c>
      <c r="C9" s="80" t="s">
        <v>1619</v>
      </c>
      <c r="D9" s="74" t="str">
        <f>VLOOKUP(C9,Общий!$A$2:$D$2655,2,FALSE)</f>
        <v>Плата управления A400</v>
      </c>
      <c r="E9" s="75">
        <f>VLOOKUP(C9,Общий!$A$2:$D$2655,4,FALSE)</f>
        <v>19900</v>
      </c>
      <c r="F9" s="76" t="s">
        <v>1302</v>
      </c>
    </row>
    <row r="10" spans="1:14" x14ac:dyDescent="0.25">
      <c r="B10" s="79">
        <v>2</v>
      </c>
      <c r="C10" s="81" t="s">
        <v>19</v>
      </c>
      <c r="D10" s="77" t="str">
        <f>VLOOKUP(C10,Общий!$A$2:$D$2655,2,FALSE)</f>
        <v>Комплект трансформатора A400</v>
      </c>
      <c r="E10" s="78">
        <f>VLOOKUP(C10,Общий!$A$2:$D$2655,4,FALSE)</f>
        <v>9900</v>
      </c>
      <c r="F10" s="79"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L3"/>
    <mergeCell ref="B1:E3"/>
  </mergeCells>
  <hyperlinks>
    <hyperlink ref="F3:H3" location="Оглавление!A1" display="Содержание &gt;&gt;&gt;" xr:uid="{ABBC2A0C-96BD-419B-8598-F65FC3DAB963}"/>
  </hyperlinks>
  <pageMargins left="0.23622047244094491" right="0.23622047244094491" top="0.35433070866141736" bottom="0.35433070866141736"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CD5E-8797-45AB-A78C-B9057E081CD2}">
  <sheetPr codeName="Worksheet____68">
    <pageSetUpPr fitToPage="1"/>
  </sheetPr>
  <dimension ref="A1:R40"/>
  <sheetViews>
    <sheetView view="pageLayout" topLeftCell="B1" zoomScale="70" zoomScaleNormal="100" zoomScalePageLayoutView="70" workbookViewId="0">
      <selection activeCell="F40" sqref="F40"/>
    </sheetView>
  </sheetViews>
  <sheetFormatPr defaultRowHeight="15" x14ac:dyDescent="0.25"/>
  <cols>
    <col min="1" max="1" width="7.85546875" hidden="1" customWidth="1"/>
    <col min="2" max="2" width="2.85546875" bestFit="1" customWidth="1"/>
    <col min="3" max="3" width="15.140625" bestFit="1" customWidth="1"/>
    <col min="4" max="4" width="72.42578125" customWidth="1"/>
    <col min="5" max="5" width="8.7109375" bestFit="1" customWidth="1"/>
    <col min="6" max="6" width="14.140625" bestFit="1" customWidth="1"/>
    <col min="14" max="14" width="15.5703125" customWidth="1"/>
  </cols>
  <sheetData>
    <row r="1" spans="1:18" ht="15" customHeight="1" x14ac:dyDescent="0.25">
      <c r="A1" s="130" t="e" vm="1">
        <v>#VALUE!</v>
      </c>
      <c r="B1" s="130"/>
      <c r="C1" s="130"/>
      <c r="D1" s="130"/>
      <c r="E1" s="133" t="s">
        <v>2421</v>
      </c>
      <c r="F1" s="133"/>
      <c r="G1" s="133"/>
      <c r="H1" s="133"/>
      <c r="I1" s="131" t="e" vm="2">
        <v>#VALUE!</v>
      </c>
      <c r="J1" s="131"/>
      <c r="K1" s="131"/>
      <c r="L1" s="131"/>
      <c r="M1" s="131"/>
      <c r="N1" s="131"/>
      <c r="O1" s="131"/>
      <c r="P1" s="131"/>
      <c r="Q1" s="69"/>
      <c r="R1" s="69"/>
    </row>
    <row r="2" spans="1:18" ht="15" customHeight="1" x14ac:dyDescent="0.25">
      <c r="A2" s="130"/>
      <c r="B2" s="130"/>
      <c r="C2" s="130"/>
      <c r="D2" s="130"/>
      <c r="E2" s="133"/>
      <c r="F2" s="133"/>
      <c r="G2" s="133"/>
      <c r="H2" s="133"/>
      <c r="I2" s="131"/>
      <c r="J2" s="131"/>
      <c r="K2" s="131"/>
      <c r="L2" s="131"/>
      <c r="M2" s="131"/>
      <c r="N2" s="131"/>
      <c r="O2" s="131"/>
      <c r="P2" s="131"/>
      <c r="Q2" s="69"/>
      <c r="R2" s="69"/>
    </row>
    <row r="3" spans="1:18" ht="15" customHeight="1" x14ac:dyDescent="0.25">
      <c r="A3" s="130"/>
      <c r="B3" s="130"/>
      <c r="C3" s="130"/>
      <c r="D3" s="130"/>
      <c r="E3" s="137" t="s">
        <v>1277</v>
      </c>
      <c r="F3" s="137"/>
      <c r="G3" s="137"/>
      <c r="H3" s="137"/>
      <c r="I3" s="131"/>
      <c r="J3" s="131"/>
      <c r="K3" s="131"/>
      <c r="L3" s="131"/>
      <c r="M3" s="131"/>
      <c r="N3" s="131"/>
      <c r="O3" s="131"/>
      <c r="P3" s="131"/>
      <c r="Q3" s="69"/>
      <c r="R3" s="69"/>
    </row>
    <row r="5" spans="1:18" ht="24" x14ac:dyDescent="0.25">
      <c r="A5" s="23" t="s">
        <v>0</v>
      </c>
      <c r="B5" s="23" t="s">
        <v>2</v>
      </c>
      <c r="C5" s="23" t="s">
        <v>1</v>
      </c>
      <c r="D5" s="23" t="s">
        <v>1267</v>
      </c>
      <c r="E5" s="68" t="s">
        <v>1268</v>
      </c>
      <c r="F5" s="68" t="s">
        <v>1269</v>
      </c>
    </row>
    <row r="6" spans="1:18" x14ac:dyDescent="0.25">
      <c r="A6" s="2" t="s">
        <v>521</v>
      </c>
      <c r="B6" s="3" t="s">
        <v>139</v>
      </c>
      <c r="C6" s="7" t="s">
        <v>478</v>
      </c>
      <c r="D6" s="15" t="str">
        <f>VLOOKUP(C6,Общий!$A$2:$D$2655,2,FALSE)</f>
        <v>Основание корпуса TH1500</v>
      </c>
      <c r="E6" s="13">
        <f>VLOOKUP(C6,Общий!$A$2:$D$2655,4,FALSE)</f>
        <v>9900</v>
      </c>
      <c r="F6" s="22"/>
    </row>
    <row r="7" spans="1:18" x14ac:dyDescent="0.25">
      <c r="A7" s="2" t="s">
        <v>521</v>
      </c>
      <c r="B7" s="4" t="s">
        <v>141</v>
      </c>
      <c r="C7" s="7" t="s">
        <v>510</v>
      </c>
      <c r="D7" s="15" t="str">
        <f>VLOOKUP(C7,Общий!$A$2:$D$2655,2,FALSE)</f>
        <v>Крышка корпуса верхняя TH1551,1561</v>
      </c>
      <c r="E7" s="13">
        <f>VLOOKUP(C7,Общий!$A$2:$D$2655,4,FALSE)</f>
        <v>6900</v>
      </c>
      <c r="F7" s="22"/>
    </row>
    <row r="8" spans="1:18" x14ac:dyDescent="0.25">
      <c r="A8" s="2" t="s">
        <v>521</v>
      </c>
      <c r="B8" s="3" t="s">
        <v>143</v>
      </c>
      <c r="C8" s="7" t="s">
        <v>482</v>
      </c>
      <c r="D8" s="15" t="str">
        <f>VLOOKUP(C8,Общий!$A$2:$D$2655,2,FALSE)</f>
        <v>Боковая крышка-заглушка корпуса TH1500,1551,1561,2251,2261</v>
      </c>
      <c r="E8" s="13">
        <f>VLOOKUP(C8,Общий!$A$2:$D$2655,4,FALSE)</f>
        <v>900</v>
      </c>
      <c r="F8" s="22"/>
    </row>
    <row r="9" spans="1:18" x14ac:dyDescent="0.25">
      <c r="A9" s="2" t="s">
        <v>521</v>
      </c>
      <c r="B9" s="4" t="s">
        <v>145</v>
      </c>
      <c r="C9" s="7" t="s">
        <v>483</v>
      </c>
      <c r="D9" s="15" t="str">
        <f>VLOOKUP(C9,Общий!$A$2:$D$2655,2,FALSE)</f>
        <v>Рычаг разблокировки TH</v>
      </c>
      <c r="E9" s="13">
        <f>VLOOKUP(C9,Общий!$A$2:$D$2655,4,FALSE)</f>
        <v>2900</v>
      </c>
      <c r="F9" s="22"/>
    </row>
    <row r="10" spans="1:18" x14ac:dyDescent="0.25">
      <c r="A10" s="2" t="s">
        <v>521</v>
      </c>
      <c r="B10" s="3" t="s">
        <v>147</v>
      </c>
      <c r="C10" s="7" t="s">
        <v>484</v>
      </c>
      <c r="D10" s="15" t="str">
        <f>VLOOKUP(C10,Общий!$A$2:$D$2655,2,FALSE)</f>
        <v>Крышка замка разблокировки TH, ТН1551, ТН1561</v>
      </c>
      <c r="E10" s="13">
        <f>VLOOKUP(C10,Общий!$A$2:$D$2655,4,FALSE)</f>
        <v>900</v>
      </c>
      <c r="F10" s="22"/>
    </row>
    <row r="11" spans="1:18" ht="36" x14ac:dyDescent="0.25">
      <c r="A11" s="2" t="s">
        <v>521</v>
      </c>
      <c r="B11" s="4" t="s">
        <v>158</v>
      </c>
      <c r="C11" s="7" t="s">
        <v>382</v>
      </c>
      <c r="D11" s="15" t="str">
        <f>VLOOKUP(C11,Общий!$A$2:$D$2655,2,FALSE)</f>
        <v>Личинка замка RB/RO1000/TH1500,1551/RUN1500,1800,2500/RUNHS/ROX/TUB3500/WINGO/MOBY/TO4016P,5016P,4024,5024,5024HS</v>
      </c>
      <c r="E11" s="13">
        <f>VLOOKUP(C11,Общий!$A$2:$D$2655,4,FALSE)</f>
        <v>1900</v>
      </c>
      <c r="F11" s="22"/>
    </row>
    <row r="12" spans="1:18" x14ac:dyDescent="0.25">
      <c r="A12" s="2" t="s">
        <v>521</v>
      </c>
      <c r="B12" s="4" t="s">
        <v>214</v>
      </c>
      <c r="C12" s="7" t="s">
        <v>488</v>
      </c>
      <c r="D12" s="15" t="str">
        <f>VLOOKUP(C12,Общий!$A$2:$D$2655,2,FALSE)</f>
        <v>Винт-шпилька ТН1500КСЕ, ТН1561, ТН2251, ТН2261</v>
      </c>
      <c r="E12" s="13">
        <f>VLOOKUP(C12,Общий!$A$2:$D$2655,4,FALSE)</f>
        <v>500</v>
      </c>
      <c r="F12" s="22"/>
    </row>
    <row r="13" spans="1:18" x14ac:dyDescent="0.25">
      <c r="A13" s="2" t="s">
        <v>521</v>
      </c>
      <c r="B13" s="3" t="s">
        <v>249</v>
      </c>
      <c r="C13" s="7" t="s">
        <v>522</v>
      </c>
      <c r="D13" s="15" t="str">
        <f>VLOOKUP(C13,Общий!$A$2:$D$2655,2,FALSE)</f>
        <v>Плата управления ТН2251</v>
      </c>
      <c r="E13" s="13">
        <f>VLOOKUP(C13,Общий!$A$2:$D$2655,4,FALSE)</f>
        <v>19900</v>
      </c>
      <c r="F13" s="22"/>
    </row>
    <row r="14" spans="1:18" x14ac:dyDescent="0.25">
      <c r="A14" s="2" t="s">
        <v>521</v>
      </c>
      <c r="B14" s="4" t="s">
        <v>218</v>
      </c>
      <c r="C14" s="7" t="s">
        <v>523</v>
      </c>
      <c r="D14" s="15" t="str">
        <f>VLOOKUP(C14,Общий!$A$2:$D$2655,2,FALSE)</f>
        <v>Трансформатор TH2251</v>
      </c>
      <c r="E14" s="13">
        <f>VLOOKUP(C14,Общий!$A$2:$D$2655,4,FALSE)</f>
        <v>9900</v>
      </c>
      <c r="F14" s="22"/>
    </row>
    <row r="15" spans="1:18" x14ac:dyDescent="0.25">
      <c r="A15" s="2" t="s">
        <v>521</v>
      </c>
      <c r="B15" s="3" t="s">
        <v>97</v>
      </c>
      <c r="C15" s="7" t="s">
        <v>512</v>
      </c>
      <c r="D15" s="15" t="str">
        <f>VLOOKUP(C15,Общий!$A$2:$D$2655,2,FALSE)</f>
        <v>Конденсатор ТН1551</v>
      </c>
      <c r="E15" s="13">
        <f>VLOOKUP(C15,Общий!$A$2:$D$2655,4,FALSE)</f>
        <v>1900</v>
      </c>
      <c r="F15" s="22"/>
    </row>
    <row r="16" spans="1:18" x14ac:dyDescent="0.25">
      <c r="A16" s="2" t="s">
        <v>521</v>
      </c>
      <c r="B16" s="4" t="s">
        <v>497</v>
      </c>
      <c r="C16" s="7" t="s">
        <v>496</v>
      </c>
      <c r="D16" s="15" t="str">
        <f>VLOOKUP(C16,Общий!$A$2:$D$2655,2,FALSE)</f>
        <v>Прокладка ТН1551, ТН1561, ТН2251, ТН2261, ТН1500КСЕ</v>
      </c>
      <c r="E16" s="13">
        <f>VLOOKUP(C16,Общий!$A$2:$D$2655,4,FALSE)</f>
        <v>500</v>
      </c>
      <c r="F16" s="22"/>
    </row>
    <row r="17" spans="1:6" x14ac:dyDescent="0.25">
      <c r="A17" s="2" t="s">
        <v>521</v>
      </c>
      <c r="B17" s="4" t="s">
        <v>446</v>
      </c>
      <c r="C17" s="7" t="s">
        <v>498</v>
      </c>
      <c r="D17" s="15" t="s">
        <v>333</v>
      </c>
      <c r="E17" s="13"/>
      <c r="F17" s="22"/>
    </row>
    <row r="18" spans="1:6" x14ac:dyDescent="0.25">
      <c r="A18" s="2" t="s">
        <v>521</v>
      </c>
      <c r="B18" s="3" t="s">
        <v>499</v>
      </c>
      <c r="C18" s="7" t="s">
        <v>513</v>
      </c>
      <c r="D18" s="15" t="str">
        <f>VLOOKUP(C18,Общий!$A$2:$D$2655,2,FALSE)</f>
        <v>Колесо зубчатое TH2251,2261,1551,1561/RUN/RUNHS</v>
      </c>
      <c r="E18" s="13">
        <f>VLOOKUP(C18,Общий!$A$2:$D$2655,4,FALSE)</f>
        <v>3900</v>
      </c>
      <c r="F18" s="22"/>
    </row>
    <row r="19" spans="1:6" ht="36" x14ac:dyDescent="0.25">
      <c r="A19" s="2" t="s">
        <v>521</v>
      </c>
      <c r="B19" s="4" t="s">
        <v>500</v>
      </c>
      <c r="C19" s="7" t="s">
        <v>361</v>
      </c>
      <c r="D19" s="15" t="str">
        <f>VLOOKUP(C19,Общий!$A$2:$D$2655,2,FALSE)</f>
        <v>Шайба RB1000R10, RB250HSR10, RB400KCER10, RB500HSR10, RB600R10, RBKCE, RD400KCE, RD400KCER10, RO1000, ROX1000R10, ROX600R10, RUN1200HS, RUN1500R10, RUN1800, RUN2500, RUN400HS, ТН1500КСЕ, ТН1551, ТН1561, ТН2251, ТН2261</v>
      </c>
      <c r="E19" s="13">
        <f>VLOOKUP(C19,Общий!$A$2:$D$2655,4,FALSE)</f>
        <v>500</v>
      </c>
      <c r="F19" s="22"/>
    </row>
    <row r="20" spans="1:6" ht="36" x14ac:dyDescent="0.25">
      <c r="A20" s="2" t="s">
        <v>521</v>
      </c>
      <c r="B20" s="4" t="s">
        <v>284</v>
      </c>
      <c r="C20" s="7" t="s">
        <v>445</v>
      </c>
      <c r="D20" s="15" t="str">
        <f>VLOOKUP(C20,Общий!$A$2:$D$2655,2,FALSE)</f>
        <v>Кольцо ME3000/MB4005/WG4000,5000/TO4016P,5016P/RO500,1000/RUN1500,1800,2500/RUNHS/ROX/HY7005/WIL/TH1561,2251</v>
      </c>
      <c r="E20" s="13">
        <f>VLOOKUP(C20,Общий!$A$2:$D$2655,4,FALSE)</f>
        <v>900</v>
      </c>
      <c r="F20" s="22"/>
    </row>
    <row r="21" spans="1:6" x14ac:dyDescent="0.25">
      <c r="A21" s="2" t="s">
        <v>521</v>
      </c>
      <c r="B21" s="3" t="s">
        <v>303</v>
      </c>
      <c r="C21" s="7" t="s">
        <v>514</v>
      </c>
      <c r="D21" s="15" t="s">
        <v>333</v>
      </c>
      <c r="E21" s="13"/>
      <c r="F21" s="22"/>
    </row>
    <row r="22" spans="1:6" x14ac:dyDescent="0.25">
      <c r="A22" s="2" t="s">
        <v>521</v>
      </c>
      <c r="B22" s="4" t="s">
        <v>310</v>
      </c>
      <c r="C22" s="7" t="s">
        <v>450</v>
      </c>
      <c r="D22" s="15" t="str">
        <f>VLOOKUP(C22,Общий!$A$2:$D$2655,2,FALSE)</f>
        <v>Проводка блока управления RO1000, RO500KCE, ТН1500КСЕ, ТН1551, ТН2251</v>
      </c>
      <c r="E22" s="13">
        <f>VLOOKUP(C22,Общий!$A$2:$D$2655,4,FALSE)</f>
        <v>900</v>
      </c>
      <c r="F22" s="22"/>
    </row>
    <row r="23" spans="1:6" x14ac:dyDescent="0.25">
      <c r="A23" s="2" t="s">
        <v>521</v>
      </c>
      <c r="B23" s="3" t="s">
        <v>312</v>
      </c>
      <c r="C23" s="7" t="s">
        <v>169</v>
      </c>
      <c r="D23" s="15" t="str">
        <f>VLOOKUP(C23,Общий!$A$2:$D$2655,2,FALSE)</f>
        <v xml:space="preserve">Кабель заземления RO1000, ТН1551, ТН2251, SN6041R10, SN6031, SN6041, </v>
      </c>
      <c r="E23" s="13">
        <f>VLOOKUP(C23,Общий!$A$2:$D$2655,4,FALSE)</f>
        <v>500</v>
      </c>
      <c r="F23" s="22"/>
    </row>
    <row r="24" spans="1:6" ht="24" x14ac:dyDescent="0.25">
      <c r="A24" s="2" t="s">
        <v>521</v>
      </c>
      <c r="B24" s="4" t="s">
        <v>503</v>
      </c>
      <c r="C24" s="7" t="s">
        <v>516</v>
      </c>
      <c r="D24" s="15" t="str">
        <f>VLOOKUP(C24,Общий!$A$2:$D$2655,2,FALSE)</f>
        <v>Кольцо уплотнительное ТН1551, ТН1561, ТН2251, ТН2261, RUN1200HS, RUN1500R10, RUN1800, RUN2500, RUN400HS</v>
      </c>
      <c r="E24" s="13">
        <f>VLOOKUP(C24,Общий!$A$2:$D$2655,4,FALSE)</f>
        <v>500</v>
      </c>
      <c r="F24" s="22"/>
    </row>
    <row r="25" spans="1:6" x14ac:dyDescent="0.25">
      <c r="A25" s="2" t="s">
        <v>521</v>
      </c>
      <c r="B25" s="4" t="s">
        <v>504</v>
      </c>
      <c r="C25" s="7" t="s">
        <v>460</v>
      </c>
      <c r="D25" s="15" t="s">
        <v>333</v>
      </c>
      <c r="E25" s="13"/>
      <c r="F25" s="22"/>
    </row>
    <row r="26" spans="1:6" x14ac:dyDescent="0.25">
      <c r="A26" s="2" t="s">
        <v>521</v>
      </c>
      <c r="B26" s="4" t="s">
        <v>397</v>
      </c>
      <c r="C26" s="7" t="s">
        <v>517</v>
      </c>
      <c r="D26" s="15" t="str">
        <f>VLOOKUP(C26,Общий!$A$2:$D$2655,2,FALSE)</f>
        <v>Прокладка ТН1551, ТН1561, ТН2251, ТН2261</v>
      </c>
      <c r="E26" s="13">
        <f>VLOOKUP(C26,Общий!$A$2:$D$2655,4,FALSE)</f>
        <v>500</v>
      </c>
      <c r="F26" s="22"/>
    </row>
    <row r="27" spans="1:6" x14ac:dyDescent="0.25">
      <c r="A27" s="2" t="s">
        <v>521</v>
      </c>
      <c r="B27" s="6" t="s">
        <v>9</v>
      </c>
      <c r="C27" s="14" t="s">
        <v>451</v>
      </c>
      <c r="D27" s="11" t="str">
        <f>VLOOKUP(C27,Общий!$A$2:$D$2655,2,FALSE)</f>
        <v>Корпус блока управления TH1500,1551,2261/RO500,1000</v>
      </c>
      <c r="E27" s="13">
        <f>VLOOKUP(C27,Общий!$A$2:$D$2655,4,FALSE)</f>
        <v>2900</v>
      </c>
      <c r="F27" s="22"/>
    </row>
    <row r="28" spans="1:6" ht="72" x14ac:dyDescent="0.25">
      <c r="A28" s="2" t="s">
        <v>521</v>
      </c>
      <c r="B28" s="4" t="s">
        <v>129</v>
      </c>
      <c r="C28" s="7" t="s">
        <v>2839</v>
      </c>
      <c r="D28" s="15" t="str">
        <f>VLOOKUP(C28,Общий!$A$2:$D$2655,2,FALSE)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VLOOKUP(C28,Общий!$A$2:$D$2655,4,FALSE)</f>
        <v>900</v>
      </c>
      <c r="F28" s="22"/>
    </row>
    <row r="29" spans="1:6" ht="15.75" thickBot="1" x14ac:dyDescent="0.3">
      <c r="A29" s="2" t="s">
        <v>521</v>
      </c>
      <c r="B29" s="4" t="s">
        <v>15</v>
      </c>
      <c r="C29" s="7" t="s">
        <v>372</v>
      </c>
      <c r="D29" s="15" t="str">
        <f>VLOOKUP(C29,Общий!$A$2:$D$2655,2,FALSE)</f>
        <v>Комплект концевых кронштейнов RD/RB/RBHS/RUN/ROX/TH1500/RO500,1000/ROBO600</v>
      </c>
      <c r="E29" s="13">
        <f>VLOOKUP(C29,Общий!$A$2:$D$2655,4,FALSE)</f>
        <v>3900</v>
      </c>
      <c r="F29" s="22"/>
    </row>
    <row r="30" spans="1:6" ht="15.75" thickTop="1" x14ac:dyDescent="0.25">
      <c r="B30" s="76" t="s">
        <v>1270</v>
      </c>
      <c r="C30" s="80" t="s">
        <v>1643</v>
      </c>
      <c r="D30" s="74" t="str">
        <f>VLOOKUP(C30,Общий!$A$2:$D$2655,2,FALSE)</f>
        <v>Комплект электродвигателя TH2251</v>
      </c>
      <c r="E30" s="75">
        <f>VLOOKUP(C30,Общий!$A$2:$D$2655,4,FALSE)</f>
        <v>19900</v>
      </c>
      <c r="F30" s="76" t="s">
        <v>1302</v>
      </c>
    </row>
    <row r="31" spans="1:6" x14ac:dyDescent="0.25">
      <c r="B31" s="79" t="s">
        <v>1270</v>
      </c>
      <c r="C31" s="81" t="s">
        <v>1694</v>
      </c>
      <c r="D31" s="77" t="str">
        <f>VLOOKUP(C31,Общий!$A$2:$D$2655,2,FALSE)</f>
        <v>Плата управления TH2251</v>
      </c>
      <c r="E31" s="78">
        <f>VLOOKUP(C31,Общий!$A$2:$D$2655,4,FALSE)</f>
        <v>19900</v>
      </c>
      <c r="F31" s="79" t="s">
        <v>1302</v>
      </c>
    </row>
    <row r="32" spans="1:6" x14ac:dyDescent="0.25">
      <c r="B32" s="79" t="s">
        <v>1270</v>
      </c>
      <c r="C32" s="81" t="s">
        <v>1728</v>
      </c>
      <c r="D32" s="77" t="str">
        <f>VLOOKUP(C32,Общий!$A$2:$D$2655,2,FALSE)</f>
        <v>Штифт разблокировки TH1551,1561,2251,2261</v>
      </c>
      <c r="E32" s="78">
        <f>VLOOKUP(C32,Общий!$A$2:$D$2655,4,FALSE)</f>
        <v>900</v>
      </c>
      <c r="F32" s="79" t="s">
        <v>1302</v>
      </c>
    </row>
    <row r="33" spans="2:6" x14ac:dyDescent="0.25">
      <c r="B33" s="79" t="s">
        <v>1270</v>
      </c>
      <c r="C33" s="81" t="s">
        <v>1882</v>
      </c>
      <c r="D33" s="77" t="str">
        <f>VLOOKUP(C33,Общий!$A$2:$D$2655,2,FALSE)</f>
        <v>Червячный винт TH1551,1561,2251,2261</v>
      </c>
      <c r="E33" s="78">
        <f>VLOOKUP(C33,Общий!$A$2:$D$2655,4,FALSE)</f>
        <v>3900</v>
      </c>
      <c r="F33" s="79" t="s">
        <v>1302</v>
      </c>
    </row>
    <row r="34" spans="2:6" x14ac:dyDescent="0.25">
      <c r="B34" s="79">
        <v>3</v>
      </c>
      <c r="C34" s="81" t="s">
        <v>1928</v>
      </c>
      <c r="D34" s="77" t="str">
        <f>VLOOKUP(C34,Общий!$A$2:$D$2655,2,FALSE)</f>
        <v>Боковая крышка-заглушка корпуса TH1500,1551,1561,2251,2261</v>
      </c>
      <c r="E34" s="78">
        <f>VLOOKUP(C34,Общий!$A$2:$D$2655,4,FALSE)</f>
        <v>900</v>
      </c>
      <c r="F34" s="79" t="s">
        <v>1302</v>
      </c>
    </row>
    <row r="35" spans="2:6" x14ac:dyDescent="0.25">
      <c r="B35" s="79" t="s">
        <v>1270</v>
      </c>
      <c r="C35" s="81" t="s">
        <v>2115</v>
      </c>
      <c r="D35" s="77" t="str">
        <f>VLOOKUP(C35,Общий!$A$2:$D$2655,2,FALSE)</f>
        <v>Наконечник TH/ROX</v>
      </c>
      <c r="E35" s="78">
        <f>VLOOKUP(C35,Общий!$A$2:$D$2655,4,FALSE)</f>
        <v>900</v>
      </c>
      <c r="F35" s="79" t="s">
        <v>1302</v>
      </c>
    </row>
    <row r="36" spans="2:6" ht="36" x14ac:dyDescent="0.25">
      <c r="B36" s="79" t="s">
        <v>1270</v>
      </c>
      <c r="C36" s="81" t="s">
        <v>1937</v>
      </c>
      <c r="D36" s="77" t="str">
        <f>VLOOKUP(C36,Общий!$A$2:$D$2655,2,FALSE)</f>
        <v>Наконечник для провода с круглой клеммой CR2124/HYPPO/SUMO/RO300,500,1000/ТН1551,1561,2251,2261/WG4,5/TOO3024/ТО7024/WG3524HS</v>
      </c>
      <c r="E36" s="78">
        <f>VLOOKUP(C36,Общий!$A$2:$D$2655,4,FALSE)</f>
        <v>900</v>
      </c>
      <c r="F36" s="79" t="s">
        <v>1302</v>
      </c>
    </row>
    <row r="37" spans="2:6" x14ac:dyDescent="0.25">
      <c r="B37" s="79" t="s">
        <v>1270</v>
      </c>
      <c r="C37" s="81" t="s">
        <v>1288</v>
      </c>
      <c r="D37" s="77" t="str">
        <f>VLOOKUP(C37,Общий!$A$2:$D$2655,2,FALSE)</f>
        <v>Пружина RB/RD/RO300,500,1000/ТН1551,1561,2251,2261/RUN1500,1800,2500/RUNHS</v>
      </c>
      <c r="E37" s="78">
        <f>VLOOKUP(C37,Общий!$A$2:$D$2655,4,FALSE)</f>
        <v>900</v>
      </c>
      <c r="F37" s="79" t="s">
        <v>1302</v>
      </c>
    </row>
    <row r="38" spans="2:6" x14ac:dyDescent="0.25">
      <c r="B38" s="79">
        <v>2</v>
      </c>
      <c r="C38" s="81" t="s">
        <v>510</v>
      </c>
      <c r="D38" s="77" t="str">
        <f>VLOOKUP(C38,Общий!$A$2:$D$2655,2,FALSE)</f>
        <v>Крышка корпуса верхняя TH1551,1561</v>
      </c>
      <c r="E38" s="78">
        <f>VLOOKUP(C38,Общий!$A$2:$D$2655,4,FALSE)</f>
        <v>6900</v>
      </c>
      <c r="F38" s="79" t="s">
        <v>1302</v>
      </c>
    </row>
    <row r="39" spans="2:6" ht="36" x14ac:dyDescent="0.25">
      <c r="B39" s="79">
        <v>54</v>
      </c>
      <c r="C39" s="81" t="s">
        <v>445</v>
      </c>
      <c r="D39" s="77" t="str">
        <f>VLOOKUP(C39,Общий!$A$2:$D$2655,2,FALSE)</f>
        <v>Кольцо ME3000/MB4005/WG4000,5000/TO4016P,5016P/RO500,1000/RUN1500,1800,2500/RUNHS/ROX/HY7005/WIL/TH1561,2251</v>
      </c>
      <c r="E39" s="78">
        <f>VLOOKUP(C39,Общий!$A$2:$D$2655,4,FALSE)</f>
        <v>900</v>
      </c>
      <c r="F39" s="79" t="s">
        <v>1302</v>
      </c>
    </row>
    <row r="40" spans="2:6" x14ac:dyDescent="0.25">
      <c r="B40" s="79" t="s">
        <v>218</v>
      </c>
      <c r="C40" s="81" t="s">
        <v>523</v>
      </c>
      <c r="D40" s="77" t="str">
        <f>VLOOKUP(C40,Общий!$A$2:$D$2655,2,FALSE)</f>
        <v>Трансформатор TH2251</v>
      </c>
      <c r="E40" s="78">
        <f>VLOOKUP(C40,Общий!$A$2:$D$2655,4,FALSE)</f>
        <v>9900</v>
      </c>
      <c r="F4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4A522DCF-10A2-4A7C-B1C0-05A6B92DCCCA}"/>
  </hyperlinks>
  <pageMargins left="0.23622047244094491" right="0.23622047244094491" top="0.35433070866141736" bottom="0.35433070866141736" header="0" footer="0"/>
  <pageSetup paperSize="9" scale="67"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E735-308E-4C25-B0BA-47B518B8E61B}">
  <sheetPr codeName="Worksheet____69">
    <pageSetUpPr fitToPage="1"/>
  </sheetPr>
  <dimension ref="A1:R35"/>
  <sheetViews>
    <sheetView view="pageLayout" topLeftCell="B1" zoomScale="85" zoomScaleNormal="100" zoomScalePageLayoutView="85" workbookViewId="0">
      <selection activeCell="D24" sqref="D24"/>
    </sheetView>
  </sheetViews>
  <sheetFormatPr defaultRowHeight="15" x14ac:dyDescent="0.25"/>
  <cols>
    <col min="1" max="1" width="7.85546875" hidden="1" customWidth="1"/>
    <col min="2" max="2" width="2.85546875" bestFit="1" customWidth="1"/>
    <col min="3" max="3" width="15.140625" bestFit="1" customWidth="1"/>
    <col min="4" max="4" width="64.140625" customWidth="1"/>
    <col min="5" max="5" width="8.7109375" bestFit="1" customWidth="1"/>
    <col min="6" max="6" width="14.140625" bestFit="1" customWidth="1"/>
    <col min="14" max="14" width="21.7109375" customWidth="1"/>
  </cols>
  <sheetData>
    <row r="1" spans="1:18" ht="15" customHeight="1" x14ac:dyDescent="0.25">
      <c r="A1" s="130" t="e" vm="1">
        <v>#VALUE!</v>
      </c>
      <c r="B1" s="130"/>
      <c r="C1" s="130"/>
      <c r="D1" s="130"/>
      <c r="E1" s="133" t="s">
        <v>2422</v>
      </c>
      <c r="F1" s="133"/>
      <c r="G1" s="133"/>
      <c r="H1" s="133"/>
      <c r="I1" s="131" t="e" vm="2">
        <v>#VALUE!</v>
      </c>
      <c r="J1" s="131"/>
      <c r="K1" s="131"/>
      <c r="L1" s="131"/>
      <c r="M1" s="131"/>
      <c r="N1" s="131"/>
      <c r="O1" s="131"/>
      <c r="P1" s="131"/>
      <c r="Q1" s="69"/>
      <c r="R1" s="69"/>
    </row>
    <row r="2" spans="1:18" ht="15" customHeight="1" x14ac:dyDescent="0.25">
      <c r="A2" s="130"/>
      <c r="B2" s="130"/>
      <c r="C2" s="130"/>
      <c r="D2" s="130"/>
      <c r="E2" s="133"/>
      <c r="F2" s="133"/>
      <c r="G2" s="133"/>
      <c r="H2" s="133"/>
      <c r="I2" s="131"/>
      <c r="J2" s="131"/>
      <c r="K2" s="131"/>
      <c r="L2" s="131"/>
      <c r="M2" s="131"/>
      <c r="N2" s="131"/>
      <c r="O2" s="131"/>
      <c r="P2" s="131"/>
      <c r="Q2" s="69"/>
      <c r="R2" s="69"/>
    </row>
    <row r="3" spans="1:18" ht="15" customHeight="1" x14ac:dyDescent="0.25">
      <c r="A3" s="130"/>
      <c r="B3" s="130"/>
      <c r="C3" s="130"/>
      <c r="D3" s="130"/>
      <c r="E3" s="137" t="s">
        <v>1277</v>
      </c>
      <c r="F3" s="137"/>
      <c r="G3" s="137"/>
      <c r="H3" s="137"/>
      <c r="I3" s="131"/>
      <c r="J3" s="131"/>
      <c r="K3" s="131"/>
      <c r="L3" s="131"/>
      <c r="M3" s="131"/>
      <c r="N3" s="131"/>
      <c r="O3" s="131"/>
      <c r="P3" s="131"/>
      <c r="Q3" s="69"/>
      <c r="R3" s="69"/>
    </row>
    <row r="5" spans="1:18" ht="24" x14ac:dyDescent="0.25">
      <c r="A5" s="23" t="s">
        <v>0</v>
      </c>
      <c r="B5" s="23" t="s">
        <v>2</v>
      </c>
      <c r="C5" s="23" t="s">
        <v>1</v>
      </c>
      <c r="D5" s="23" t="s">
        <v>1267</v>
      </c>
      <c r="E5" s="68" t="s">
        <v>1268</v>
      </c>
      <c r="F5" s="68" t="s">
        <v>1269</v>
      </c>
    </row>
    <row r="6" spans="1:18" x14ac:dyDescent="0.25">
      <c r="A6" s="2" t="s">
        <v>524</v>
      </c>
      <c r="B6" s="3" t="s">
        <v>139</v>
      </c>
      <c r="C6" s="7" t="s">
        <v>478</v>
      </c>
      <c r="D6" s="15" t="str">
        <f>VLOOKUP(C6,Общий!$A$2:$D$2655,2,FALSE)</f>
        <v>Основание корпуса TH1500</v>
      </c>
      <c r="E6" s="13">
        <f>VLOOKUP(C6,Общий!$A$2:$D$2655,4,FALSE)</f>
        <v>9900</v>
      </c>
      <c r="F6" s="22"/>
    </row>
    <row r="7" spans="1:18" x14ac:dyDescent="0.25">
      <c r="A7" s="2" t="s">
        <v>524</v>
      </c>
      <c r="B7" s="4" t="s">
        <v>141</v>
      </c>
      <c r="C7" s="7" t="s">
        <v>510</v>
      </c>
      <c r="D7" s="15" t="str">
        <f>VLOOKUP(C7,Общий!$A$2:$D$2655,2,FALSE)</f>
        <v>Крышка корпуса верхняя TH1551,1561</v>
      </c>
      <c r="E7" s="13">
        <f>VLOOKUP(C7,Общий!$A$2:$D$2655,4,FALSE)</f>
        <v>6900</v>
      </c>
      <c r="F7" s="22"/>
    </row>
    <row r="8" spans="1:18" x14ac:dyDescent="0.25">
      <c r="A8" s="2" t="s">
        <v>524</v>
      </c>
      <c r="B8" s="3" t="s">
        <v>143</v>
      </c>
      <c r="C8" s="7" t="s">
        <v>482</v>
      </c>
      <c r="D8" s="15" t="str">
        <f>VLOOKUP(C8,Общий!$A$2:$D$2655,2,FALSE)</f>
        <v>Боковая крышка-заглушка корпуса TH1500,1551,1561,2251,2261</v>
      </c>
      <c r="E8" s="13">
        <f>VLOOKUP(C8,Общий!$A$2:$D$2655,4,FALSE)</f>
        <v>900</v>
      </c>
      <c r="F8" s="22"/>
    </row>
    <row r="9" spans="1:18" x14ac:dyDescent="0.25">
      <c r="A9" s="2" t="s">
        <v>524</v>
      </c>
      <c r="B9" s="3" t="s">
        <v>147</v>
      </c>
      <c r="C9" s="7" t="s">
        <v>484</v>
      </c>
      <c r="D9" s="15" t="str">
        <f>VLOOKUP(C9,Общий!$A$2:$D$2655,2,FALSE)</f>
        <v>Крышка замка разблокировки TH, ТН1551, ТН1561</v>
      </c>
      <c r="E9" s="13">
        <f>VLOOKUP(C9,Общий!$A$2:$D$2655,4,FALSE)</f>
        <v>900</v>
      </c>
      <c r="F9" s="22"/>
    </row>
    <row r="10" spans="1:18" ht="36" x14ac:dyDescent="0.25">
      <c r="A10" s="2" t="s">
        <v>524</v>
      </c>
      <c r="B10" s="4" t="s">
        <v>158</v>
      </c>
      <c r="C10" s="7" t="s">
        <v>382</v>
      </c>
      <c r="D10" s="15" t="str">
        <f>VLOOKUP(C10,Общий!$A$2:$D$2655,2,FALSE)</f>
        <v>Личинка замка RB/RO1000/TH1500,1551/RUN1500,1800,2500/RUNHS/ROX/TUB3500/WINGO/MOBY/TO4016P,5016P,4024,5024,5024HS</v>
      </c>
      <c r="E10" s="13">
        <f>VLOOKUP(C10,Общий!$A$2:$D$2655,4,FALSE)</f>
        <v>1900</v>
      </c>
      <c r="F10" s="22"/>
    </row>
    <row r="11" spans="1:18" x14ac:dyDescent="0.25">
      <c r="A11" s="2" t="s">
        <v>524</v>
      </c>
      <c r="B11" s="3" t="s">
        <v>519</v>
      </c>
      <c r="C11" s="7" t="s">
        <v>486</v>
      </c>
      <c r="D11" s="15" t="str">
        <f>VLOOKUP(C11,Общий!$A$2:$D$2655,2,FALSE)</f>
        <v>Заслонка замка разблокировки TH1500,2251,2261,1561</v>
      </c>
      <c r="E11" s="13">
        <f>VLOOKUP(C11,Общий!$A$2:$D$2655,4,FALSE)</f>
        <v>900</v>
      </c>
      <c r="F11" s="22"/>
    </row>
    <row r="12" spans="1:18" x14ac:dyDescent="0.25">
      <c r="A12" s="2" t="s">
        <v>524</v>
      </c>
      <c r="B12" s="4" t="s">
        <v>214</v>
      </c>
      <c r="C12" s="7" t="s">
        <v>488</v>
      </c>
      <c r="D12" s="15" t="str">
        <f>VLOOKUP(C12,Общий!$A$2:$D$2655,2,FALSE)</f>
        <v>Винт-шпилька ТН1500КСЕ, ТН1561, ТН2251, ТН2261</v>
      </c>
      <c r="E12" s="13">
        <f>VLOOKUP(C12,Общий!$A$2:$D$2655,4,FALSE)</f>
        <v>500</v>
      </c>
      <c r="F12" s="22"/>
    </row>
    <row r="13" spans="1:18" x14ac:dyDescent="0.25">
      <c r="A13" s="2" t="s">
        <v>524</v>
      </c>
      <c r="B13" s="3" t="s">
        <v>497</v>
      </c>
      <c r="C13" s="7" t="s">
        <v>496</v>
      </c>
      <c r="D13" s="15" t="str">
        <f>VLOOKUP(C13,Общий!$A$2:$D$2655,2,FALSE)</f>
        <v>Прокладка ТН1551, ТН1561, ТН2251, ТН2261, ТН1500КСЕ</v>
      </c>
      <c r="E13" s="13">
        <f>VLOOKUP(C13,Общий!$A$2:$D$2655,4,FALSE)</f>
        <v>500</v>
      </c>
      <c r="F13" s="22"/>
    </row>
    <row r="14" spans="1:18" x14ac:dyDescent="0.25">
      <c r="A14" s="2" t="s">
        <v>524</v>
      </c>
      <c r="B14" s="3" t="s">
        <v>446</v>
      </c>
      <c r="C14" s="7" t="s">
        <v>498</v>
      </c>
      <c r="D14" s="15" t="s">
        <v>333</v>
      </c>
      <c r="E14" s="13"/>
      <c r="F14" s="22"/>
    </row>
    <row r="15" spans="1:18" x14ac:dyDescent="0.25">
      <c r="A15" s="2" t="s">
        <v>524</v>
      </c>
      <c r="B15" s="4" t="s">
        <v>499</v>
      </c>
      <c r="C15" s="7" t="s">
        <v>513</v>
      </c>
      <c r="D15" s="15" t="str">
        <f>VLOOKUP(C15,Общий!$A$2:$D$2655,2,FALSE)</f>
        <v>Колесо зубчатое TH2251,2261,1551,1561/RUN/RUNHS</v>
      </c>
      <c r="E15" s="13">
        <f>VLOOKUP(C15,Общий!$A$2:$D$2655,4,FALSE)</f>
        <v>3900</v>
      </c>
      <c r="F15" s="22"/>
    </row>
    <row r="16" spans="1:18" ht="48" x14ac:dyDescent="0.25">
      <c r="A16" s="2" t="s">
        <v>524</v>
      </c>
      <c r="B16" s="3" t="s">
        <v>500</v>
      </c>
      <c r="C16" s="7" t="s">
        <v>361</v>
      </c>
      <c r="D16" s="15" t="str">
        <f>VLOOKUP(C16,Общий!$A$2:$D$2655,2,FALSE)</f>
        <v>Шайба RB1000R10, RB250HSR10, RB400KCER10, RB500HSR10, RB600R10, RBKCE, RD400KCE, RD400KCER10, RO1000, ROX1000R10, ROX600R10, RUN1200HS, RUN1500R10, RUN1800, RUN2500, RUN400HS, ТН1500КСЕ, ТН1551, ТН1561, ТН2251, ТН2261</v>
      </c>
      <c r="E16" s="13">
        <f>VLOOKUP(C16,Общий!$A$2:$D$2655,4,FALSE)</f>
        <v>500</v>
      </c>
      <c r="F16" s="22"/>
    </row>
    <row r="17" spans="1:6" ht="36" x14ac:dyDescent="0.25">
      <c r="A17" s="2" t="s">
        <v>524</v>
      </c>
      <c r="B17" s="3" t="s">
        <v>284</v>
      </c>
      <c r="C17" s="7" t="s">
        <v>445</v>
      </c>
      <c r="D17" s="15" t="str">
        <f>VLOOKUP(C17,Общий!$A$2:$D$2655,2,FALSE)</f>
        <v>Кольцо ME3000/MB4005/WG4000,5000/TO4016P,5016P/RO500,1000/RUN1500,1800,2500/RUNHS/ROX/HY7005/WIL/TH1561,2251</v>
      </c>
      <c r="E17" s="13">
        <f>VLOOKUP(C17,Общий!$A$2:$D$2655,4,FALSE)</f>
        <v>900</v>
      </c>
      <c r="F17" s="22"/>
    </row>
    <row r="18" spans="1:6" x14ac:dyDescent="0.25">
      <c r="A18" s="2" t="s">
        <v>524</v>
      </c>
      <c r="B18" s="4" t="s">
        <v>126</v>
      </c>
      <c r="C18" s="7" t="s">
        <v>501</v>
      </c>
      <c r="D18" s="15" t="str">
        <f>VLOOKUP(C18,Общий!$A$2:$D$2655,2,FALSE)</f>
        <v>Прокладка TH1500</v>
      </c>
      <c r="E18" s="13">
        <f>VLOOKUP(C18,Общий!$A$2:$D$2655,4,FALSE)</f>
        <v>900</v>
      </c>
      <c r="F18" s="22"/>
    </row>
    <row r="19" spans="1:6" x14ac:dyDescent="0.25">
      <c r="A19" s="2" t="s">
        <v>524</v>
      </c>
      <c r="B19" s="3">
        <v>68</v>
      </c>
      <c r="C19" s="7" t="s">
        <v>525</v>
      </c>
      <c r="D19" s="15" t="s">
        <v>333</v>
      </c>
      <c r="E19" s="13"/>
      <c r="F19" s="22"/>
    </row>
    <row r="20" spans="1:6" ht="24" x14ac:dyDescent="0.25">
      <c r="A20" s="2" t="s">
        <v>524</v>
      </c>
      <c r="B20" s="3" t="s">
        <v>503</v>
      </c>
      <c r="C20" s="7" t="s">
        <v>516</v>
      </c>
      <c r="D20" s="15" t="str">
        <f>VLOOKUP(C20,Общий!$A$2:$D$2655,2,FALSE)</f>
        <v>Кольцо уплотнительное ТН1551, ТН1561, ТН2251, ТН2261, RUN1200HS, RUN1500R10, RUN1800, RUN2500, RUN400HS</v>
      </c>
      <c r="E20" s="13">
        <f>VLOOKUP(C20,Общий!$A$2:$D$2655,4,FALSE)</f>
        <v>500</v>
      </c>
      <c r="F20" s="22"/>
    </row>
    <row r="21" spans="1:6" x14ac:dyDescent="0.25">
      <c r="A21" s="2" t="s">
        <v>524</v>
      </c>
      <c r="B21" s="3" t="s">
        <v>504</v>
      </c>
      <c r="C21" s="7" t="s">
        <v>460</v>
      </c>
      <c r="D21" s="15" t="s">
        <v>333</v>
      </c>
      <c r="E21" s="13"/>
      <c r="F21" s="22"/>
    </row>
    <row r="22" spans="1:6" x14ac:dyDescent="0.25">
      <c r="A22" s="2" t="s">
        <v>524</v>
      </c>
      <c r="B22" s="3" t="s">
        <v>397</v>
      </c>
      <c r="C22" s="7" t="s">
        <v>517</v>
      </c>
      <c r="D22" s="15" t="str">
        <f>VLOOKUP(C22,Общий!$A$2:$D$2655,2,FALSE)</f>
        <v>Прокладка ТН1551, ТН1561, ТН2251, ТН2261</v>
      </c>
      <c r="E22" s="13">
        <f>VLOOKUP(C22,Общий!$A$2:$D$2655,4,FALSE)</f>
        <v>500</v>
      </c>
      <c r="F22" s="22"/>
    </row>
    <row r="23" spans="1:6" x14ac:dyDescent="0.25">
      <c r="A23" s="2" t="s">
        <v>524</v>
      </c>
      <c r="B23" s="6" t="s">
        <v>9</v>
      </c>
      <c r="C23" s="14" t="s">
        <v>451</v>
      </c>
      <c r="D23" s="11" t="str">
        <f>VLOOKUP(C23,Общий!$A$2:$D$2655,2,FALSE)</f>
        <v>Корпус блока управления TH1500,1551,2261/RO500,1000</v>
      </c>
      <c r="E23" s="13">
        <f>VLOOKUP(C23,Общий!$A$2:$D$2655,4,FALSE)</f>
        <v>2900</v>
      </c>
      <c r="F23" s="22"/>
    </row>
    <row r="24" spans="1:6" ht="84" x14ac:dyDescent="0.25">
      <c r="A24" s="2" t="s">
        <v>524</v>
      </c>
      <c r="B24" s="4" t="s">
        <v>129</v>
      </c>
      <c r="C24" s="7" t="s">
        <v>2839</v>
      </c>
      <c r="D24" s="15" t="str">
        <f>VLOOKUP(C24,Общий!$A$2:$D$2655,2,FALSE)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VLOOKUP(C24,Общий!$A$2:$D$2655,4,FALSE)</f>
        <v>900</v>
      </c>
      <c r="F24" s="22"/>
    </row>
    <row r="25" spans="1:6" x14ac:dyDescent="0.25">
      <c r="A25" s="2" t="s">
        <v>524</v>
      </c>
      <c r="B25" s="4" t="s">
        <v>132</v>
      </c>
      <c r="C25" s="7" t="s">
        <v>508</v>
      </c>
      <c r="D25" s="15" t="str">
        <f>VLOOKUP(C25,Общий!$A$2:$D$2655,2,FALSE)</f>
        <v>Монтажный комплект ТН1500КСЕ, ТН1551, ТН1561, ТН2261</v>
      </c>
      <c r="E25" s="13">
        <f>VLOOKUP(C25,Общий!$A$2:$D$2655,4,FALSE)</f>
        <v>5900</v>
      </c>
      <c r="F25" s="22"/>
    </row>
    <row r="26" spans="1:6" ht="24.75" thickBot="1" x14ac:dyDescent="0.3">
      <c r="A26" s="2" t="s">
        <v>524</v>
      </c>
      <c r="B26" s="4" t="s">
        <v>15</v>
      </c>
      <c r="C26" s="7" t="s">
        <v>372</v>
      </c>
      <c r="D26" s="15" t="str">
        <f>VLOOKUP(C26,Общий!$A$2:$D$2655,2,FALSE)</f>
        <v>Комплект концевых кронштейнов RD/RB/RBHS/RUN/ROX/TH1500/RO500,1000/ROBO600</v>
      </c>
      <c r="E26" s="13">
        <f>VLOOKUP(C26,Общий!$A$2:$D$2655,4,FALSE)</f>
        <v>3900</v>
      </c>
      <c r="F26" s="22"/>
    </row>
    <row r="27" spans="1:6" ht="15.75" thickTop="1" x14ac:dyDescent="0.25">
      <c r="B27" s="76" t="s">
        <v>1270</v>
      </c>
      <c r="C27" s="80" t="s">
        <v>1661</v>
      </c>
      <c r="D27" s="74" t="str">
        <f>VLOOKUP(C27,Общий!$A$2:$D$2655,2,FALSE)</f>
        <v>Электродвигатель TH2261</v>
      </c>
      <c r="E27" s="75">
        <f>VLOOKUP(C27,Общий!$A$2:$D$2655,4,FALSE)</f>
        <v>14900</v>
      </c>
      <c r="F27" s="76" t="s">
        <v>1302</v>
      </c>
    </row>
    <row r="28" spans="1:6" x14ac:dyDescent="0.25">
      <c r="B28" s="79" t="s">
        <v>1270</v>
      </c>
      <c r="C28" s="81" t="s">
        <v>1728</v>
      </c>
      <c r="D28" s="77" t="str">
        <f>VLOOKUP(C28,Общий!$A$2:$D$2655,2,FALSE)</f>
        <v>Штифт разблокировки TH1551,1561,2251,2261</v>
      </c>
      <c r="E28" s="78">
        <f>VLOOKUP(C28,Общий!$A$2:$D$2655,4,FALSE)</f>
        <v>900</v>
      </c>
      <c r="F28" s="79" t="s">
        <v>1302</v>
      </c>
    </row>
    <row r="29" spans="1:6" x14ac:dyDescent="0.25">
      <c r="B29" s="79" t="s">
        <v>1270</v>
      </c>
      <c r="C29" s="81" t="s">
        <v>1882</v>
      </c>
      <c r="D29" s="77" t="str">
        <f>VLOOKUP(C29,Общий!$A$2:$D$2655,2,FALSE)</f>
        <v>Червячный винт TH1551,1561,2251,2261</v>
      </c>
      <c r="E29" s="78">
        <f>VLOOKUP(C29,Общий!$A$2:$D$2655,4,FALSE)</f>
        <v>3900</v>
      </c>
      <c r="F29" s="79" t="s">
        <v>1302</v>
      </c>
    </row>
    <row r="30" spans="1:6" x14ac:dyDescent="0.25">
      <c r="B30" s="79">
        <v>3</v>
      </c>
      <c r="C30" s="81" t="s">
        <v>1928</v>
      </c>
      <c r="D30" s="77" t="str">
        <f>VLOOKUP(C30,Общий!$A$2:$D$2655,2,FALSE)</f>
        <v>Боковая крышка-заглушка корпуса TH1500,1551,1561,2251,2261</v>
      </c>
      <c r="E30" s="78">
        <f>VLOOKUP(C30,Общий!$A$2:$D$2655,4,FALSE)</f>
        <v>900</v>
      </c>
      <c r="F30" s="79" t="s">
        <v>1302</v>
      </c>
    </row>
    <row r="31" spans="1:6" x14ac:dyDescent="0.25">
      <c r="B31" s="79" t="s">
        <v>1270</v>
      </c>
      <c r="C31" s="81" t="s">
        <v>2115</v>
      </c>
      <c r="D31" s="77" t="str">
        <f>VLOOKUP(C31,Общий!$A$2:$D$2655,2,FALSE)</f>
        <v>Наконечник TH/ROX</v>
      </c>
      <c r="E31" s="78">
        <f>VLOOKUP(C31,Общий!$A$2:$D$2655,4,FALSE)</f>
        <v>900</v>
      </c>
      <c r="F31" s="79" t="s">
        <v>1302</v>
      </c>
    </row>
    <row r="32" spans="1:6" ht="36" x14ac:dyDescent="0.25">
      <c r="B32" s="79" t="s">
        <v>1270</v>
      </c>
      <c r="C32" s="81" t="s">
        <v>1937</v>
      </c>
      <c r="D32" s="77" t="str">
        <f>VLOOKUP(C32,Общий!$A$2:$D$2655,2,FALSE)</f>
        <v>Наконечник для провода с круглой клеммой CR2124/HYPPO/SUMO/RO300,500,1000/ТН1551,1561,2251,2261/WG4,5/TOO3024/ТО7024/WG3524HS</v>
      </c>
      <c r="E32" s="78">
        <f>VLOOKUP(C32,Общий!$A$2:$D$2655,4,FALSE)</f>
        <v>900</v>
      </c>
      <c r="F32" s="79" t="s">
        <v>1302</v>
      </c>
    </row>
    <row r="33" spans="2:6" ht="24" x14ac:dyDescent="0.25">
      <c r="B33" s="79" t="s">
        <v>1270</v>
      </c>
      <c r="C33" s="81" t="s">
        <v>1288</v>
      </c>
      <c r="D33" s="77" t="str">
        <f>VLOOKUP(C33,Общий!$A$2:$D$2655,2,FALSE)</f>
        <v>Пружина RB/RD/RO300,500,1000/ТН1551,1561,2251,2261/RUN1500,1800,2500/RUNHS</v>
      </c>
      <c r="E33" s="78">
        <f>VLOOKUP(C33,Общий!$A$2:$D$2655,4,FALSE)</f>
        <v>900</v>
      </c>
      <c r="F33" s="79" t="s">
        <v>1302</v>
      </c>
    </row>
    <row r="34" spans="2:6" x14ac:dyDescent="0.25">
      <c r="B34" s="79">
        <v>2</v>
      </c>
      <c r="C34" s="81" t="s">
        <v>510</v>
      </c>
      <c r="D34" s="77" t="str">
        <f>VLOOKUP(C34,Общий!$A$2:$D$2655,2,FALSE)</f>
        <v>Крышка корпуса верхняя TH1551,1561</v>
      </c>
      <c r="E34" s="78">
        <f>VLOOKUP(C34,Общий!$A$2:$D$2655,4,FALSE)</f>
        <v>6900</v>
      </c>
      <c r="F34" s="79" t="s">
        <v>1302</v>
      </c>
    </row>
    <row r="35" spans="2:6" ht="36" x14ac:dyDescent="0.25">
      <c r="B35" s="79">
        <v>54</v>
      </c>
      <c r="C35" s="81" t="s">
        <v>445</v>
      </c>
      <c r="D35" s="77" t="str">
        <f>VLOOKUP(C35,Общий!$A$2:$D$2655,2,FALSE)</f>
        <v>Кольцо ME3000/MB4005/WG4000,5000/TO4016P,5016P/RO500,1000/RUN1500,1800,2500/RUNHS/ROX/HY7005/WIL/TH1561,2251</v>
      </c>
      <c r="E35" s="78">
        <f>VLOOKUP(C35,Общий!$A$2:$D$2655,4,FALSE)</f>
        <v>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665C0317-97AB-404E-B14F-1EF2BC45E939}"/>
  </hyperlinks>
  <pageMargins left="0.23622047244094491" right="0.23622047244094491" top="0.35433070866141736" bottom="0.35433070866141736" header="0" footer="0"/>
  <pageSetup paperSize="9" scale="68"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5717-4FE2-4B26-AD8C-006A7712DF07}">
  <sheetPr codeName="Worksheet____70">
    <pageSetUpPr fitToPage="1"/>
  </sheetPr>
  <dimension ref="A1:AA59"/>
  <sheetViews>
    <sheetView view="pageLayout" topLeftCell="B1" zoomScale="85" zoomScaleNormal="100" zoomScalePageLayoutView="85" workbookViewId="0">
      <selection activeCell="D46" sqref="D46"/>
    </sheetView>
  </sheetViews>
  <sheetFormatPr defaultRowHeight="15" x14ac:dyDescent="0.25"/>
  <cols>
    <col min="1" max="1" width="10.42578125" hidden="1" customWidth="1"/>
    <col min="2" max="2" width="3.5703125" bestFit="1" customWidth="1"/>
    <col min="3" max="3" width="15.5703125" bestFit="1" customWidth="1"/>
    <col min="4" max="4" width="112.140625" customWidth="1"/>
    <col min="5" max="5" width="8.7109375" bestFit="1" customWidth="1"/>
    <col min="6" max="6" width="14.140625" bestFit="1" customWidth="1"/>
    <col min="8" max="8" width="11.140625" customWidth="1"/>
    <col min="13" max="13" width="17" customWidth="1"/>
  </cols>
  <sheetData>
    <row r="1" spans="1:27" ht="15" customHeight="1" x14ac:dyDescent="0.25">
      <c r="A1" s="130" t="e" vm="1">
        <v>#VALUE!</v>
      </c>
      <c r="B1" s="130"/>
      <c r="C1" s="130"/>
      <c r="D1" s="130"/>
      <c r="E1" s="133" t="s">
        <v>2423</v>
      </c>
      <c r="F1" s="133"/>
      <c r="G1" s="133"/>
      <c r="H1" s="133"/>
      <c r="I1" s="131" t="e" vm="2">
        <v>#VALUE!</v>
      </c>
      <c r="J1" s="131"/>
      <c r="K1" s="131"/>
      <c r="L1" s="131"/>
      <c r="M1" s="131"/>
      <c r="N1" s="131"/>
      <c r="O1" s="131"/>
      <c r="P1" s="131"/>
      <c r="Q1" s="69"/>
      <c r="R1" s="69"/>
      <c r="S1" s="69"/>
      <c r="T1" s="69"/>
      <c r="U1" s="69"/>
      <c r="V1" s="69"/>
      <c r="W1" s="69"/>
      <c r="X1" s="69"/>
      <c r="Y1" s="69"/>
      <c r="Z1" s="69"/>
      <c r="AA1" s="69"/>
    </row>
    <row r="2" spans="1:27" ht="15" customHeight="1" x14ac:dyDescent="0.25">
      <c r="A2" s="130"/>
      <c r="B2" s="130"/>
      <c r="C2" s="130"/>
      <c r="D2" s="130"/>
      <c r="E2" s="133"/>
      <c r="F2" s="133"/>
      <c r="G2" s="133"/>
      <c r="H2" s="133"/>
      <c r="I2" s="131"/>
      <c r="J2" s="131"/>
      <c r="K2" s="131"/>
      <c r="L2" s="131"/>
      <c r="M2" s="131"/>
      <c r="N2" s="131"/>
      <c r="O2" s="131"/>
      <c r="P2" s="131"/>
      <c r="Q2" s="69"/>
      <c r="R2" s="69"/>
      <c r="S2" s="69"/>
      <c r="T2" s="69"/>
      <c r="U2" s="69"/>
      <c r="V2" s="69"/>
      <c r="W2" s="69"/>
      <c r="X2" s="69"/>
      <c r="Y2" s="69"/>
      <c r="Z2" s="69"/>
      <c r="AA2" s="69"/>
    </row>
    <row r="3" spans="1:27" ht="15" customHeight="1" x14ac:dyDescent="0.25">
      <c r="A3" s="130"/>
      <c r="B3" s="130"/>
      <c r="C3" s="130"/>
      <c r="D3" s="130"/>
      <c r="E3" s="137" t="s">
        <v>1277</v>
      </c>
      <c r="F3" s="137"/>
      <c r="G3" s="137"/>
      <c r="H3" s="137"/>
      <c r="I3" s="131"/>
      <c r="J3" s="131"/>
      <c r="K3" s="131"/>
      <c r="L3" s="131"/>
      <c r="M3" s="131"/>
      <c r="N3" s="131"/>
      <c r="O3" s="131"/>
      <c r="P3" s="131"/>
      <c r="Q3" s="69"/>
      <c r="R3" s="69"/>
      <c r="S3" s="69"/>
      <c r="T3" s="69"/>
      <c r="U3" s="69"/>
      <c r="V3" s="69"/>
      <c r="W3" s="69"/>
      <c r="X3" s="69"/>
      <c r="Y3" s="69"/>
      <c r="Z3" s="69"/>
      <c r="AA3" s="69"/>
    </row>
    <row r="5" spans="1:27" ht="24" x14ac:dyDescent="0.25">
      <c r="A5" s="23" t="s">
        <v>0</v>
      </c>
      <c r="B5" s="23" t="s">
        <v>2</v>
      </c>
      <c r="C5" s="23" t="s">
        <v>1</v>
      </c>
      <c r="D5" s="23" t="s">
        <v>1267</v>
      </c>
      <c r="E5" s="24" t="s">
        <v>1268</v>
      </c>
      <c r="F5" s="24" t="s">
        <v>1269</v>
      </c>
    </row>
    <row r="6" spans="1:27" x14ac:dyDescent="0.25">
      <c r="A6" s="2" t="s">
        <v>526</v>
      </c>
      <c r="B6" s="3">
        <v>1</v>
      </c>
      <c r="C6" s="7" t="s">
        <v>527</v>
      </c>
      <c r="D6" s="15" t="str">
        <f>VLOOKUP(C6,Общий!$A$2:$D$2655,2,FALSE)</f>
        <v>Основание корпуса RUN/RUNHS</v>
      </c>
      <c r="E6" s="13">
        <f>VLOOKUP(C6,Общий!$A$2:$D$2655,4,FALSE)</f>
        <v>9900</v>
      </c>
      <c r="F6" s="22"/>
    </row>
    <row r="7" spans="1:27" x14ac:dyDescent="0.25">
      <c r="A7" s="2" t="s">
        <v>526</v>
      </c>
      <c r="B7" s="4">
        <v>3</v>
      </c>
      <c r="C7" s="7" t="s">
        <v>528</v>
      </c>
      <c r="D7" s="15" t="str">
        <f>VLOOKUP(C7,Общий!$A$2:$D$2655,2,FALSE)</f>
        <v>Крышка редуктора RUN/RUNHS</v>
      </c>
      <c r="E7" s="13">
        <f>VLOOKUP(C7,Общий!$A$2:$D$2655,4,FALSE)</f>
        <v>2900</v>
      </c>
      <c r="F7" s="22"/>
    </row>
    <row r="8" spans="1:27" x14ac:dyDescent="0.25">
      <c r="A8" s="2" t="s">
        <v>526</v>
      </c>
      <c r="B8" s="3">
        <v>4</v>
      </c>
      <c r="C8" s="7" t="s">
        <v>529</v>
      </c>
      <c r="D8" s="15" t="str">
        <f>VLOOKUP(C8,Общий!$A$2:$D$2655,2,FALSE)</f>
        <v>Рычаг разблокировки RUN</v>
      </c>
      <c r="E8" s="13">
        <f>VLOOKUP(C8,Общий!$A$2:$D$2655,4,FALSE)</f>
        <v>2900</v>
      </c>
      <c r="F8" s="22"/>
    </row>
    <row r="9" spans="1:27" x14ac:dyDescent="0.25">
      <c r="A9" s="2" t="s">
        <v>526</v>
      </c>
      <c r="B9" s="4">
        <v>6</v>
      </c>
      <c r="C9" s="7" t="s">
        <v>530</v>
      </c>
      <c r="D9" s="15" t="str">
        <f>VLOOKUP(C9,Общий!$A$2:$D$2655,2,FALSE)</f>
        <v>Шестерня винтовая RUN1200HS, RUN1500R10</v>
      </c>
      <c r="E9" s="13">
        <f>VLOOKUP(C9,Общий!$A$2:$D$2655,4,FALSE)</f>
        <v>5900</v>
      </c>
      <c r="F9" s="22"/>
    </row>
    <row r="10" spans="1:27" x14ac:dyDescent="0.25">
      <c r="A10" s="2" t="s">
        <v>526</v>
      </c>
      <c r="B10" s="3" t="s">
        <v>218</v>
      </c>
      <c r="C10" s="7" t="s">
        <v>531</v>
      </c>
      <c r="D10" s="15" t="str">
        <f>VLOOKUP(C10,Общий!$A$2:$D$2655,2,FALSE)</f>
        <v>Штифт выходного вала RUN</v>
      </c>
      <c r="E10" s="13">
        <f>VLOOKUP(C10,Общий!$A$2:$D$2655,4,FALSE)</f>
        <v>900</v>
      </c>
      <c r="F10" s="22"/>
    </row>
    <row r="11" spans="1:27" x14ac:dyDescent="0.25">
      <c r="A11" s="2" t="s">
        <v>526</v>
      </c>
      <c r="B11" s="3" t="s">
        <v>253</v>
      </c>
      <c r="C11" s="7" t="s">
        <v>513</v>
      </c>
      <c r="D11" s="15" t="str">
        <f>VLOOKUP(C11,Общий!$A$2:$D$2655,2,FALSE)</f>
        <v>Колесо зубчатое TH2251,2261,1551,1561/RUN/RUNHS</v>
      </c>
      <c r="E11" s="13">
        <f>VLOOKUP(C11,Общий!$A$2:$D$2655,4,FALSE)</f>
        <v>3900</v>
      </c>
      <c r="F11" s="22"/>
    </row>
    <row r="12" spans="1:27" x14ac:dyDescent="0.25">
      <c r="A12" s="2" t="s">
        <v>526</v>
      </c>
      <c r="B12" s="4" t="s">
        <v>220</v>
      </c>
      <c r="C12" s="7" t="s">
        <v>355</v>
      </c>
      <c r="D12" s="15" t="str">
        <f>VLOOKUP(C12,Общий!$A$2:$D$2655,2,FALSE)</f>
        <v>Винт ручки разблокировки RB/RD/RUN/RUNHS</v>
      </c>
      <c r="E12" s="13">
        <f>VLOOKUP(C12,Общий!$A$2:$D$2655,4,FALSE)</f>
        <v>900</v>
      </c>
      <c r="F12" s="22"/>
    </row>
    <row r="13" spans="1:27" x14ac:dyDescent="0.25">
      <c r="A13" s="2" t="s">
        <v>526</v>
      </c>
      <c r="B13" s="4" t="s">
        <v>257</v>
      </c>
      <c r="C13" s="7" t="s">
        <v>532</v>
      </c>
      <c r="D13" s="15" t="str">
        <f>VLOOKUP(C13,Общий!$A$2:$D$2655,2,FALSE)</f>
        <v>Кожух защиты зубчатого колеса RUN/RUNHS</v>
      </c>
      <c r="E13" s="13">
        <f>VLOOKUP(C13,Общий!$A$2:$D$2655,4,FALSE)</f>
        <v>900</v>
      </c>
      <c r="F13" s="22"/>
    </row>
    <row r="14" spans="1:27" x14ac:dyDescent="0.25">
      <c r="A14" s="2" t="s">
        <v>526</v>
      </c>
      <c r="B14" s="3" t="s">
        <v>224</v>
      </c>
      <c r="C14" s="7" t="s">
        <v>533</v>
      </c>
      <c r="D14" s="15" t="str">
        <f>VLOOKUP(C14,Общий!$A$2:$D$2655,2,FALSE)</f>
        <v>Перегородка блока управления RUN</v>
      </c>
      <c r="E14" s="13">
        <f>VLOOKUP(C14,Общий!$A$2:$D$2655,4,FALSE)</f>
        <v>2900</v>
      </c>
      <c r="F14" s="22"/>
    </row>
    <row r="15" spans="1:27" x14ac:dyDescent="0.25">
      <c r="A15" s="2" t="s">
        <v>526</v>
      </c>
      <c r="B15" s="4" t="s">
        <v>124</v>
      </c>
      <c r="C15" s="7" t="s">
        <v>192</v>
      </c>
      <c r="D15" s="15" t="str">
        <f>VLOOKUP(C15,Общий!$A$2:$D$2655,2,FALSE)</f>
        <v>Держатель предохранителя SPIDO600/RB/RD/RUN/RUNHS/SLH/HK7024HS/PP7024</v>
      </c>
      <c r="E15" s="13">
        <f>VLOOKUP(C15,Общий!$A$2:$D$2655,4,FALSE)</f>
        <v>900</v>
      </c>
      <c r="F15" s="22"/>
    </row>
    <row r="16" spans="1:27" x14ac:dyDescent="0.25">
      <c r="A16" s="2" t="s">
        <v>526</v>
      </c>
      <c r="B16" s="4">
        <v>43</v>
      </c>
      <c r="C16" s="7" t="s">
        <v>534</v>
      </c>
      <c r="D16" s="15" t="str">
        <f>VLOOKUP(C16,Общий!$A$2:$D$2655,2,FALSE)</f>
        <v>Кабель заземления RB250HSR10, RB400KCER10, RUN1500R10</v>
      </c>
      <c r="E16" s="13">
        <f>VLOOKUP(C16,Общий!$A$2:$D$2655,4,FALSE)</f>
        <v>3900</v>
      </c>
      <c r="F16" s="22"/>
    </row>
    <row r="17" spans="1:6" x14ac:dyDescent="0.25">
      <c r="A17" s="2" t="s">
        <v>526</v>
      </c>
      <c r="B17" s="4">
        <v>47</v>
      </c>
      <c r="C17" s="7" t="s">
        <v>535</v>
      </c>
      <c r="D17" s="15" t="str">
        <f>VLOOKUP(C17,Общий!$A$2:$D$2655,2,FALSE)</f>
        <v>Прокладка RUN1500R10</v>
      </c>
      <c r="E17" s="13">
        <f>VLOOKUP(C17,Общий!$A$2:$D$2655,4,FALSE)</f>
        <v>500</v>
      </c>
      <c r="F17" s="22"/>
    </row>
    <row r="18" spans="1:6" x14ac:dyDescent="0.25">
      <c r="A18" s="2" t="s">
        <v>526</v>
      </c>
      <c r="B18" s="4">
        <v>52</v>
      </c>
      <c r="C18" s="7" t="s">
        <v>445</v>
      </c>
      <c r="D18" s="15" t="str">
        <f>VLOOKUP(C18,Общий!$A$2:$D$2655,2,FALSE)</f>
        <v>Кольцо ME3000/MB4005/WG4000,5000/TO4016P,5016P/RO500,1000/RUN1500,1800,2500/RUNHS/ROX/HY7005/WIL/TH1561,2251</v>
      </c>
      <c r="E18" s="13">
        <f>VLOOKUP(C18,Общий!$A$2:$D$2655,4,FALSE)</f>
        <v>900</v>
      </c>
      <c r="F18" s="22"/>
    </row>
    <row r="19" spans="1:6" x14ac:dyDescent="0.25">
      <c r="A19" s="2" t="s">
        <v>526</v>
      </c>
      <c r="B19" s="3" t="s">
        <v>282</v>
      </c>
      <c r="C19" s="7" t="s">
        <v>362</v>
      </c>
      <c r="D19" s="15" t="str">
        <f>VLOOKUP(C19,Общий!$A$2:$D$2655,2,FALSE)</f>
        <v>Кабельный ввод RUN/RB250HSR10,400R10,RB350/RD</v>
      </c>
      <c r="E19" s="13">
        <f>VLOOKUP(C19,Общий!$A$2:$D$2655,4,FALSE)</f>
        <v>900</v>
      </c>
      <c r="F19" s="22"/>
    </row>
    <row r="20" spans="1:6" ht="36" x14ac:dyDescent="0.25">
      <c r="A20" s="2" t="s">
        <v>526</v>
      </c>
      <c r="B20" s="4" t="s">
        <v>284</v>
      </c>
      <c r="C20" s="7" t="s">
        <v>536</v>
      </c>
      <c r="D20" s="15" t="str">
        <f>VLOOKUP(C20,Общий!$A$2:$D$2655,2,FALSE)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0" s="13">
        <f>VLOOKUP(C20,Общий!$A$2:$D$2655,4,FALSE)</f>
        <v>500</v>
      </c>
      <c r="F20" s="22"/>
    </row>
    <row r="21" spans="1:6" x14ac:dyDescent="0.25">
      <c r="A21" s="2" t="s">
        <v>526</v>
      </c>
      <c r="B21" s="4">
        <v>57</v>
      </c>
      <c r="C21" s="7" t="s">
        <v>505</v>
      </c>
      <c r="D21" s="15" t="str">
        <f>VLOOKUP(C21,Общий!$A$2:$D$2655,2,FALSE)</f>
        <v>Штифт винтовой шестерни TH1500/RUN1500/RUNHS/MBAR/LBAR</v>
      </c>
      <c r="E21" s="13">
        <f>VLOOKUP(C21,Общий!$A$2:$D$2655,4,FALSE)</f>
        <v>900</v>
      </c>
      <c r="F21" s="22"/>
    </row>
    <row r="22" spans="1:6" ht="24" x14ac:dyDescent="0.25">
      <c r="A22" s="2" t="s">
        <v>526</v>
      </c>
      <c r="B22" s="4">
        <v>78</v>
      </c>
      <c r="C22" s="7" t="s">
        <v>361</v>
      </c>
      <c r="D22" s="15" t="str">
        <f>VLOOKUP(C22,Общий!$A$2:$D$2655,2,FALSE)</f>
        <v>Шайба RB1000R10, RB250HSR10, RB400KCER10, RB500HSR10, RB600R10, RBKCE, RD400KCE, RD400KCER10, RO1000, ROX1000R10, ROX600R10, RUN1200HS, RUN1500R10, RUN1800, RUN2500, RUN400HS, ТН1500КСЕ, ТН1551, ТН1561, ТН2251, ТН2261</v>
      </c>
      <c r="E22" s="13">
        <f>VLOOKUP(C22,Общий!$A$2:$D$2655,4,FALSE)</f>
        <v>500</v>
      </c>
      <c r="F22" s="22"/>
    </row>
    <row r="23" spans="1:6" x14ac:dyDescent="0.25">
      <c r="A23" s="2" t="s">
        <v>526</v>
      </c>
      <c r="B23" s="4">
        <v>82</v>
      </c>
      <c r="C23" s="7" t="s">
        <v>537</v>
      </c>
      <c r="D23" s="15" t="str">
        <f>VLOOKUP(C23,Общий!$A$2:$D$2655,2,FALSE)</f>
        <v>Подшипник RUN,RUNHS</v>
      </c>
      <c r="E23" s="13">
        <f>VLOOKUP(C23,Общий!$A$2:$D$2655,4,FALSE)</f>
        <v>1900</v>
      </c>
      <c r="F23" s="22"/>
    </row>
    <row r="24" spans="1:6" x14ac:dyDescent="0.25">
      <c r="A24" s="2" t="s">
        <v>526</v>
      </c>
      <c r="B24" s="4">
        <v>83</v>
      </c>
      <c r="C24" s="7" t="s">
        <v>516</v>
      </c>
      <c r="D24" s="15" t="str">
        <f>VLOOKUP(C24,Общий!$A$2:$D$2655,2,FALSE)</f>
        <v>Кольцо уплотнительное ТН1551, ТН1561, ТН2251, ТН2261, RUN1200HS, RUN1500R10, RUN1800, RUN2500, RUN400HS</v>
      </c>
      <c r="E24" s="13">
        <f>VLOOKUP(C24,Общий!$A$2:$D$2655,4,FALSE)</f>
        <v>500</v>
      </c>
      <c r="F24" s="22"/>
    </row>
    <row r="25" spans="1:6" ht="36" x14ac:dyDescent="0.25">
      <c r="A25" s="2" t="s">
        <v>526</v>
      </c>
      <c r="B25" s="4">
        <v>84</v>
      </c>
      <c r="C25" s="7" t="s">
        <v>352</v>
      </c>
      <c r="D25" s="15" t="str">
        <f>VLOOKUP(C25,Общий!$A$2:$D$2655,2,FALSE)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25" s="13">
        <f>VLOOKUP(C25,Общий!$A$2:$D$2655,4,FALSE)</f>
        <v>900</v>
      </c>
      <c r="F25" s="22"/>
    </row>
    <row r="26" spans="1:6" x14ac:dyDescent="0.25">
      <c r="A26" s="2" t="s">
        <v>526</v>
      </c>
      <c r="B26" s="4">
        <v>85</v>
      </c>
      <c r="C26" s="7" t="s">
        <v>494</v>
      </c>
      <c r="D26" s="15" t="str">
        <f>VLOOKUP(C26,Общий!$A$2:$D$2655,2,FALSE)</f>
        <v>Подшипник RUN/RUNHS/SLH/HY7005</v>
      </c>
      <c r="E26" s="13">
        <f>VLOOKUP(C26,Общий!$A$2:$D$2655,4,FALSE)</f>
        <v>1900</v>
      </c>
      <c r="F26" s="22"/>
    </row>
    <row r="27" spans="1:6" x14ac:dyDescent="0.25">
      <c r="A27" s="2" t="s">
        <v>526</v>
      </c>
      <c r="B27" s="3" t="s">
        <v>539</v>
      </c>
      <c r="C27" s="7" t="s">
        <v>538</v>
      </c>
      <c r="D27" s="15" t="str">
        <f>VLOOKUP(C27,Общий!$A$2:$D$2655,2,FALSE)</f>
        <v>Решетка вентиляции внешняя RUN400HS, RUN1200HS, RUN1500R10,  RUN1800, RUN2500</v>
      </c>
      <c r="E27" s="13">
        <f>VLOOKUP(C27,Общий!$A$2:$D$2655,4,FALSE)</f>
        <v>500</v>
      </c>
      <c r="F27" s="22"/>
    </row>
    <row r="28" spans="1:6" x14ac:dyDescent="0.25">
      <c r="A28" s="2" t="s">
        <v>526</v>
      </c>
      <c r="B28" s="4" t="s">
        <v>541</v>
      </c>
      <c r="C28" s="7" t="s">
        <v>540</v>
      </c>
      <c r="D28" s="15" t="str">
        <f>VLOOKUP(C28,Общий!$A$2:$D$2655,2,FALSE)</f>
        <v>Решетка вентиляции внешняя RUN/RUNHS</v>
      </c>
      <c r="E28" s="13">
        <f>VLOOKUP(C28,Общий!$A$2:$D$2655,4,FALSE)</f>
        <v>900</v>
      </c>
      <c r="F28" s="22"/>
    </row>
    <row r="29" spans="1:6" x14ac:dyDescent="0.25">
      <c r="A29" s="2" t="s">
        <v>526</v>
      </c>
      <c r="B29" s="4">
        <v>90</v>
      </c>
      <c r="C29" s="7" t="s">
        <v>274</v>
      </c>
      <c r="D29" s="15" t="str">
        <f>VLOOKUP(C29,Общий!$A$2:$D$2655,2,FALSE)</f>
        <v>Предохранитель RB1000R10, RB500HSR10, RB600R10, RUN1200HS, RUN1500R10, RUN400HS, SP6100</v>
      </c>
      <c r="E29" s="13">
        <f>VLOOKUP(C29,Общий!$A$2:$D$2655,4,FALSE)</f>
        <v>500</v>
      </c>
      <c r="F29" s="22"/>
    </row>
    <row r="30" spans="1:6" x14ac:dyDescent="0.25">
      <c r="A30" s="2" t="s">
        <v>526</v>
      </c>
      <c r="B30" s="4">
        <v>96</v>
      </c>
      <c r="C30" s="7" t="s">
        <v>542</v>
      </c>
      <c r="D30" s="15" t="str">
        <f>VLOOKUP(C30,Общий!$A$2:$D$2655,2,FALSE)</f>
        <v>Прокладка RUN1200HS, RUN1500R10, RUN1800, RUN2500,  RUN400HS</v>
      </c>
      <c r="E30" s="13">
        <f>VLOOKUP(C30,Общий!$A$2:$D$2655,4,FALSE)</f>
        <v>500</v>
      </c>
      <c r="F30" s="22"/>
    </row>
    <row r="31" spans="1:6" x14ac:dyDescent="0.25">
      <c r="A31" s="2" t="s">
        <v>526</v>
      </c>
      <c r="B31" s="4">
        <v>109</v>
      </c>
      <c r="C31" s="7" t="s">
        <v>543</v>
      </c>
      <c r="D31" s="15" t="str">
        <f>VLOOKUP(C31,Общий!$A$2:$D$2655,2,FALSE)</f>
        <v>Кронштейн крепления трансформатора RUN1500R10</v>
      </c>
      <c r="E31" s="13">
        <f>VLOOKUP(C31,Общий!$A$2:$D$2655,4,FALSE)</f>
        <v>1900</v>
      </c>
      <c r="F31" s="22"/>
    </row>
    <row r="32" spans="1:6" x14ac:dyDescent="0.25">
      <c r="A32" s="2" t="s">
        <v>526</v>
      </c>
      <c r="B32" s="4">
        <v>112</v>
      </c>
      <c r="C32" s="7" t="s">
        <v>182</v>
      </c>
      <c r="D32" s="15" t="str">
        <f>VLOOKUP(C32,Общий!$A$2:$D$2655,2,FALSE)</f>
        <v>Мост диодный SPIN22R10,23R10/SO2000/RB,HS/RUN1500/SLH/PP7024/SBAR/XBAR/MBAR/LBAR</v>
      </c>
      <c r="E32" s="13">
        <f>VLOOKUP(C32,Общий!$A$2:$D$2655,4,FALSE)</f>
        <v>1900</v>
      </c>
      <c r="F32" s="22"/>
    </row>
    <row r="33" spans="1:6" x14ac:dyDescent="0.25">
      <c r="A33" s="2" t="s">
        <v>526</v>
      </c>
      <c r="B33" s="4">
        <v>200</v>
      </c>
      <c r="C33" s="7" t="s">
        <v>382</v>
      </c>
      <c r="D33" s="15" t="str">
        <f>VLOOKUP(C33,Общий!$A$2:$D$2655,2,FALSE)</f>
        <v>Личинка замка RB/RO1000/TH1500,1551/RUN1500,1800,2500/RUNHS/ROX/TUB3500/WINGO/MOBY/TO4016P,5016P,4024,5024,5024HS</v>
      </c>
      <c r="E33" s="13">
        <f>VLOOKUP(C33,Общий!$A$2:$D$2655,4,FALSE)</f>
        <v>1900</v>
      </c>
      <c r="F33" s="22"/>
    </row>
    <row r="34" spans="1:6" x14ac:dyDescent="0.25">
      <c r="A34" s="2" t="s">
        <v>526</v>
      </c>
      <c r="B34" s="4">
        <v>210</v>
      </c>
      <c r="C34" s="7" t="s">
        <v>514</v>
      </c>
      <c r="D34" s="15" t="s">
        <v>333</v>
      </c>
      <c r="E34" s="13"/>
      <c r="F34" s="22"/>
    </row>
    <row r="35" spans="1:6" x14ac:dyDescent="0.25">
      <c r="A35" s="2" t="s">
        <v>526</v>
      </c>
      <c r="B35" s="6" t="s">
        <v>10</v>
      </c>
      <c r="C35" s="14" t="s">
        <v>369</v>
      </c>
      <c r="D35" s="15" t="str">
        <f>VLOOKUP(C35,Общий!$A$2:$D$2655,2,FALSE)</f>
        <v>Блок концевых выключателей RB/RD/ROBO600/ROX/RUN</v>
      </c>
      <c r="E35" s="13">
        <f>VLOOKUP(C35,Общий!$A$2:$D$2655,4,FALSE)</f>
        <v>5900</v>
      </c>
      <c r="F35" s="22"/>
    </row>
    <row r="36" spans="1:6" x14ac:dyDescent="0.25">
      <c r="A36" s="2" t="s">
        <v>526</v>
      </c>
      <c r="B36" s="13" t="s">
        <v>136</v>
      </c>
      <c r="C36" s="14" t="s">
        <v>544</v>
      </c>
      <c r="D36" s="15" t="str">
        <f>VLOOKUP(C36,Общий!$A$2:$D$2655,2,FALSE)</f>
        <v>Комплект электродвигателя RUN1500</v>
      </c>
      <c r="E36" s="13">
        <f>VLOOKUP(C36,Общий!$A$2:$D$2655,4,FALSE)</f>
        <v>39900</v>
      </c>
      <c r="F36" s="22"/>
    </row>
    <row r="37" spans="1:6" x14ac:dyDescent="0.25">
      <c r="A37" s="2" t="s">
        <v>526</v>
      </c>
      <c r="B37" s="4" t="s">
        <v>9</v>
      </c>
      <c r="C37" s="7" t="s">
        <v>372</v>
      </c>
      <c r="D37" s="15" t="str">
        <f>VLOOKUP(C37,Общий!$A$2:$D$2655,2,FALSE)</f>
        <v>Комплект концевых кронштейнов RD/RB/RBHS/RUN/ROX/TH1500/RO500,1000/ROBO600</v>
      </c>
      <c r="E37" s="13">
        <f>VLOOKUP(C37,Общий!$A$2:$D$2655,4,FALSE)</f>
        <v>3900</v>
      </c>
      <c r="F37" s="22"/>
    </row>
    <row r="38" spans="1:6" x14ac:dyDescent="0.25">
      <c r="A38" s="2" t="s">
        <v>526</v>
      </c>
      <c r="B38" s="4" t="s">
        <v>129</v>
      </c>
      <c r="C38" s="7" t="s">
        <v>545</v>
      </c>
      <c r="D38" s="15" t="str">
        <f>VLOOKUP(C38,Общий!$A$2:$D$2655,2,FALSE)</f>
        <v>Комплект выходного вала RUN1500/RUNHS</v>
      </c>
      <c r="E38" s="13">
        <f>VLOOKUP(C38,Общий!$A$2:$D$2655,4,FALSE)</f>
        <v>15900</v>
      </c>
      <c r="F38" s="22"/>
    </row>
    <row r="39" spans="1:6" x14ac:dyDescent="0.25">
      <c r="A39" s="2" t="s">
        <v>526</v>
      </c>
      <c r="B39" s="4" t="s">
        <v>44</v>
      </c>
      <c r="C39" s="7" t="s">
        <v>546</v>
      </c>
      <c r="D39" s="15" t="str">
        <f>VLOOKUP(C39,Общий!$A$2:$D$2655,2,FALSE)</f>
        <v>Монтажный комплект RUN1200HS, RUN1500R10, RUN1800, RUN2500, RUN400HS</v>
      </c>
      <c r="E39" s="13">
        <f>VLOOKUP(C39,Общий!$A$2:$D$2655,4,FALSE)</f>
        <v>5900</v>
      </c>
      <c r="F39" s="22"/>
    </row>
    <row r="40" spans="1:6" x14ac:dyDescent="0.25">
      <c r="A40" s="2" t="s">
        <v>526</v>
      </c>
      <c r="B40" s="4" t="s">
        <v>15</v>
      </c>
      <c r="C40" s="7" t="s">
        <v>416</v>
      </c>
      <c r="D40" s="15" t="str">
        <f>VLOOKUP(C40,Общий!$A$2:$D$2655,2,FALSE)</f>
        <v>Комплект замка разблокировки RBHS/RUN/RUNHS/ROX</v>
      </c>
      <c r="E40" s="13">
        <f>VLOOKUP(C40,Общий!$A$2:$D$2655,4,FALSE)</f>
        <v>3900</v>
      </c>
      <c r="F40" s="22"/>
    </row>
    <row r="41" spans="1:6" x14ac:dyDescent="0.25">
      <c r="A41" s="2" t="s">
        <v>526</v>
      </c>
      <c r="B41" s="4" t="s">
        <v>132</v>
      </c>
      <c r="C41" s="7" t="s">
        <v>547</v>
      </c>
      <c r="D41" s="15" t="str">
        <f>VLOOKUP(C41,Общий!$A$2:$D$2655,2,FALSE)</f>
        <v>Комплект крышек RUN</v>
      </c>
      <c r="E41" s="13">
        <f>VLOOKUP(C41,Общий!$A$2:$D$2655,4,FALSE)</f>
        <v>9900</v>
      </c>
      <c r="F41" s="22"/>
    </row>
    <row r="42" spans="1:6" x14ac:dyDescent="0.25">
      <c r="A42" s="2" t="s">
        <v>526</v>
      </c>
      <c r="B42" s="4" t="s">
        <v>185</v>
      </c>
      <c r="C42" s="7" t="s">
        <v>413</v>
      </c>
      <c r="D42" s="15" t="str">
        <f>VLOOKUP(C42,Общий!$A$2:$D$2655,2,FALSE)</f>
        <v>Комплект трансформатора RB1000,1500</v>
      </c>
      <c r="E42" s="13">
        <f>VLOOKUP(C42,Общий!$A$2:$D$2655,4,FALSE)</f>
        <v>11900</v>
      </c>
      <c r="F42" s="22"/>
    </row>
    <row r="43" spans="1:6" ht="48" x14ac:dyDescent="0.25">
      <c r="A43" s="2" t="s">
        <v>526</v>
      </c>
      <c r="B43" s="4" t="s">
        <v>385</v>
      </c>
      <c r="C43" s="7" t="s">
        <v>2839</v>
      </c>
      <c r="D43" s="15" t="str">
        <f>VLOOKUP(C43,Общий!$A$2:$D$2655,2,FALSE)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3" s="13">
        <f>VLOOKUP(C43,Общий!$A$2:$D$2655,4,FALSE)</f>
        <v>900</v>
      </c>
      <c r="F43" s="22"/>
    </row>
    <row r="44" spans="1:6" ht="15.75" thickBot="1" x14ac:dyDescent="0.3">
      <c r="A44" s="2" t="s">
        <v>526</v>
      </c>
      <c r="B44" s="4" t="s">
        <v>387</v>
      </c>
      <c r="C44" s="7" t="s">
        <v>386</v>
      </c>
      <c r="D44" s="15" t="str">
        <f>VLOOKUP(C44,Общий!$A$2:$D$2655,2,FALSE)</f>
        <v>Плата управления RB400,600,1000</v>
      </c>
      <c r="E44" s="13">
        <f>VLOOKUP(C44,Общий!$A$2:$D$2655,4,FALSE)</f>
        <v>29900</v>
      </c>
      <c r="F44" s="22"/>
    </row>
    <row r="45" spans="1:6" ht="15.75" thickTop="1" x14ac:dyDescent="0.25">
      <c r="B45" s="76" t="s">
        <v>1270</v>
      </c>
      <c r="C45" s="80" t="s">
        <v>1283</v>
      </c>
      <c r="D45" s="74" t="str">
        <f>VLOOKUP(C45,Общий!$A$2:$D$2655,2,FALSE)</f>
        <v>Муфта TH1551/RUNHS,1500,1800,2500</v>
      </c>
      <c r="E45" s="75">
        <f>VLOOKUP(C45,Общий!$A$2:$D$2655,4,FALSE)</f>
        <v>900</v>
      </c>
      <c r="F45" s="76" t="s">
        <v>1302</v>
      </c>
    </row>
    <row r="46" spans="1:6" x14ac:dyDescent="0.25">
      <c r="B46" s="79" t="s">
        <v>1270</v>
      </c>
      <c r="C46" s="81" t="s">
        <v>1284</v>
      </c>
      <c r="D46" s="77" t="str">
        <f>VLOOKUP(C46,Общий!$A$2:$D$2655,2,FALSE)</f>
        <v>Фланец RUN1500,1800R01,2500R01/RUNHS</v>
      </c>
      <c r="E46" s="78">
        <f>VLOOKUP(C46,Общий!$A$2:$D$2655,4,FALSE)</f>
        <v>5900</v>
      </c>
      <c r="F46" s="79" t="s">
        <v>1302</v>
      </c>
    </row>
    <row r="47" spans="1:6" x14ac:dyDescent="0.25">
      <c r="B47" s="79" t="s">
        <v>1270</v>
      </c>
      <c r="C47" s="81" t="s">
        <v>1285</v>
      </c>
      <c r="D47" s="77" t="str">
        <f>VLOOKUP(C47,Общий!$A$2:$D$2655,2,FALSE)</f>
        <v>Комплект крепления TH1500,1551,1561/RUN1500,1800,2500</v>
      </c>
      <c r="E47" s="78">
        <f>VLOOKUP(C47,Общий!$A$2:$D$2655,4,FALSE)</f>
        <v>3900</v>
      </c>
      <c r="F47" s="79" t="s">
        <v>1302</v>
      </c>
    </row>
    <row r="48" spans="1:6" x14ac:dyDescent="0.25">
      <c r="B48" s="79" t="s">
        <v>1270</v>
      </c>
      <c r="C48" s="81" t="s">
        <v>2017</v>
      </c>
      <c r="D48" s="77" t="str">
        <f>VLOOKUP(C48,Общий!$A$2:$D$2655,2,FALSE)</f>
        <v>Трансформатор RB1000/RUN1500</v>
      </c>
      <c r="E48" s="78">
        <f>VLOOKUP(C48,Общий!$A$2:$D$2655,4,FALSE)</f>
        <v>9900</v>
      </c>
      <c r="F48" s="79" t="s">
        <v>1302</v>
      </c>
    </row>
    <row r="49" spans="2:6" x14ac:dyDescent="0.25">
      <c r="B49" s="79" t="s">
        <v>1270</v>
      </c>
      <c r="C49" s="81" t="s">
        <v>1288</v>
      </c>
      <c r="D49" s="77" t="str">
        <f>VLOOKUP(C49,Общий!$A$2:$D$2655,2,FALSE)</f>
        <v>Пружина RB/RD/RO300,500,1000/ТН1551,1561,2251,2261/RUN1500,1800,2500/RUNHS</v>
      </c>
      <c r="E49" s="78">
        <f>VLOOKUP(C49,Общий!$A$2:$D$2655,4,FALSE)</f>
        <v>900</v>
      </c>
      <c r="F49" s="79" t="s">
        <v>1302</v>
      </c>
    </row>
    <row r="50" spans="2:6" x14ac:dyDescent="0.25">
      <c r="B50" s="79" t="s">
        <v>1270</v>
      </c>
      <c r="C50" s="81" t="s">
        <v>1291</v>
      </c>
      <c r="D50" s="77" t="str">
        <f>VLOOKUP(C50,Общий!$A$2:$D$2655,2,FALSE)</f>
        <v xml:space="preserve">Крышка привода передняя RUN </v>
      </c>
      <c r="E50" s="78">
        <f>VLOOKUP(C50,Общий!$A$2:$D$2655,4,FALSE)</f>
        <v>5900</v>
      </c>
      <c r="F50" s="79" t="s">
        <v>1302</v>
      </c>
    </row>
    <row r="51" spans="2:6" x14ac:dyDescent="0.25">
      <c r="B51" s="79">
        <v>42</v>
      </c>
      <c r="C51" s="81" t="s">
        <v>192</v>
      </c>
      <c r="D51" s="77" t="str">
        <f>VLOOKUP(C51,Общий!$A$2:$D$2655,2,FALSE)</f>
        <v>Держатель предохранителя SPIDO600/RB/RD/RUN/RUNHS/SLH/HK7024HS/PP7024</v>
      </c>
      <c r="E51" s="78">
        <f>VLOOKUP(C51,Общий!$A$2:$D$2655,4,FALSE)</f>
        <v>900</v>
      </c>
      <c r="F51" s="79" t="s">
        <v>1302</v>
      </c>
    </row>
    <row r="52" spans="2:6" x14ac:dyDescent="0.25">
      <c r="B52" s="79">
        <v>52</v>
      </c>
      <c r="C52" s="81" t="s">
        <v>445</v>
      </c>
      <c r="D52" s="77" t="str">
        <f>VLOOKUP(C52,Общий!$A$2:$D$2655,2,FALSE)</f>
        <v>Кольцо ME3000/MB4005/WG4000,5000/TO4016P,5016P/RO500,1000/RUN1500,1800,2500/RUNHS/ROX/HY7005/WIL/TH1561,2251</v>
      </c>
      <c r="E52" s="78">
        <f>VLOOKUP(C52,Общий!$A$2:$D$2655,4,FALSE)</f>
        <v>900</v>
      </c>
      <c r="F52" s="79" t="s">
        <v>1302</v>
      </c>
    </row>
    <row r="53" spans="2:6" x14ac:dyDescent="0.25">
      <c r="B53" s="79">
        <v>57</v>
      </c>
      <c r="C53" s="81" t="s">
        <v>505</v>
      </c>
      <c r="D53" s="77" t="str">
        <f>VLOOKUP(C53,Общий!$A$2:$D$2655,2,FALSE)</f>
        <v>Штифт винтовой шестерни TH1500/RUN1500/RUNHS/MBAR/LBAR</v>
      </c>
      <c r="E53" s="78">
        <f>VLOOKUP(C53,Общий!$A$2:$D$2655,4,FALSE)</f>
        <v>900</v>
      </c>
      <c r="F53" s="79" t="s">
        <v>1302</v>
      </c>
    </row>
    <row r="54" spans="2:6" x14ac:dyDescent="0.25">
      <c r="B54" s="79">
        <v>82</v>
      </c>
      <c r="C54" s="81" t="s">
        <v>537</v>
      </c>
      <c r="D54" s="77" t="str">
        <f>VLOOKUP(C54,Общий!$A$2:$D$2655,2,FALSE)</f>
        <v>Подшипник RUN,RUNHS</v>
      </c>
      <c r="E54" s="78">
        <f>VLOOKUP(C54,Общий!$A$2:$D$2655,4,FALSE)</f>
        <v>1900</v>
      </c>
      <c r="F54" s="79" t="s">
        <v>1302</v>
      </c>
    </row>
    <row r="55" spans="2:6" x14ac:dyDescent="0.25">
      <c r="B55" s="79">
        <v>85</v>
      </c>
      <c r="C55" s="81" t="s">
        <v>494</v>
      </c>
      <c r="D55" s="77" t="str">
        <f>VLOOKUP(C55,Общий!$A$2:$D$2655,2,FALSE)</f>
        <v>Подшипник RUN/RUNHS/SLH/HY7005</v>
      </c>
      <c r="E55" s="78">
        <f>VLOOKUP(C55,Общий!$A$2:$D$2655,4,FALSE)</f>
        <v>1900</v>
      </c>
      <c r="F55" s="79" t="s">
        <v>1302</v>
      </c>
    </row>
    <row r="56" spans="2:6" x14ac:dyDescent="0.25">
      <c r="B56" s="79">
        <v>21</v>
      </c>
      <c r="C56" s="81" t="s">
        <v>533</v>
      </c>
      <c r="D56" s="77" t="str">
        <f>VLOOKUP(C56,Общий!$A$2:$D$2655,2,FALSE)</f>
        <v>Перегородка блока управления RUN</v>
      </c>
      <c r="E56" s="78">
        <f>VLOOKUP(C56,Общий!$A$2:$D$2655,4,FALSE)</f>
        <v>2900</v>
      </c>
      <c r="F56" s="79" t="s">
        <v>1302</v>
      </c>
    </row>
    <row r="57" spans="2:6" x14ac:dyDescent="0.25">
      <c r="B57" s="79">
        <v>20</v>
      </c>
      <c r="C57" s="81" t="s">
        <v>532</v>
      </c>
      <c r="D57" s="77" t="str">
        <f>VLOOKUP(C57,Общий!$A$2:$D$2655,2,FALSE)</f>
        <v>Кожух защиты зубчатого колеса RUN/RUNHS</v>
      </c>
      <c r="E57" s="78">
        <f>VLOOKUP(C57,Общий!$A$2:$D$2655,4,FALSE)</f>
        <v>900</v>
      </c>
      <c r="F57" s="79" t="s">
        <v>1302</v>
      </c>
    </row>
    <row r="58" spans="2:6" x14ac:dyDescent="0.25">
      <c r="B58" s="79">
        <v>89</v>
      </c>
      <c r="C58" s="81" t="s">
        <v>540</v>
      </c>
      <c r="D58" s="77" t="str">
        <f>VLOOKUP(C58,Общий!$A$2:$D$2655,2,FALSE)</f>
        <v>Решетка вентиляции внешняя RUN/RUNHS</v>
      </c>
      <c r="E58" s="78">
        <f>VLOOKUP(C58,Общий!$A$2:$D$2655,4,FALSE)</f>
        <v>900</v>
      </c>
      <c r="F58" s="79" t="s">
        <v>1302</v>
      </c>
    </row>
    <row r="59" spans="2:6" x14ac:dyDescent="0.25">
      <c r="B59" s="79" t="s">
        <v>129</v>
      </c>
      <c r="C59" s="81" t="s">
        <v>545</v>
      </c>
      <c r="D59" s="77" t="str">
        <f>VLOOKUP(C59,Общий!$A$2:$D$2655,2,FALSE)</f>
        <v>Комплект выходного вала RUN1500/RUNHS</v>
      </c>
      <c r="E59" s="78">
        <f>VLOOKUP(C59,Общий!$A$2:$D$2655,4,FALSE)</f>
        <v>15900</v>
      </c>
      <c r="F59" s="79" t="s">
        <v>1302</v>
      </c>
    </row>
  </sheetData>
  <customSheetViews>
    <customSheetView guid="{FCA1C7BD-BFD4-431C-88DA-19717E3F3C7B}" topLeftCell="A12">
      <selection sqref="A1:F40"/>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3385450-96A7-4F67-B763-1D1DCD16AB7D}"/>
  </hyperlinks>
  <pageMargins left="0.23622047244094491" right="0.23622047244094491" top="0.35433070866141736" bottom="0.35433070866141736" header="0" footer="0"/>
  <pageSetup paperSize="9" scale="5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28A9-65DB-483B-9E86-F6768062DA89}">
  <sheetPr codeName="Worksheet____71">
    <pageSetUpPr fitToPage="1"/>
  </sheetPr>
  <dimension ref="A1:X71"/>
  <sheetViews>
    <sheetView view="pageLayout" topLeftCell="B1" zoomScale="70" zoomScaleNormal="100" zoomScalePageLayoutView="70" workbookViewId="0">
      <selection activeCell="I1" sqref="I1:T3"/>
    </sheetView>
  </sheetViews>
  <sheetFormatPr defaultRowHeight="15" x14ac:dyDescent="0.25"/>
  <cols>
    <col min="1" max="1" width="7.85546875" hidden="1" customWidth="1"/>
    <col min="2" max="2" width="3.5703125" bestFit="1" customWidth="1"/>
    <col min="3" max="3" width="15.5703125" bestFit="1" customWidth="1"/>
    <col min="4" max="4" width="120.140625" customWidth="1"/>
    <col min="5" max="5" width="8.7109375" bestFit="1" customWidth="1"/>
    <col min="6" max="6" width="14.140625" bestFit="1" customWidth="1"/>
    <col min="13" max="13" width="15.5703125" customWidth="1"/>
  </cols>
  <sheetData>
    <row r="1" spans="1:24" ht="15" customHeight="1" x14ac:dyDescent="0.25">
      <c r="A1" s="130" t="e" vm="1">
        <v>#VALUE!</v>
      </c>
      <c r="B1" s="130"/>
      <c r="C1" s="130"/>
      <c r="D1" s="130"/>
      <c r="E1" s="133" t="s">
        <v>2424</v>
      </c>
      <c r="F1" s="133"/>
      <c r="G1" s="133"/>
      <c r="H1" s="133"/>
      <c r="I1" s="131" t="e" vm="2">
        <v>#VALUE!</v>
      </c>
      <c r="J1" s="131"/>
      <c r="K1" s="131"/>
      <c r="L1" s="131"/>
      <c r="M1" s="131"/>
      <c r="N1" s="131"/>
      <c r="O1" s="131"/>
      <c r="P1" s="131"/>
      <c r="Q1" s="131"/>
      <c r="R1" s="131"/>
      <c r="S1" s="131"/>
      <c r="T1" s="131"/>
      <c r="U1" s="69"/>
      <c r="V1" s="69"/>
      <c r="W1" s="69"/>
      <c r="X1" s="69"/>
    </row>
    <row r="2" spans="1:24" ht="15" customHeight="1" x14ac:dyDescent="0.25">
      <c r="A2" s="130"/>
      <c r="B2" s="130"/>
      <c r="C2" s="130"/>
      <c r="D2" s="130"/>
      <c r="E2" s="133"/>
      <c r="F2" s="133"/>
      <c r="G2" s="133"/>
      <c r="H2" s="133"/>
      <c r="I2" s="131"/>
      <c r="J2" s="131"/>
      <c r="K2" s="131"/>
      <c r="L2" s="131"/>
      <c r="M2" s="131"/>
      <c r="N2" s="131"/>
      <c r="O2" s="131"/>
      <c r="P2" s="131"/>
      <c r="Q2" s="131"/>
      <c r="R2" s="131"/>
      <c r="S2" s="131"/>
      <c r="T2" s="131"/>
      <c r="U2" s="69"/>
      <c r="V2" s="69"/>
      <c r="W2" s="69"/>
      <c r="X2" s="69"/>
    </row>
    <row r="3" spans="1:24" ht="15" customHeight="1" x14ac:dyDescent="0.25">
      <c r="A3" s="130"/>
      <c r="B3" s="130"/>
      <c r="C3" s="130"/>
      <c r="D3" s="130"/>
      <c r="E3" s="137" t="s">
        <v>1277</v>
      </c>
      <c r="F3" s="137"/>
      <c r="G3" s="137"/>
      <c r="H3" s="137"/>
      <c r="I3" s="131"/>
      <c r="J3" s="131"/>
      <c r="K3" s="131"/>
      <c r="L3" s="131"/>
      <c r="M3" s="131"/>
      <c r="N3" s="131"/>
      <c r="O3" s="131"/>
      <c r="P3" s="131"/>
      <c r="Q3" s="131"/>
      <c r="R3" s="131"/>
      <c r="S3" s="131"/>
      <c r="T3" s="131"/>
      <c r="U3" s="69"/>
      <c r="V3" s="69"/>
      <c r="W3" s="69"/>
      <c r="X3" s="69"/>
    </row>
    <row r="5" spans="1:24" ht="24" x14ac:dyDescent="0.25">
      <c r="A5" s="23" t="s">
        <v>0</v>
      </c>
      <c r="B5" s="23" t="s">
        <v>2</v>
      </c>
      <c r="C5" s="23" t="s">
        <v>1</v>
      </c>
      <c r="D5" s="23" t="s">
        <v>1267</v>
      </c>
      <c r="E5" s="68" t="s">
        <v>1268</v>
      </c>
      <c r="F5" s="68" t="s">
        <v>1269</v>
      </c>
    </row>
    <row r="6" spans="1:24" x14ac:dyDescent="0.25">
      <c r="A6" s="2" t="s">
        <v>548</v>
      </c>
      <c r="B6" s="9">
        <v>1</v>
      </c>
      <c r="C6" s="7" t="s">
        <v>527</v>
      </c>
      <c r="D6" s="15" t="str">
        <f>VLOOKUP(C6,Общий!$A$2:$D$2655,2,FALSE)</f>
        <v>Основание корпуса RUN/RUNHS</v>
      </c>
      <c r="E6" s="13">
        <f>VLOOKUP(C6,Общий!$A$2:$D$2655,4,FALSE)</f>
        <v>9900</v>
      </c>
      <c r="F6" s="22"/>
    </row>
    <row r="7" spans="1:24" x14ac:dyDescent="0.25">
      <c r="A7" s="2" t="s">
        <v>548</v>
      </c>
      <c r="B7" s="9">
        <v>3</v>
      </c>
      <c r="C7" s="7" t="s">
        <v>528</v>
      </c>
      <c r="D7" s="15" t="str">
        <f>VLOOKUP(C7,Общий!$A$2:$D$2655,2,FALSE)</f>
        <v>Крышка редуктора RUN/RUNHS</v>
      </c>
      <c r="E7" s="13">
        <f>VLOOKUP(C7,Общий!$A$2:$D$2655,4,FALSE)</f>
        <v>2900</v>
      </c>
      <c r="F7" s="22"/>
    </row>
    <row r="8" spans="1:24" x14ac:dyDescent="0.25">
      <c r="A8" s="2" t="s">
        <v>548</v>
      </c>
      <c r="B8" s="9">
        <v>4</v>
      </c>
      <c r="C8" s="7" t="s">
        <v>529</v>
      </c>
      <c r="D8" s="15" t="str">
        <f>VLOOKUP(C8,Общий!$A$2:$D$2655,2,FALSE)</f>
        <v>Рычаг разблокировки RUN</v>
      </c>
      <c r="E8" s="13">
        <f>VLOOKUP(C8,Общий!$A$2:$D$2655,4,FALSE)</f>
        <v>2900</v>
      </c>
      <c r="F8" s="22"/>
    </row>
    <row r="9" spans="1:24" x14ac:dyDescent="0.25">
      <c r="A9" s="2" t="s">
        <v>548</v>
      </c>
      <c r="B9" s="9">
        <v>6</v>
      </c>
      <c r="C9" s="7" t="s">
        <v>549</v>
      </c>
      <c r="D9" s="15" t="str">
        <f>VLOOKUP(C9,Общий!$A$2:$D$2655,2,FALSE)</f>
        <v>Шестерня винтовая RUN1800, RUN2500</v>
      </c>
      <c r="E9" s="13">
        <f>VLOOKUP(C9,Общий!$A$2:$D$2655,4,FALSE)</f>
        <v>9900</v>
      </c>
      <c r="F9" s="22"/>
    </row>
    <row r="10" spans="1:24" x14ac:dyDescent="0.25">
      <c r="A10" s="2" t="s">
        <v>548</v>
      </c>
      <c r="B10" s="9" t="s">
        <v>218</v>
      </c>
      <c r="C10" s="7" t="s">
        <v>531</v>
      </c>
      <c r="D10" s="15" t="str">
        <f>VLOOKUP(C10,Общий!$A$2:$D$2655,2,FALSE)</f>
        <v>Штифт выходного вала RUN</v>
      </c>
      <c r="E10" s="13">
        <f>VLOOKUP(C10,Общий!$A$2:$D$2655,4,FALSE)</f>
        <v>900</v>
      </c>
      <c r="F10" s="22"/>
    </row>
    <row r="11" spans="1:24" x14ac:dyDescent="0.25">
      <c r="A11" s="2" t="s">
        <v>548</v>
      </c>
      <c r="B11" s="9" t="s">
        <v>253</v>
      </c>
      <c r="C11" s="7" t="s">
        <v>513</v>
      </c>
      <c r="D11" s="15" t="str">
        <f>VLOOKUP(C11,Общий!$A$2:$D$2655,2,FALSE)</f>
        <v>Колесо зубчатое TH2251,2261,1551,1561/RUN/RUNHS</v>
      </c>
      <c r="E11" s="13">
        <f>VLOOKUP(C11,Общий!$A$2:$D$2655,4,FALSE)</f>
        <v>3900</v>
      </c>
      <c r="F11" s="22"/>
    </row>
    <row r="12" spans="1:24" x14ac:dyDescent="0.25">
      <c r="A12" s="2" t="s">
        <v>548</v>
      </c>
      <c r="B12" s="9" t="s">
        <v>220</v>
      </c>
      <c r="C12" s="7" t="s">
        <v>355</v>
      </c>
      <c r="D12" s="15" t="str">
        <f>VLOOKUP(C12,Общий!$A$2:$D$2655,2,FALSE)</f>
        <v>Винт ручки разблокировки RB/RD/RUN/RUNHS</v>
      </c>
      <c r="E12" s="13">
        <f>VLOOKUP(C12,Общий!$A$2:$D$2655,4,FALSE)</f>
        <v>900</v>
      </c>
      <c r="F12" s="22"/>
    </row>
    <row r="13" spans="1:24" x14ac:dyDescent="0.25">
      <c r="A13" s="2" t="s">
        <v>548</v>
      </c>
      <c r="B13" s="9" t="s">
        <v>257</v>
      </c>
      <c r="C13" s="7" t="s">
        <v>532</v>
      </c>
      <c r="D13" s="15" t="str">
        <f>VLOOKUP(C13,Общий!$A$2:$D$2655,2,FALSE)</f>
        <v>Кожух защиты зубчатого колеса RUN/RUNHS</v>
      </c>
      <c r="E13" s="13">
        <f>VLOOKUP(C13,Общий!$A$2:$D$2655,4,FALSE)</f>
        <v>900</v>
      </c>
      <c r="F13" s="22"/>
    </row>
    <row r="14" spans="1:24" x14ac:dyDescent="0.25">
      <c r="A14" s="2" t="s">
        <v>548</v>
      </c>
      <c r="B14" s="9" t="s">
        <v>224</v>
      </c>
      <c r="C14" s="7" t="s">
        <v>533</v>
      </c>
      <c r="D14" s="15" t="str">
        <f>VLOOKUP(C14,Общий!$A$2:$D$2655,2,FALSE)</f>
        <v>Перегородка блока управления RUN</v>
      </c>
      <c r="E14" s="13">
        <f>VLOOKUP(C14,Общий!$A$2:$D$2655,4,FALSE)</f>
        <v>2900</v>
      </c>
      <c r="F14" s="22"/>
    </row>
    <row r="15" spans="1:24" x14ac:dyDescent="0.25">
      <c r="A15" s="2" t="s">
        <v>548</v>
      </c>
      <c r="B15" s="9">
        <v>36</v>
      </c>
      <c r="C15" s="7" t="s">
        <v>550</v>
      </c>
      <c r="D15" s="15" t="str">
        <f>VLOOKUP(C15,Общий!$A$2:$D$2655,2,FALSE)</f>
        <v>Трансформатор RUN1800,2500</v>
      </c>
      <c r="E15" s="13">
        <f>VLOOKUP(C15,Общий!$A$2:$D$2655,4,FALSE)</f>
        <v>9900</v>
      </c>
      <c r="F15" s="22"/>
    </row>
    <row r="16" spans="1:24" x14ac:dyDescent="0.25">
      <c r="A16" s="2" t="s">
        <v>548</v>
      </c>
      <c r="B16" s="9">
        <v>37</v>
      </c>
      <c r="C16" s="7" t="s">
        <v>2663</v>
      </c>
      <c r="D16" s="15" t="str">
        <f>VLOOKUP(C16,Общий!$A$2:$D$2655,2,FALSE)</f>
        <v>Конденсатор RUN1800R01/A,2500R01/A,RUN1800,2500/RO1000/TH1500</v>
      </c>
      <c r="E16" s="13">
        <f>VLOOKUP(C16,Общий!$A$2:$D$2655,4,FALSE)</f>
        <v>1900</v>
      </c>
      <c r="F16" s="22"/>
    </row>
    <row r="17" spans="1:6" x14ac:dyDescent="0.25">
      <c r="A17" s="2" t="s">
        <v>548</v>
      </c>
      <c r="B17" s="9">
        <v>39</v>
      </c>
      <c r="C17" s="7" t="s">
        <v>551</v>
      </c>
      <c r="D17" s="15" t="str">
        <f>VLOOKUP(C17,Общий!$A$2:$D$2655,2,FALSE)</f>
        <v>Фильтр сетевой RUN1800,2500</v>
      </c>
      <c r="E17" s="13">
        <f>VLOOKUP(C17,Общий!$A$2:$D$2655,4,FALSE)</f>
        <v>5900</v>
      </c>
      <c r="F17" s="22"/>
    </row>
    <row r="18" spans="1:6" x14ac:dyDescent="0.25">
      <c r="A18" s="2" t="s">
        <v>548</v>
      </c>
      <c r="B18" s="3" t="s">
        <v>329</v>
      </c>
      <c r="C18" s="7" t="s">
        <v>552</v>
      </c>
      <c r="D18" s="15" t="str">
        <f>VLOOKUP(C18,Общий!$A$2:$D$2655,2,FALSE)</f>
        <v>Плата управления RUN1800,2500</v>
      </c>
      <c r="E18" s="13">
        <f>VLOOKUP(C18,Общий!$A$2:$D$2655,4,FALSE)</f>
        <v>29900</v>
      </c>
      <c r="F18" s="22"/>
    </row>
    <row r="19" spans="1:6" x14ac:dyDescent="0.25">
      <c r="A19" s="2" t="s">
        <v>548</v>
      </c>
      <c r="B19" s="4" t="s">
        <v>124</v>
      </c>
      <c r="C19" s="7" t="s">
        <v>192</v>
      </c>
      <c r="D19" s="15" t="str">
        <f>VLOOKUP(C19,Общий!$A$2:$D$2655,2,FALSE)</f>
        <v>Держатель предохранителя SPIDO600/RB/RD/RUN/RUNHS/SLH/HK7024HS/PP7024</v>
      </c>
      <c r="E19" s="13">
        <f>VLOOKUP(C19,Общий!$A$2:$D$2655,4,FALSE)</f>
        <v>900</v>
      </c>
      <c r="F19" s="22"/>
    </row>
    <row r="20" spans="1:6" x14ac:dyDescent="0.25">
      <c r="A20" s="2" t="s">
        <v>548</v>
      </c>
      <c r="B20" s="3" t="s">
        <v>331</v>
      </c>
      <c r="C20" s="7" t="s">
        <v>553</v>
      </c>
      <c r="D20" s="15" t="str">
        <f>VLOOKUP(C20,Общий!$A$2:$D$2655,2,FALSE)</f>
        <v>Проводка блока управления RUN1800,2500</v>
      </c>
      <c r="E20" s="13">
        <f>VLOOKUP(C20,Общий!$A$2:$D$2655,4,FALSE)</f>
        <v>2900</v>
      </c>
      <c r="F20" s="22"/>
    </row>
    <row r="21" spans="1:6" x14ac:dyDescent="0.25">
      <c r="A21" s="2" t="s">
        <v>548</v>
      </c>
      <c r="B21" s="4" t="s">
        <v>497</v>
      </c>
      <c r="C21" s="7" t="s">
        <v>554</v>
      </c>
      <c r="D21" s="15" t="str">
        <f>VLOOKUP(C21,Общий!$A$2:$D$2655,2,FALSE)</f>
        <v>Проводка энкодера RUN1800,2500</v>
      </c>
      <c r="E21" s="13">
        <f>VLOOKUP(C21,Общий!$A$2:$D$2655,4,FALSE)</f>
        <v>900</v>
      </c>
      <c r="F21" s="22"/>
    </row>
    <row r="22" spans="1:6" x14ac:dyDescent="0.25">
      <c r="A22" s="2" t="s">
        <v>548</v>
      </c>
      <c r="B22" s="3" t="s">
        <v>301</v>
      </c>
      <c r="C22" s="7" t="s">
        <v>555</v>
      </c>
      <c r="D22" s="15" t="str">
        <f>VLOOKUP(C22,Общий!$A$2:$D$2655,2,FALSE)</f>
        <v>Энкодер RUN1800,2500/LBAR/SIGNO/MBAR</v>
      </c>
      <c r="E22" s="13">
        <f>VLOOKUP(C22,Общий!$A$2:$D$2655,4,FALSE)</f>
        <v>2900</v>
      </c>
      <c r="F22" s="22"/>
    </row>
    <row r="23" spans="1:6" x14ac:dyDescent="0.25">
      <c r="A23" s="2" t="s">
        <v>548</v>
      </c>
      <c r="B23" s="4">
        <v>52</v>
      </c>
      <c r="C23" s="7" t="s">
        <v>445</v>
      </c>
      <c r="D23" s="15" t="str">
        <f>VLOOKUP(C23,Общий!$A$2:$D$2655,2,FALSE)</f>
        <v>Кольцо ME3000/MB4005/WG4000,5000/TO4016P,5016P/RO500,1000/RUN1500,1800,2500/RUNHS/ROX/HY7005/WIL/TH1561,2251</v>
      </c>
      <c r="E23" s="13">
        <f>VLOOKUP(C23,Общий!$A$2:$D$2655,4,FALSE)</f>
        <v>900</v>
      </c>
      <c r="F23" s="22"/>
    </row>
    <row r="24" spans="1:6" x14ac:dyDescent="0.25">
      <c r="A24" s="2" t="s">
        <v>548</v>
      </c>
      <c r="B24" s="3" t="s">
        <v>282</v>
      </c>
      <c r="C24" s="7" t="s">
        <v>362</v>
      </c>
      <c r="D24" s="15" t="str">
        <f>VLOOKUP(C24,Общий!$A$2:$D$2655,2,FALSE)</f>
        <v>Кабельный ввод RUN/RB250HSR10,400R10,RB350/RD</v>
      </c>
      <c r="E24" s="13">
        <f>VLOOKUP(C24,Общий!$A$2:$D$2655,4,FALSE)</f>
        <v>900</v>
      </c>
      <c r="F24" s="22"/>
    </row>
    <row r="25" spans="1:6" ht="24" x14ac:dyDescent="0.25">
      <c r="A25" s="2" t="s">
        <v>548</v>
      </c>
      <c r="B25" s="4" t="s">
        <v>284</v>
      </c>
      <c r="C25" s="7" t="s">
        <v>536</v>
      </c>
      <c r="D25" s="15" t="str">
        <f>VLOOKUP(C25,Общий!$A$2:$D$2655,2,FALSE)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VLOOKUP(C25,Общий!$A$2:$D$2655,4,FALSE)</f>
        <v>500</v>
      </c>
      <c r="F25" s="22"/>
    </row>
    <row r="26" spans="1:6" x14ac:dyDescent="0.25">
      <c r="A26" s="2" t="s">
        <v>548</v>
      </c>
      <c r="B26" s="4">
        <v>57</v>
      </c>
      <c r="C26" s="7" t="s">
        <v>556</v>
      </c>
      <c r="D26" s="15" t="str">
        <f>VLOOKUP(C26,Общий!$A$2:$D$2655,2,FALSE)</f>
        <v>Штифт винтовой шестерни RUN1800,2500,2500I</v>
      </c>
      <c r="E26" s="13">
        <f>VLOOKUP(C26,Общий!$A$2:$D$2655,4,FALSE)</f>
        <v>900</v>
      </c>
      <c r="F26" s="22"/>
    </row>
    <row r="27" spans="1:6" x14ac:dyDescent="0.25">
      <c r="A27" s="2" t="s">
        <v>548</v>
      </c>
      <c r="B27" s="9">
        <v>64</v>
      </c>
      <c r="C27" s="7" t="s">
        <v>332</v>
      </c>
      <c r="D27" s="15" t="s">
        <v>333</v>
      </c>
      <c r="E27" s="13"/>
      <c r="F27" s="22"/>
    </row>
    <row r="28" spans="1:6" x14ac:dyDescent="0.25">
      <c r="A28" s="2" t="s">
        <v>548</v>
      </c>
      <c r="B28" s="4">
        <v>68</v>
      </c>
      <c r="C28" s="7" t="s">
        <v>557</v>
      </c>
      <c r="D28" s="15" t="s">
        <v>333</v>
      </c>
      <c r="E28" s="13"/>
      <c r="F28" s="22"/>
    </row>
    <row r="29" spans="1:6" x14ac:dyDescent="0.25">
      <c r="A29" s="2" t="s">
        <v>548</v>
      </c>
      <c r="B29" s="9">
        <v>72</v>
      </c>
      <c r="C29" s="7" t="s">
        <v>460</v>
      </c>
      <c r="D29" s="15" t="s">
        <v>333</v>
      </c>
      <c r="E29" s="13"/>
      <c r="F29" s="22"/>
    </row>
    <row r="30" spans="1:6" ht="24" x14ac:dyDescent="0.25">
      <c r="A30" s="2" t="s">
        <v>548</v>
      </c>
      <c r="B30" s="4">
        <v>78</v>
      </c>
      <c r="C30" s="7" t="s">
        <v>361</v>
      </c>
      <c r="D30" s="15" t="str">
        <f>VLOOKUP(C30,Общий!$A$2:$D$2655,2,FALSE)</f>
        <v>Шайба RB1000R10, RB250HSR10, RB400KCER10, RB500HSR10, RB600R10, RBKCE, RD400KCE, RD400KCER10, RO1000, ROX1000R10, ROX600R10, RUN1200HS, RUN1500R10, RUN1800, RUN2500, RUN400HS, ТН1500КСЕ, ТН1551, ТН1561, ТН2251, ТН2261</v>
      </c>
      <c r="E30" s="13">
        <f>VLOOKUP(C30,Общий!$A$2:$D$2655,4,FALSE)</f>
        <v>500</v>
      </c>
      <c r="F30" s="22"/>
    </row>
    <row r="31" spans="1:6" x14ac:dyDescent="0.25">
      <c r="A31" s="2" t="s">
        <v>548</v>
      </c>
      <c r="B31" s="4">
        <v>82</v>
      </c>
      <c r="C31" s="7" t="s">
        <v>537</v>
      </c>
      <c r="D31" s="15" t="str">
        <f>VLOOKUP(C31,Общий!$A$2:$D$2655,2,FALSE)</f>
        <v>Подшипник RUN,RUNHS</v>
      </c>
      <c r="E31" s="13">
        <f>VLOOKUP(C31,Общий!$A$2:$D$2655,4,FALSE)</f>
        <v>1900</v>
      </c>
      <c r="F31" s="22"/>
    </row>
    <row r="32" spans="1:6" x14ac:dyDescent="0.25">
      <c r="A32" s="2" t="s">
        <v>548</v>
      </c>
      <c r="B32" s="4">
        <v>83</v>
      </c>
      <c r="C32" s="7" t="s">
        <v>516</v>
      </c>
      <c r="D32" s="15" t="str">
        <f>VLOOKUP(C32,Общий!$A$2:$D$2655,2,FALSE)</f>
        <v>Кольцо уплотнительное ТН1551, ТН1561, ТН2251, ТН2261, RUN1200HS, RUN1500R10, RUN1800, RUN2500, RUN400HS</v>
      </c>
      <c r="E32" s="13">
        <f>VLOOKUP(C32,Общий!$A$2:$D$2655,4,FALSE)</f>
        <v>500</v>
      </c>
      <c r="F32" s="22"/>
    </row>
    <row r="33" spans="1:6" ht="36" x14ac:dyDescent="0.25">
      <c r="A33" s="2" t="s">
        <v>548</v>
      </c>
      <c r="B33" s="4">
        <v>84</v>
      </c>
      <c r="C33" s="7" t="s">
        <v>352</v>
      </c>
      <c r="D33" s="15" t="str">
        <f>VLOOKUP(C33,Общий!$A$2:$D$2655,2,FALSE)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33" s="13">
        <f>VLOOKUP(C33,Общий!$A$2:$D$2655,4,FALSE)</f>
        <v>900</v>
      </c>
      <c r="F33" s="22"/>
    </row>
    <row r="34" spans="1:6" x14ac:dyDescent="0.25">
      <c r="A34" s="2" t="s">
        <v>548</v>
      </c>
      <c r="B34" s="4">
        <v>85</v>
      </c>
      <c r="C34" s="7" t="s">
        <v>494</v>
      </c>
      <c r="D34" s="15" t="str">
        <f>VLOOKUP(C34,Общий!$A$2:$D$2655,2,FALSE)</f>
        <v>Подшипник RUN/RUNHS/SLH/HY7005</v>
      </c>
      <c r="E34" s="13">
        <f>VLOOKUP(C34,Общий!$A$2:$D$2655,4,FALSE)</f>
        <v>1900</v>
      </c>
      <c r="F34" s="22"/>
    </row>
    <row r="35" spans="1:6" x14ac:dyDescent="0.25">
      <c r="A35" s="2" t="s">
        <v>548</v>
      </c>
      <c r="B35" s="3" t="s">
        <v>539</v>
      </c>
      <c r="C35" s="7" t="s">
        <v>538</v>
      </c>
      <c r="D35" s="15" t="str">
        <f>VLOOKUP(C35,Общий!$A$2:$D$2655,2,FALSE)</f>
        <v>Решетка вентиляции внешняя RUN400HS, RUN1200HS, RUN1500R10,  RUN1800, RUN2500</v>
      </c>
      <c r="E35" s="13">
        <f>VLOOKUP(C35,Общий!$A$2:$D$2655,4,FALSE)</f>
        <v>500</v>
      </c>
      <c r="F35" s="22"/>
    </row>
    <row r="36" spans="1:6" x14ac:dyDescent="0.25">
      <c r="A36" s="2" t="s">
        <v>548</v>
      </c>
      <c r="B36" s="4" t="s">
        <v>541</v>
      </c>
      <c r="C36" s="7" t="s">
        <v>540</v>
      </c>
      <c r="D36" s="15" t="str">
        <f>VLOOKUP(C36,Общий!$A$2:$D$2655,2,FALSE)</f>
        <v>Решетка вентиляции внешняя RUN/RUNHS</v>
      </c>
      <c r="E36" s="13">
        <f>VLOOKUP(C36,Общий!$A$2:$D$2655,4,FALSE)</f>
        <v>900</v>
      </c>
      <c r="F36" s="22"/>
    </row>
    <row r="37" spans="1:6" x14ac:dyDescent="0.25">
      <c r="A37" s="2" t="s">
        <v>548</v>
      </c>
      <c r="B37" s="3" t="s">
        <v>559</v>
      </c>
      <c r="C37" s="7" t="s">
        <v>558</v>
      </c>
      <c r="D37" s="15" t="str">
        <f>VLOOKUP(C37,Общий!$A$2:$D$2655,2,FALSE)</f>
        <v>Предохранитель RUN1800, RUN2500</v>
      </c>
      <c r="E37" s="13">
        <f>VLOOKUP(C37,Общий!$A$2:$D$2655,4,FALSE)</f>
        <v>500</v>
      </c>
      <c r="F37" s="22"/>
    </row>
    <row r="38" spans="1:6" x14ac:dyDescent="0.25">
      <c r="A38" s="2" t="s">
        <v>548</v>
      </c>
      <c r="B38" s="4" t="s">
        <v>561</v>
      </c>
      <c r="C38" s="7" t="s">
        <v>560</v>
      </c>
      <c r="D38" s="15" t="s">
        <v>333</v>
      </c>
      <c r="E38" s="13"/>
      <c r="F38" s="22"/>
    </row>
    <row r="39" spans="1:6" x14ac:dyDescent="0.25">
      <c r="A39" s="2" t="s">
        <v>548</v>
      </c>
      <c r="B39" s="4" t="s">
        <v>563</v>
      </c>
      <c r="C39" s="7" t="s">
        <v>562</v>
      </c>
      <c r="D39" s="15" t="s">
        <v>965</v>
      </c>
      <c r="E39" s="13"/>
      <c r="F39" s="22"/>
    </row>
    <row r="40" spans="1:6" x14ac:dyDescent="0.25">
      <c r="A40" s="2" t="s">
        <v>548</v>
      </c>
      <c r="B40" s="3" t="s">
        <v>564</v>
      </c>
      <c r="C40" s="7" t="s">
        <v>542</v>
      </c>
      <c r="D40" s="15" t="str">
        <f>VLOOKUP(C40,Общий!$A$2:$D$2655,2,FALSE)</f>
        <v>Прокладка RUN1200HS, RUN1500R10, RUN1800, RUN2500,  RUN400HS</v>
      </c>
      <c r="E40" s="13">
        <f>VLOOKUP(C40,Общий!$A$2:$D$2655,4,FALSE)</f>
        <v>500</v>
      </c>
      <c r="F40" s="22"/>
    </row>
    <row r="41" spans="1:6" x14ac:dyDescent="0.25">
      <c r="A41" s="2" t="s">
        <v>548</v>
      </c>
      <c r="B41" s="4">
        <v>200</v>
      </c>
      <c r="C41" s="7" t="s">
        <v>382</v>
      </c>
      <c r="D41" s="15" t="str">
        <f>VLOOKUP(C41,Общий!$A$2:$D$2655,2,FALSE)</f>
        <v>Личинка замка RB/RO1000/TH1500,1551/RUN1500,1800,2500/RUNHS/ROX/TUB3500/WINGO/MOBY/TO4016P,5016P,4024,5024,5024HS</v>
      </c>
      <c r="E41" s="13">
        <f>VLOOKUP(C41,Общий!$A$2:$D$2655,4,FALSE)</f>
        <v>1900</v>
      </c>
      <c r="F41" s="22"/>
    </row>
    <row r="42" spans="1:6" x14ac:dyDescent="0.25">
      <c r="A42" s="2" t="s">
        <v>548</v>
      </c>
      <c r="B42" s="4">
        <v>210</v>
      </c>
      <c r="C42" s="2" t="s">
        <v>514</v>
      </c>
      <c r="D42" s="15" t="s">
        <v>333</v>
      </c>
      <c r="E42" s="13"/>
      <c r="F42" s="22"/>
    </row>
    <row r="43" spans="1:6" x14ac:dyDescent="0.25">
      <c r="A43" s="2" t="s">
        <v>548</v>
      </c>
      <c r="B43" s="6" t="s">
        <v>10</v>
      </c>
      <c r="C43" s="14" t="s">
        <v>369</v>
      </c>
      <c r="D43" s="15" t="str">
        <f>VLOOKUP(C43,Общий!$A$2:$D$2655,2,FALSE)</f>
        <v>Блок концевых выключателей RB/RD/ROBO600/ROX/RUN</v>
      </c>
      <c r="E43" s="13">
        <f>VLOOKUP(C43,Общий!$A$2:$D$2655,4,FALSE)</f>
        <v>5900</v>
      </c>
      <c r="F43" s="22"/>
    </row>
    <row r="44" spans="1:6" x14ac:dyDescent="0.25">
      <c r="A44" s="2" t="s">
        <v>548</v>
      </c>
      <c r="B44" s="13" t="s">
        <v>136</v>
      </c>
      <c r="C44" s="14" t="s">
        <v>565</v>
      </c>
      <c r="D44" s="15" t="str">
        <f>VLOOKUP(C44,Общий!$A$2:$D$2655,2,FALSE)</f>
        <v>Комплект электродвигателя RUN2500,1800</v>
      </c>
      <c r="E44" s="13">
        <f>VLOOKUP(C44,Общий!$A$2:$D$2655,4,FALSE)</f>
        <v>39900</v>
      </c>
      <c r="F44" s="22"/>
    </row>
    <row r="45" spans="1:6" x14ac:dyDescent="0.25">
      <c r="A45" s="2" t="s">
        <v>548</v>
      </c>
      <c r="B45" s="4" t="s">
        <v>9</v>
      </c>
      <c r="C45" s="7" t="s">
        <v>372</v>
      </c>
      <c r="D45" s="15" t="str">
        <f>VLOOKUP(C45,Общий!$A$2:$D$2655,2,FALSE)</f>
        <v>Комплект концевых кронштейнов RD/RB/RBHS/RUN/ROX/TH1500/RO500,1000/ROBO600</v>
      </c>
      <c r="E45" s="13">
        <f>VLOOKUP(C45,Общий!$A$2:$D$2655,4,FALSE)</f>
        <v>3900</v>
      </c>
      <c r="F45" s="22"/>
    </row>
    <row r="46" spans="1:6" x14ac:dyDescent="0.25">
      <c r="A46" s="2" t="s">
        <v>548</v>
      </c>
      <c r="B46" s="4" t="s">
        <v>129</v>
      </c>
      <c r="C46" s="7" t="s">
        <v>566</v>
      </c>
      <c r="D46" s="15" t="str">
        <f>VLOOKUP(C46,Общий!$A$2:$D$2655,2,FALSE)</f>
        <v>Редуктор RUN1800,2500,2500I</v>
      </c>
      <c r="E46" s="13">
        <f>VLOOKUP(C46,Общий!$A$2:$D$2655,4,FALSE)</f>
        <v>15900</v>
      </c>
      <c r="F46" s="22"/>
    </row>
    <row r="47" spans="1:6" x14ac:dyDescent="0.25">
      <c r="A47" s="2" t="s">
        <v>548</v>
      </c>
      <c r="B47" s="4" t="s">
        <v>44</v>
      </c>
      <c r="C47" s="7" t="s">
        <v>546</v>
      </c>
      <c r="D47" s="15" t="str">
        <f>VLOOKUP(C47,Общий!$A$2:$D$2655,2,FALSE)</f>
        <v>Монтажный комплект RUN1200HS, RUN1500R10, RUN1800, RUN2500, RUN400HS</v>
      </c>
      <c r="E47" s="13">
        <f>VLOOKUP(C47,Общий!$A$2:$D$2655,4,FALSE)</f>
        <v>5900</v>
      </c>
      <c r="F47" s="22"/>
    </row>
    <row r="48" spans="1:6" x14ac:dyDescent="0.25">
      <c r="A48" s="2" t="s">
        <v>548</v>
      </c>
      <c r="B48" s="4" t="s">
        <v>15</v>
      </c>
      <c r="C48" s="7" t="s">
        <v>416</v>
      </c>
      <c r="D48" s="15" t="str">
        <f>VLOOKUP(C48,Общий!$A$2:$D$2655,2,FALSE)</f>
        <v>Комплект замка разблокировки RBHS/RUN/RUNHS/ROX</v>
      </c>
      <c r="E48" s="13">
        <f>VLOOKUP(C48,Общий!$A$2:$D$2655,4,FALSE)</f>
        <v>3900</v>
      </c>
      <c r="F48" s="22"/>
    </row>
    <row r="49" spans="1:6" x14ac:dyDescent="0.25">
      <c r="A49" s="2" t="s">
        <v>548</v>
      </c>
      <c r="B49" s="4" t="s">
        <v>132</v>
      </c>
      <c r="C49" s="7" t="s">
        <v>547</v>
      </c>
      <c r="D49" s="15" t="str">
        <f>VLOOKUP(C49,Общий!$A$2:$D$2655,2,FALSE)</f>
        <v>Комплект крышек RUN</v>
      </c>
      <c r="E49" s="13">
        <f>VLOOKUP(C49,Общий!$A$2:$D$2655,4,FALSE)</f>
        <v>9900</v>
      </c>
      <c r="F49" s="22"/>
    </row>
    <row r="50" spans="1:6" x14ac:dyDescent="0.25">
      <c r="A50" s="2" t="s">
        <v>548</v>
      </c>
      <c r="B50" s="4" t="s">
        <v>185</v>
      </c>
      <c r="C50" s="7" t="s">
        <v>567</v>
      </c>
      <c r="D50" s="15" t="str">
        <f>VLOOKUP(C50,Общий!$A$2:$D$2655,2,FALSE)</f>
        <v>Комплект энкодера RUN1800,2500</v>
      </c>
      <c r="E50" s="13">
        <f>VLOOKUP(C50,Общий!$A$2:$D$2655,4,FALSE)</f>
        <v>5900</v>
      </c>
      <c r="F50" s="22"/>
    </row>
    <row r="51" spans="1:6" ht="48.75" thickBot="1" x14ac:dyDescent="0.3">
      <c r="A51" s="2" t="s">
        <v>548</v>
      </c>
      <c r="B51" s="4" t="s">
        <v>385</v>
      </c>
      <c r="C51" s="7" t="s">
        <v>2839</v>
      </c>
      <c r="D51" s="15" t="str">
        <f>VLOOKUP(C51,Общий!$A$2:$D$2655,2,FALSE)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51" s="13">
        <f>VLOOKUP(C51,Общий!$A$2:$D$2655,4,FALSE)</f>
        <v>900</v>
      </c>
      <c r="F51" s="22"/>
    </row>
    <row r="52" spans="1:6" ht="14.25" customHeight="1" thickTop="1" x14ac:dyDescent="0.25">
      <c r="B52" s="76" t="s">
        <v>1270</v>
      </c>
      <c r="C52" s="80" t="s">
        <v>1282</v>
      </c>
      <c r="D52" s="74" t="str">
        <f>VLOOKUP(C52,Общий!$A$2:$D$2655,2,FALSE)</f>
        <v>Пружина RB350,400,600,1000/RD/RO500,1000/TH1500,1551/RUN1800,2500/SIGNO/MBAR/LBAR</v>
      </c>
      <c r="E52" s="75">
        <f>VLOOKUP(C52,Общий!$A$2:$D$2655,4,FALSE)</f>
        <v>900</v>
      </c>
      <c r="F52" s="76" t="s">
        <v>1302</v>
      </c>
    </row>
    <row r="53" spans="1:6" x14ac:dyDescent="0.25">
      <c r="B53" s="79" t="s">
        <v>1270</v>
      </c>
      <c r="C53" s="81" t="s">
        <v>1283</v>
      </c>
      <c r="D53" s="77" t="str">
        <f>VLOOKUP(C53,Общий!$A$2:$D$2655,2,FALSE)</f>
        <v>Муфта TH1551/RUNHS,1500,1800,2500</v>
      </c>
      <c r="E53" s="78">
        <f>VLOOKUP(C53,Общий!$A$2:$D$2655,4,FALSE)</f>
        <v>900</v>
      </c>
      <c r="F53" s="79" t="s">
        <v>1302</v>
      </c>
    </row>
    <row r="54" spans="1:6" x14ac:dyDescent="0.25">
      <c r="B54" s="79" t="s">
        <v>1270</v>
      </c>
      <c r="C54" s="81" t="s">
        <v>1285</v>
      </c>
      <c r="D54" s="77" t="str">
        <f>VLOOKUP(C54,Общий!$A$2:$D$2655,2,FALSE)</f>
        <v>Комплект крепления TH1500,1551,1561/RUN1500,1800,2500</v>
      </c>
      <c r="E54" s="78">
        <f>VLOOKUP(C54,Общий!$A$2:$D$2655,4,FALSE)</f>
        <v>3900</v>
      </c>
      <c r="F54" s="79" t="s">
        <v>1302</v>
      </c>
    </row>
    <row r="55" spans="1:6" x14ac:dyDescent="0.25">
      <c r="B55" s="79" t="s">
        <v>1270</v>
      </c>
      <c r="C55" s="81" t="s">
        <v>1286</v>
      </c>
      <c r="D55" s="77" t="str">
        <f>VLOOKUP(C55,Общий!$A$2:$D$2655,2,FALSE)</f>
        <v>Электродвигатель RUN1800,2500</v>
      </c>
      <c r="E55" s="78">
        <f>VLOOKUP(C55,Общий!$A$2:$D$2655,4,FALSE)</f>
        <v>14900</v>
      </c>
      <c r="F55" s="79" t="s">
        <v>1302</v>
      </c>
    </row>
    <row r="56" spans="1:6" x14ac:dyDescent="0.25">
      <c r="B56" s="79" t="s">
        <v>1270</v>
      </c>
      <c r="C56" s="81" t="s">
        <v>1287</v>
      </c>
      <c r="D56" s="77" t="str">
        <f>VLOOKUP(C56,Общий!$A$2:$D$2655,2,FALSE)</f>
        <v>Конденсатор пусковой 18u 450V с кабелем 200мм RUN1800,2500</v>
      </c>
      <c r="E56" s="78">
        <f>VLOOKUP(C56,Общий!$A$2:$D$2655,4,FALSE)</f>
        <v>1900</v>
      </c>
      <c r="F56" s="79" t="s">
        <v>1302</v>
      </c>
    </row>
    <row r="57" spans="1:6" x14ac:dyDescent="0.25">
      <c r="B57" s="79" t="s">
        <v>1270</v>
      </c>
      <c r="C57" s="81" t="s">
        <v>1288</v>
      </c>
      <c r="D57" s="77" t="str">
        <f>VLOOKUP(C57,Общий!$A$2:$D$2655,2,FALSE)</f>
        <v>Пружина RB/RD/RO300,500,1000/ТН1551,1561,2251,2261/RUN1500,1800,2500/RUNHS</v>
      </c>
      <c r="E57" s="78">
        <f>VLOOKUP(C57,Общий!$A$2:$D$2655,4,FALSE)</f>
        <v>900</v>
      </c>
      <c r="F57" s="79" t="s">
        <v>1302</v>
      </c>
    </row>
    <row r="58" spans="1:6" x14ac:dyDescent="0.25">
      <c r="B58" s="79" t="s">
        <v>1270</v>
      </c>
      <c r="C58" s="81" t="s">
        <v>1289</v>
      </c>
      <c r="D58" s="77" t="str">
        <f>VLOOKUP(C58,Общий!$A$2:$D$2655,2,FALSE)</f>
        <v>Вентилятор RUN1800,2500</v>
      </c>
      <c r="E58" s="78">
        <f>VLOOKUP(C58,Общий!$A$2:$D$2655,4,FALSE)</f>
        <v>900</v>
      </c>
      <c r="F58" s="79" t="s">
        <v>1302</v>
      </c>
    </row>
    <row r="59" spans="1:6" x14ac:dyDescent="0.25">
      <c r="B59" s="79" t="s">
        <v>1270</v>
      </c>
      <c r="C59" s="81" t="s">
        <v>1291</v>
      </c>
      <c r="D59" s="77" t="str">
        <f>VLOOKUP(C59,Общий!$A$2:$D$2655,2,FALSE)</f>
        <v xml:space="preserve">Крышка привода передняя RUN </v>
      </c>
      <c r="E59" s="78">
        <f>VLOOKUP(C59,Общий!$A$2:$D$2655,4,FALSE)</f>
        <v>5900</v>
      </c>
      <c r="F59" s="79" t="s">
        <v>1302</v>
      </c>
    </row>
    <row r="60" spans="1:6" x14ac:dyDescent="0.25">
      <c r="B60" s="79" t="s">
        <v>1270</v>
      </c>
      <c r="C60" s="81" t="s">
        <v>1284</v>
      </c>
      <c r="D60" s="77" t="str">
        <f>VLOOKUP(C60,Общий!$A$2:$D$2655,2,FALSE)</f>
        <v>Фланец RUN1500,1800R01,2500R01/RUNHS</v>
      </c>
      <c r="E60" s="78">
        <f>VLOOKUP(C60,Общий!$A$2:$D$2655,4,FALSE)</f>
        <v>5900</v>
      </c>
      <c r="F60" s="79" t="s">
        <v>1302</v>
      </c>
    </row>
    <row r="61" spans="1:6" x14ac:dyDescent="0.25">
      <c r="B61" s="79">
        <v>43</v>
      </c>
      <c r="C61" s="81" t="s">
        <v>553</v>
      </c>
      <c r="D61" s="77" t="str">
        <f>VLOOKUP(C61,Общий!$A$2:$D$2655,2,FALSE)</f>
        <v>Проводка блока управления RUN1800,2500</v>
      </c>
      <c r="E61" s="78">
        <f>VLOOKUP(C61,Общий!$A$2:$D$2655,4,FALSE)</f>
        <v>2900</v>
      </c>
      <c r="F61" s="79" t="s">
        <v>1302</v>
      </c>
    </row>
    <row r="62" spans="1:6" x14ac:dyDescent="0.25">
      <c r="B62" s="79">
        <v>44</v>
      </c>
      <c r="C62" s="81" t="s">
        <v>554</v>
      </c>
      <c r="D62" s="77" t="str">
        <f>VLOOKUP(C62,Общий!$A$2:$D$2655,2,FALSE)</f>
        <v>Проводка энкодера RUN1800,2500</v>
      </c>
      <c r="E62" s="78">
        <f>VLOOKUP(C62,Общий!$A$2:$D$2655,4,FALSE)</f>
        <v>900</v>
      </c>
      <c r="F62" s="79" t="s">
        <v>1302</v>
      </c>
    </row>
    <row r="63" spans="1:6" x14ac:dyDescent="0.25">
      <c r="B63" s="79">
        <v>39</v>
      </c>
      <c r="C63" s="81" t="s">
        <v>551</v>
      </c>
      <c r="D63" s="77" t="str">
        <f>VLOOKUP(C63,Общий!$A$2:$D$2655,2,FALSE)</f>
        <v>Фильтр сетевой RUN1800,2500</v>
      </c>
      <c r="E63" s="78">
        <f>VLOOKUP(C63,Общий!$A$2:$D$2655,4,FALSE)</f>
        <v>5900</v>
      </c>
      <c r="F63" s="79" t="s">
        <v>1302</v>
      </c>
    </row>
    <row r="64" spans="1:6" x14ac:dyDescent="0.25">
      <c r="B64" s="79">
        <v>42</v>
      </c>
      <c r="C64" s="81" t="s">
        <v>192</v>
      </c>
      <c r="D64" s="77" t="str">
        <f>VLOOKUP(C64,Общий!$A$2:$D$2655,2,FALSE)</f>
        <v>Держатель предохранителя SPIDO600/RB/RD/RUN/RUNHS/SLH/HK7024HS/PP7024</v>
      </c>
      <c r="E64" s="78">
        <f>VLOOKUP(C64,Общий!$A$2:$D$2655,4,FALSE)</f>
        <v>900</v>
      </c>
      <c r="F64" s="79" t="s">
        <v>1302</v>
      </c>
    </row>
    <row r="65" spans="2:6" x14ac:dyDescent="0.25">
      <c r="B65" s="79">
        <v>52</v>
      </c>
      <c r="C65" s="81" t="s">
        <v>445</v>
      </c>
      <c r="D65" s="77" t="str">
        <f>VLOOKUP(C65,Общий!$A$2:$D$2655,2,FALSE)</f>
        <v>Кольцо ME3000/MB4005/WG4000,5000/TO4016P,5016P/RO500,1000/RUN1500,1800,2500/RUNHS/ROX/HY7005/WIL/TH1561,2251</v>
      </c>
      <c r="E65" s="78">
        <f>VLOOKUP(C65,Общий!$A$2:$D$2655,4,FALSE)</f>
        <v>900</v>
      </c>
      <c r="F65" s="79" t="s">
        <v>1302</v>
      </c>
    </row>
    <row r="66" spans="2:6" x14ac:dyDescent="0.25">
      <c r="B66" s="79">
        <v>57</v>
      </c>
      <c r="C66" s="81" t="s">
        <v>556</v>
      </c>
      <c r="D66" s="77" t="str">
        <f>VLOOKUP(C66,Общий!$A$2:$D$2655,2,FALSE)</f>
        <v>Штифт винтовой шестерни RUN1800,2500,2500I</v>
      </c>
      <c r="E66" s="78">
        <f>VLOOKUP(C66,Общий!$A$2:$D$2655,4,FALSE)</f>
        <v>900</v>
      </c>
      <c r="F66" s="79" t="s">
        <v>1302</v>
      </c>
    </row>
    <row r="67" spans="2:6" x14ac:dyDescent="0.25">
      <c r="B67" s="79">
        <v>82</v>
      </c>
      <c r="C67" s="81" t="s">
        <v>537</v>
      </c>
      <c r="D67" s="77" t="str">
        <f>VLOOKUP(C67,Общий!$A$2:$D$2655,2,FALSE)</f>
        <v>Подшипник RUN,RUNHS</v>
      </c>
      <c r="E67" s="78">
        <f>VLOOKUP(C67,Общий!$A$2:$D$2655,4,FALSE)</f>
        <v>1900</v>
      </c>
      <c r="F67" s="79" t="s">
        <v>1302</v>
      </c>
    </row>
    <row r="68" spans="2:6" x14ac:dyDescent="0.25">
      <c r="B68" s="79">
        <v>85</v>
      </c>
      <c r="C68" s="81" t="s">
        <v>494</v>
      </c>
      <c r="D68" s="77" t="str">
        <f>VLOOKUP(C68,Общий!$A$2:$D$2655,2,FALSE)</f>
        <v>Подшипник RUN/RUNHS/SLH/HY7005</v>
      </c>
      <c r="E68" s="78">
        <f>VLOOKUP(C68,Общий!$A$2:$D$2655,4,FALSE)</f>
        <v>1900</v>
      </c>
      <c r="F68" s="79" t="s">
        <v>1302</v>
      </c>
    </row>
    <row r="69" spans="2:6" x14ac:dyDescent="0.25">
      <c r="B69" s="79">
        <v>21</v>
      </c>
      <c r="C69" s="81" t="s">
        <v>533</v>
      </c>
      <c r="D69" s="77" t="str">
        <f>VLOOKUP(C69,Общий!$A$2:$D$2655,2,FALSE)</f>
        <v>Перегородка блока управления RUN</v>
      </c>
      <c r="E69" s="78">
        <f>VLOOKUP(C69,Общий!$A$2:$D$2655,4,FALSE)</f>
        <v>2900</v>
      </c>
      <c r="F69" s="79" t="s">
        <v>1302</v>
      </c>
    </row>
    <row r="70" spans="2:6" x14ac:dyDescent="0.25">
      <c r="B70" s="79">
        <v>20</v>
      </c>
      <c r="C70" s="81" t="s">
        <v>532</v>
      </c>
      <c r="D70" s="77" t="str">
        <f>VLOOKUP(C70,Общий!$A$2:$D$2655,2,FALSE)</f>
        <v>Кожух защиты зубчатого колеса RUN/RUNHS</v>
      </c>
      <c r="E70" s="78">
        <f>VLOOKUP(C70,Общий!$A$2:$D$2655,4,FALSE)</f>
        <v>900</v>
      </c>
      <c r="F70" s="79" t="s">
        <v>1302</v>
      </c>
    </row>
    <row r="71" spans="2:6" x14ac:dyDescent="0.25">
      <c r="B71" s="79">
        <v>89</v>
      </c>
      <c r="C71" s="81" t="s">
        <v>540</v>
      </c>
      <c r="D71" s="77" t="str">
        <f>VLOOKUP(C71,Общий!$A$2:$D$2655,2,FALSE)</f>
        <v>Решетка вентиляции внешняя RUN/RUNHS</v>
      </c>
      <c r="E71" s="78">
        <f>VLOOKUP(C71,Общий!$A$2:$D$2655,4,FALSE)</f>
        <v>900</v>
      </c>
      <c r="F71" s="79" t="s">
        <v>1302</v>
      </c>
    </row>
  </sheetData>
  <customSheetViews>
    <customSheetView guid="{FCA1C7BD-BFD4-431C-88DA-19717E3F3C7B}" topLeftCell="A21">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113F76F3-26FD-4A23-A4A6-F421BE67C1FB}"/>
  </hyperlinks>
  <pageMargins left="0.23622047244094491" right="0.23622047244094491" top="0.35433070866141736" bottom="0.35433070866141736" header="0" footer="0"/>
  <pageSetup paperSize="9" scale="48"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D5FA-F413-4C77-AAC6-7F63FA813EDD}">
  <sheetPr>
    <pageSetUpPr fitToPage="1"/>
  </sheetPr>
  <dimension ref="A1:AB72"/>
  <sheetViews>
    <sheetView view="pageLayout" zoomScale="70" zoomScaleNormal="100" zoomScaleSheetLayoutView="100" zoomScalePageLayoutView="70" workbookViewId="0">
      <selection activeCell="C55" sqref="C55"/>
    </sheetView>
  </sheetViews>
  <sheetFormatPr defaultRowHeight="15" x14ac:dyDescent="0.25"/>
  <cols>
    <col min="1" max="1" width="4.28515625" bestFit="1" customWidth="1"/>
    <col min="2" max="2" width="23.42578125" bestFit="1" customWidth="1"/>
    <col min="3" max="3" width="125.140625" style="29" customWidth="1"/>
    <col min="4" max="4" width="10.140625" style="28" bestFit="1" customWidth="1"/>
    <col min="5" max="5" width="20.5703125" bestFit="1" customWidth="1"/>
  </cols>
  <sheetData>
    <row r="1" spans="1:28" ht="15" customHeight="1" x14ac:dyDescent="0.25">
      <c r="A1" s="130" t="e" vm="1">
        <v>#VALUE!</v>
      </c>
      <c r="B1" s="130"/>
      <c r="C1" s="130"/>
      <c r="D1" s="130"/>
      <c r="E1" s="133" t="s">
        <v>2664</v>
      </c>
      <c r="F1" s="133"/>
      <c r="G1" s="133"/>
      <c r="H1" s="133"/>
      <c r="I1" s="131" t="e" vm="2">
        <v>#VALUE!</v>
      </c>
      <c r="J1" s="131"/>
      <c r="K1" s="131"/>
      <c r="L1" s="131"/>
      <c r="M1" s="131"/>
      <c r="N1" s="131"/>
      <c r="O1" s="131"/>
      <c r="P1" s="131"/>
      <c r="Q1" s="131"/>
      <c r="R1" s="131"/>
      <c r="S1" s="131"/>
      <c r="T1" s="131"/>
      <c r="U1" s="69"/>
      <c r="V1" s="69"/>
      <c r="W1" s="69"/>
      <c r="X1" s="69"/>
      <c r="Y1" s="69"/>
      <c r="Z1" s="69"/>
      <c r="AA1" s="69"/>
      <c r="AB1" s="69"/>
    </row>
    <row r="2" spans="1:28" ht="15" customHeight="1" x14ac:dyDescent="0.25">
      <c r="A2" s="130"/>
      <c r="B2" s="130"/>
      <c r="C2" s="130"/>
      <c r="D2" s="130"/>
      <c r="E2" s="133"/>
      <c r="F2" s="133"/>
      <c r="G2" s="133"/>
      <c r="H2" s="133"/>
      <c r="I2" s="131"/>
      <c r="J2" s="131"/>
      <c r="K2" s="131"/>
      <c r="L2" s="131"/>
      <c r="M2" s="131"/>
      <c r="N2" s="131"/>
      <c r="O2" s="131"/>
      <c r="P2" s="131"/>
      <c r="Q2" s="131"/>
      <c r="R2" s="131"/>
      <c r="S2" s="131"/>
      <c r="T2" s="131"/>
      <c r="U2" s="69"/>
      <c r="V2" s="69"/>
      <c r="W2" s="69"/>
      <c r="X2" s="69"/>
      <c r="Y2" s="69"/>
      <c r="Z2" s="69"/>
      <c r="AA2" s="69"/>
      <c r="AB2" s="69"/>
    </row>
    <row r="3" spans="1:28" ht="15" customHeight="1" x14ac:dyDescent="0.25">
      <c r="A3" s="130"/>
      <c r="B3" s="130"/>
      <c r="C3" s="130"/>
      <c r="D3" s="130"/>
      <c r="E3" s="137" t="s">
        <v>1277</v>
      </c>
      <c r="F3" s="137"/>
      <c r="G3" s="137"/>
      <c r="H3" s="137"/>
      <c r="I3" s="131"/>
      <c r="J3" s="131"/>
      <c r="K3" s="131"/>
      <c r="L3" s="131"/>
      <c r="M3" s="131"/>
      <c r="N3" s="131"/>
      <c r="O3" s="131"/>
      <c r="P3" s="131"/>
      <c r="Q3" s="131"/>
      <c r="R3" s="131"/>
      <c r="S3" s="131"/>
      <c r="T3" s="131"/>
      <c r="U3" s="69"/>
      <c r="V3" s="69"/>
      <c r="W3" s="69"/>
      <c r="X3" s="69"/>
      <c r="Y3" s="69"/>
      <c r="Z3" s="69"/>
      <c r="AA3" s="69"/>
      <c r="AB3" s="69"/>
    </row>
    <row r="5" spans="1:28" ht="45" x14ac:dyDescent="0.25">
      <c r="A5" s="43" t="s">
        <v>2</v>
      </c>
      <c r="B5" s="43" t="s">
        <v>1</v>
      </c>
      <c r="C5" s="43" t="s">
        <v>1267</v>
      </c>
      <c r="D5" s="95" t="s">
        <v>1268</v>
      </c>
      <c r="E5" s="95" t="s">
        <v>1269</v>
      </c>
    </row>
    <row r="6" spans="1:28" x14ac:dyDescent="0.25">
      <c r="A6" s="31">
        <v>1</v>
      </c>
      <c r="B6" s="32" t="s">
        <v>527</v>
      </c>
      <c r="C6" s="33" t="str">
        <f>VLOOKUP(B6,Общий!$A$2:$D$2655,2,FALSE)</f>
        <v>Основание корпуса RUN/RUNHS</v>
      </c>
      <c r="D6" s="13">
        <f>VLOOKUP(B6,Общий!$A$2:$D$2655,4,FALSE)</f>
        <v>9900</v>
      </c>
      <c r="E6" s="35"/>
    </row>
    <row r="7" spans="1:28" x14ac:dyDescent="0.25">
      <c r="A7" s="34">
        <v>3</v>
      </c>
      <c r="B7" s="32" t="s">
        <v>528</v>
      </c>
      <c r="C7" s="33" t="str">
        <f>VLOOKUP(B7,Общий!$A$2:$D$2655,2,FALSE)</f>
        <v>Крышка редуктора RUN/RUNHS</v>
      </c>
      <c r="D7" s="13">
        <f>VLOOKUP(B7,Общий!$A$2:$D$2655,4,FALSE)</f>
        <v>2900</v>
      </c>
      <c r="E7" s="35"/>
    </row>
    <row r="8" spans="1:28" x14ac:dyDescent="0.25">
      <c r="A8" s="31">
        <v>4</v>
      </c>
      <c r="B8" s="32" t="s">
        <v>529</v>
      </c>
      <c r="C8" s="33" t="str">
        <f>VLOOKUP(B8,Общий!$A$2:$D$2655,2,FALSE)</f>
        <v>Рычаг разблокировки RUN</v>
      </c>
      <c r="D8" s="13">
        <f>VLOOKUP(B8,Общий!$A$2:$D$2655,4,FALSE)</f>
        <v>2900</v>
      </c>
      <c r="E8" s="35"/>
    </row>
    <row r="9" spans="1:28" x14ac:dyDescent="0.25">
      <c r="A9" s="31">
        <v>6</v>
      </c>
      <c r="B9" s="32" t="s">
        <v>549</v>
      </c>
      <c r="C9" s="33" t="str">
        <f>VLOOKUP(B9,Общий!$A$2:$D$2655,2,FALSE)</f>
        <v>Шестерня винтовая RUN1800, RUN2500</v>
      </c>
      <c r="D9" s="13">
        <f>VLOOKUP(B9,Общий!$A$2:$D$2655,4,FALSE)</f>
        <v>9900</v>
      </c>
      <c r="E9" s="35"/>
    </row>
    <row r="10" spans="1:28" x14ac:dyDescent="0.25">
      <c r="A10" s="31" t="s">
        <v>218</v>
      </c>
      <c r="B10" s="32" t="s">
        <v>531</v>
      </c>
      <c r="C10" s="33" t="str">
        <f>VLOOKUP(B10,Общий!$A$2:$D$2655,2,FALSE)</f>
        <v>Штифт выходного вала RUN</v>
      </c>
      <c r="D10" s="13">
        <f>VLOOKUP(B10,Общий!$A$2:$D$2655,4,FALSE)</f>
        <v>900</v>
      </c>
      <c r="E10" s="35"/>
    </row>
    <row r="11" spans="1:28" x14ac:dyDescent="0.25">
      <c r="A11" s="31" t="s">
        <v>253</v>
      </c>
      <c r="B11" s="32" t="s">
        <v>513</v>
      </c>
      <c r="C11" s="33" t="str">
        <f>VLOOKUP(B11,Общий!$A$2:$D$2655,2,FALSE)</f>
        <v>Колесо зубчатое TH2251,2261,1551,1561/RUN/RUNHS</v>
      </c>
      <c r="D11" s="13">
        <f>VLOOKUP(B11,Общий!$A$2:$D$2655,4,FALSE)</f>
        <v>3900</v>
      </c>
      <c r="E11" s="35"/>
    </row>
    <row r="12" spans="1:28" x14ac:dyDescent="0.25">
      <c r="A12" s="34" t="s">
        <v>220</v>
      </c>
      <c r="B12" s="32" t="s">
        <v>355</v>
      </c>
      <c r="C12" s="33" t="str">
        <f>VLOOKUP(B12,Общий!$A$2:$D$2655,2,FALSE)</f>
        <v>Винт ручки разблокировки RB/RD/RUN/RUNHS</v>
      </c>
      <c r="D12" s="13">
        <f>VLOOKUP(B12,Общий!$A$2:$D$2655,4,FALSE)</f>
        <v>900</v>
      </c>
      <c r="E12" s="35"/>
    </row>
    <row r="13" spans="1:28" x14ac:dyDescent="0.25">
      <c r="A13" s="34" t="s">
        <v>257</v>
      </c>
      <c r="B13" s="32" t="s">
        <v>532</v>
      </c>
      <c r="C13" s="33" t="str">
        <f>VLOOKUP(B13,Общий!$A$2:$D$2655,2,FALSE)</f>
        <v>Кожух защиты зубчатого колеса RUN/RUNHS</v>
      </c>
      <c r="D13" s="13">
        <f>VLOOKUP(B13,Общий!$A$2:$D$2655,4,FALSE)</f>
        <v>900</v>
      </c>
      <c r="E13" s="35"/>
    </row>
    <row r="14" spans="1:28" x14ac:dyDescent="0.25">
      <c r="A14" s="31" t="s">
        <v>224</v>
      </c>
      <c r="B14" s="32" t="s">
        <v>533</v>
      </c>
      <c r="C14" s="33" t="str">
        <f>VLOOKUP(B14,Общий!$A$2:$D$2655,2,FALSE)</f>
        <v>Перегородка блока управления RUN</v>
      </c>
      <c r="D14" s="13">
        <f>VLOOKUP(B14,Общий!$A$2:$D$2655,4,FALSE)</f>
        <v>2900</v>
      </c>
      <c r="E14" s="35"/>
    </row>
    <row r="15" spans="1:28" x14ac:dyDescent="0.25">
      <c r="A15" s="31">
        <v>36</v>
      </c>
      <c r="B15" s="32" t="s">
        <v>1281</v>
      </c>
      <c r="C15" s="33" t="str">
        <f>VLOOKUP(B15,Общий!$A$2:$D$2655,2,FALSE)</f>
        <v>Трансформатор RUN1800,2500,2500I</v>
      </c>
      <c r="D15" s="13">
        <f>VLOOKUP(B15,Общий!$A$2:$D$2655,4,FALSE)</f>
        <v>9900</v>
      </c>
      <c r="E15" s="35"/>
    </row>
    <row r="16" spans="1:28" x14ac:dyDescent="0.25">
      <c r="A16" s="34">
        <v>37</v>
      </c>
      <c r="B16" s="32" t="s">
        <v>2663</v>
      </c>
      <c r="C16" s="33" t="s">
        <v>2114</v>
      </c>
      <c r="D16" s="13">
        <v>1900</v>
      </c>
      <c r="E16" s="35"/>
    </row>
    <row r="17" spans="1:5" x14ac:dyDescent="0.25">
      <c r="A17" s="31">
        <v>39</v>
      </c>
      <c r="B17" s="32" t="s">
        <v>551</v>
      </c>
      <c r="C17" s="33" t="str">
        <f>VLOOKUP(B17,Общий!$A$2:$D$2655,2,FALSE)</f>
        <v>Фильтр сетевой RUN1800,2500</v>
      </c>
      <c r="D17" s="13">
        <f>VLOOKUP(B17,Общий!$A$2:$D$2655,4,FALSE)</f>
        <v>5900</v>
      </c>
      <c r="E17" s="35"/>
    </row>
    <row r="18" spans="1:5" x14ac:dyDescent="0.25">
      <c r="A18" s="31" t="s">
        <v>329</v>
      </c>
      <c r="B18" s="32" t="s">
        <v>552</v>
      </c>
      <c r="C18" s="33" t="str">
        <f>VLOOKUP(B18,Общий!$A$2:$D$2655,2,FALSE)</f>
        <v>Плата управления RUN1800,2500</v>
      </c>
      <c r="D18" s="13">
        <f>VLOOKUP(B18,Общий!$A$2:$D$2655,4,FALSE)</f>
        <v>29900</v>
      </c>
      <c r="E18" s="35"/>
    </row>
    <row r="19" spans="1:5" x14ac:dyDescent="0.25">
      <c r="A19" s="34" t="s">
        <v>124</v>
      </c>
      <c r="B19" s="32" t="s">
        <v>192</v>
      </c>
      <c r="C19" s="33" t="str">
        <f>VLOOKUP(B19,Общий!$A$2:$D$2655,2,FALSE)</f>
        <v>Держатель предохранителя SPIDO600/RB/RD/RUN/RUNHS/SLH/HK7024HS/PP7024</v>
      </c>
      <c r="D19" s="13">
        <f>VLOOKUP(B19,Общий!$A$2:$D$2655,4,FALSE)</f>
        <v>900</v>
      </c>
      <c r="E19" s="35"/>
    </row>
    <row r="20" spans="1:5" x14ac:dyDescent="0.25">
      <c r="A20" s="31" t="s">
        <v>331</v>
      </c>
      <c r="B20" s="32" t="s">
        <v>553</v>
      </c>
      <c r="C20" s="33" t="str">
        <f>VLOOKUP(B20,Общий!$A$2:$D$2655,2,FALSE)</f>
        <v>Проводка блока управления RUN1800,2500</v>
      </c>
      <c r="D20" s="13">
        <f>VLOOKUP(B20,Общий!$A$2:$D$2655,4,FALSE)</f>
        <v>2900</v>
      </c>
      <c r="E20" s="35"/>
    </row>
    <row r="21" spans="1:5" x14ac:dyDescent="0.25">
      <c r="A21" s="34" t="s">
        <v>497</v>
      </c>
      <c r="B21" s="32" t="s">
        <v>554</v>
      </c>
      <c r="C21" s="33" t="str">
        <f>VLOOKUP(B21,Общий!$A$2:$D$2655,2,FALSE)</f>
        <v>Проводка энкодера RUN1800,2500</v>
      </c>
      <c r="D21" s="13">
        <f>VLOOKUP(B21,Общий!$A$2:$D$2655,4,FALSE)</f>
        <v>900</v>
      </c>
      <c r="E21" s="35"/>
    </row>
    <row r="22" spans="1:5" x14ac:dyDescent="0.25">
      <c r="A22" s="31" t="s">
        <v>301</v>
      </c>
      <c r="B22" s="32" t="s">
        <v>555</v>
      </c>
      <c r="C22" s="33" t="str">
        <f>VLOOKUP(B22,Общий!$A$2:$D$2655,2,FALSE)</f>
        <v>Энкодер RUN1800,2500/LBAR/SIGNO/MBAR</v>
      </c>
      <c r="D22" s="13">
        <f>VLOOKUP(B22,Общий!$A$2:$D$2655,4,FALSE)</f>
        <v>2900</v>
      </c>
      <c r="E22" s="35"/>
    </row>
    <row r="23" spans="1:5" x14ac:dyDescent="0.25">
      <c r="A23" s="34">
        <v>52</v>
      </c>
      <c r="B23" s="32" t="s">
        <v>445</v>
      </c>
      <c r="C23" s="33" t="str">
        <f>VLOOKUP(B23,Общий!$A$2:$D$2655,2,FALSE)</f>
        <v>Кольцо ME3000/MB4005/WG4000,5000/TO4016P,5016P/RO500,1000/RUN1500,1800,2500/RUNHS/ROX/HY7005/WIL/TH1561,2251</v>
      </c>
      <c r="D23" s="13">
        <f>VLOOKUP(B23,Общий!$A$2:$D$2655,4,FALSE)</f>
        <v>900</v>
      </c>
      <c r="E23" s="35"/>
    </row>
    <row r="24" spans="1:5" x14ac:dyDescent="0.25">
      <c r="A24" s="31" t="s">
        <v>282</v>
      </c>
      <c r="B24" s="32" t="s">
        <v>362</v>
      </c>
      <c r="C24" s="33" t="str">
        <f>VLOOKUP(B24,Общий!$A$2:$D$2655,2,FALSE)</f>
        <v>Кабельный ввод RUN/RB250HSR10,400R10,RB350/RD</v>
      </c>
      <c r="D24" s="13">
        <f>VLOOKUP(B24,Общий!$A$2:$D$2655,4,FALSE)</f>
        <v>900</v>
      </c>
      <c r="E24" s="35"/>
    </row>
    <row r="25" spans="1:5" ht="45" x14ac:dyDescent="0.25">
      <c r="A25" s="34" t="s">
        <v>284</v>
      </c>
      <c r="B25" s="32" t="s">
        <v>536</v>
      </c>
      <c r="C25" s="33" t="str">
        <f>VLOOKUP(B25,Общий!$A$2:$D$2655,2,FALSE)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D25" s="13">
        <f>VLOOKUP(B25,Общий!$A$2:$D$2655,4,FALSE)</f>
        <v>500</v>
      </c>
      <c r="E25" s="35"/>
    </row>
    <row r="26" spans="1:5" x14ac:dyDescent="0.25">
      <c r="A26" s="31">
        <v>57</v>
      </c>
      <c r="B26" s="32" t="s">
        <v>556</v>
      </c>
      <c r="C26" s="33" t="str">
        <f>VLOOKUP(B26,Общий!$A$2:$D$2655,2,FALSE)</f>
        <v>Штифт винтовой шестерни RUN1800,2500,2500I</v>
      </c>
      <c r="D26" s="13">
        <f>VLOOKUP(B26,Общий!$A$2:$D$2655,4,FALSE)</f>
        <v>900</v>
      </c>
      <c r="E26" s="35"/>
    </row>
    <row r="27" spans="1:5" x14ac:dyDescent="0.25">
      <c r="A27" s="34">
        <v>64</v>
      </c>
      <c r="B27" s="32" t="s">
        <v>332</v>
      </c>
      <c r="C27" s="33" t="s">
        <v>333</v>
      </c>
      <c r="D27" s="13"/>
      <c r="E27" s="35"/>
    </row>
    <row r="28" spans="1:5" x14ac:dyDescent="0.25">
      <c r="A28" s="34">
        <v>68</v>
      </c>
      <c r="B28" s="32" t="s">
        <v>557</v>
      </c>
      <c r="C28" s="33" t="s">
        <v>333</v>
      </c>
      <c r="D28" s="13"/>
      <c r="E28" s="35"/>
    </row>
    <row r="29" spans="1:5" x14ac:dyDescent="0.25">
      <c r="A29" s="34">
        <v>72</v>
      </c>
      <c r="B29" s="32" t="s">
        <v>460</v>
      </c>
      <c r="C29" s="33" t="s">
        <v>333</v>
      </c>
      <c r="D29" s="13"/>
      <c r="E29" s="35"/>
    </row>
    <row r="30" spans="1:5" ht="30" x14ac:dyDescent="0.25">
      <c r="A30" s="34">
        <v>78</v>
      </c>
      <c r="B30" s="32" t="s">
        <v>361</v>
      </c>
      <c r="C30" s="33" t="str">
        <f>VLOOKUP(B30,Общий!$A$2:$D$2655,2,FALSE)</f>
        <v>Шайба RB1000R10, RB250HSR10, RB400KCER10, RB500HSR10, RB600R10, RBKCE, RD400KCE, RD400KCER10, RO1000, ROX1000R10, ROX600R10, RUN1200HS, RUN1500R10, RUN1800, RUN2500, RUN400HS, ТН1500КСЕ, ТН1551, ТН1561, ТН2251, ТН2261</v>
      </c>
      <c r="D30" s="13">
        <f>VLOOKUP(B30,Общий!$A$2:$D$2655,4,FALSE)</f>
        <v>500</v>
      </c>
      <c r="E30" s="35"/>
    </row>
    <row r="31" spans="1:5" x14ac:dyDescent="0.25">
      <c r="A31" s="34">
        <v>82</v>
      </c>
      <c r="B31" s="32" t="s">
        <v>537</v>
      </c>
      <c r="C31" s="33" t="str">
        <f>VLOOKUP(B31,Общий!$A$2:$D$2655,2,FALSE)</f>
        <v>Подшипник RUN,RUNHS</v>
      </c>
      <c r="D31" s="13">
        <f>VLOOKUP(B31,Общий!$A$2:$D$2655,4,FALSE)</f>
        <v>1900</v>
      </c>
      <c r="E31" s="35"/>
    </row>
    <row r="32" spans="1:5" x14ac:dyDescent="0.25">
      <c r="A32" s="34">
        <v>83</v>
      </c>
      <c r="B32" s="32" t="s">
        <v>516</v>
      </c>
      <c r="C32" s="33" t="str">
        <f>VLOOKUP(B32,Общий!$A$2:$D$2655,2,FALSE)</f>
        <v>Кольцо уплотнительное ТН1551, ТН1561, ТН2251, ТН2261, RUN1200HS, RUN1500R10, RUN1800, RUN2500, RUN400HS</v>
      </c>
      <c r="D32" s="13">
        <f>VLOOKUP(B32,Общий!$A$2:$D$2655,4,FALSE)</f>
        <v>500</v>
      </c>
      <c r="E32" s="35"/>
    </row>
    <row r="33" spans="1:5" ht="45" x14ac:dyDescent="0.25">
      <c r="A33" s="31">
        <v>84</v>
      </c>
      <c r="B33" s="32" t="s">
        <v>352</v>
      </c>
      <c r="C33" s="33" t="str">
        <f>VLOOKUP(B33,Общий!$A$2:$D$2655,2,FALSE)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D33" s="13">
        <f>VLOOKUP(B33,Общий!$A$2:$D$2655,4,FALSE)</f>
        <v>900</v>
      </c>
      <c r="E33" s="35"/>
    </row>
    <row r="34" spans="1:5" x14ac:dyDescent="0.25">
      <c r="A34" s="34">
        <v>85</v>
      </c>
      <c r="B34" s="32" t="s">
        <v>494</v>
      </c>
      <c r="C34" s="33" t="str">
        <f>VLOOKUP(B34,Общий!$A$2:$D$2655,2,FALSE)</f>
        <v>Подшипник RUN/RUNHS/SLH/HY7005</v>
      </c>
      <c r="D34" s="13">
        <f>VLOOKUP(B34,Общий!$A$2:$D$2655,4,FALSE)</f>
        <v>1900</v>
      </c>
      <c r="E34" s="35"/>
    </row>
    <row r="35" spans="1:5" x14ac:dyDescent="0.25">
      <c r="A35" s="31" t="s">
        <v>539</v>
      </c>
      <c r="B35" s="32" t="s">
        <v>538</v>
      </c>
      <c r="C35" s="33" t="str">
        <f>VLOOKUP(B35,Общий!$A$2:$D$2655,2,FALSE)</f>
        <v>Решетка вентиляции внешняя RUN400HS, RUN1200HS, RUN1500R10,  RUN1800, RUN2500</v>
      </c>
      <c r="D35" s="13">
        <f>VLOOKUP(B35,Общий!$A$2:$D$2655,4,FALSE)</f>
        <v>500</v>
      </c>
      <c r="E35" s="35"/>
    </row>
    <row r="36" spans="1:5" x14ac:dyDescent="0.25">
      <c r="A36" s="31" t="s">
        <v>541</v>
      </c>
      <c r="B36" s="32" t="s">
        <v>540</v>
      </c>
      <c r="C36" s="33" t="str">
        <f>VLOOKUP(B36,Общий!$A$2:$D$2655,2,FALSE)</f>
        <v>Решетка вентиляции внешняя RUN/RUNHS</v>
      </c>
      <c r="D36" s="13">
        <f>VLOOKUP(B36,Общий!$A$2:$D$2655,4,FALSE)</f>
        <v>900</v>
      </c>
      <c r="E36" s="35"/>
    </row>
    <row r="37" spans="1:5" x14ac:dyDescent="0.25">
      <c r="A37" s="34" t="s">
        <v>559</v>
      </c>
      <c r="B37" s="32" t="s">
        <v>558</v>
      </c>
      <c r="C37" s="33" t="str">
        <f>VLOOKUP(B37,Общий!$A$2:$D$2655,2,FALSE)</f>
        <v>Предохранитель RUN1800, RUN2500</v>
      </c>
      <c r="D37" s="13">
        <f>VLOOKUP(B37,Общий!$A$2:$D$2655,4,FALSE)</f>
        <v>500</v>
      </c>
      <c r="E37" s="35"/>
    </row>
    <row r="38" spans="1:5" x14ac:dyDescent="0.25">
      <c r="A38" s="31" t="s">
        <v>561</v>
      </c>
      <c r="B38" s="32" t="s">
        <v>560</v>
      </c>
      <c r="C38" s="33" t="s">
        <v>333</v>
      </c>
      <c r="D38" s="13"/>
      <c r="E38" s="35"/>
    </row>
    <row r="39" spans="1:5" x14ac:dyDescent="0.25">
      <c r="A39" s="34" t="s">
        <v>563</v>
      </c>
      <c r="B39" s="32" t="s">
        <v>562</v>
      </c>
      <c r="C39" s="33" t="s">
        <v>965</v>
      </c>
      <c r="D39" s="13"/>
      <c r="E39" s="35"/>
    </row>
    <row r="40" spans="1:5" x14ac:dyDescent="0.25">
      <c r="A40" s="31" t="s">
        <v>564</v>
      </c>
      <c r="B40" s="32" t="s">
        <v>542</v>
      </c>
      <c r="C40" s="33" t="str">
        <f>VLOOKUP(B40,Общий!$A$2:$D$2655,2,FALSE)</f>
        <v>Прокладка RUN1200HS, RUN1500R10, RUN1800, RUN2500,  RUN400HS</v>
      </c>
      <c r="D40" s="13">
        <f>VLOOKUP(B40,Общий!$A$2:$D$2655,4,FALSE)</f>
        <v>500</v>
      </c>
      <c r="E40" s="35"/>
    </row>
    <row r="41" spans="1:5" x14ac:dyDescent="0.25">
      <c r="A41" s="31">
        <v>200</v>
      </c>
      <c r="B41" s="32" t="s">
        <v>382</v>
      </c>
      <c r="C41" s="33" t="str">
        <f>VLOOKUP(B41,Общий!$A$2:$D$2655,2,FALSE)</f>
        <v>Личинка замка RB/RO1000/TH1500,1551/RUN1500,1800,2500/RUNHS/ROX/TUB3500/WINGO/MOBY/TO4016P,5016P,4024,5024,5024HS</v>
      </c>
      <c r="D41" s="13">
        <f>VLOOKUP(B41,Общий!$A$2:$D$2655,4,FALSE)</f>
        <v>1900</v>
      </c>
      <c r="E41" s="35"/>
    </row>
    <row r="42" spans="1:5" x14ac:dyDescent="0.25">
      <c r="A42" s="34">
        <v>210</v>
      </c>
      <c r="B42" s="32" t="s">
        <v>514</v>
      </c>
      <c r="C42" s="33" t="s">
        <v>333</v>
      </c>
      <c r="D42" s="13"/>
      <c r="E42" s="35"/>
    </row>
    <row r="43" spans="1:5" x14ac:dyDescent="0.25">
      <c r="A43" s="34" t="s">
        <v>10</v>
      </c>
      <c r="B43" s="32" t="s">
        <v>369</v>
      </c>
      <c r="C43" s="33" t="str">
        <f>VLOOKUP(B43,Общий!$A$2:$D$2655,2,FALSE)</f>
        <v>Блок концевых выключателей RB/RD/ROBO600/ROX/RUN</v>
      </c>
      <c r="D43" s="13">
        <f>VLOOKUP(B43,Общий!$A$2:$D$2655,4,FALSE)</f>
        <v>5900</v>
      </c>
      <c r="E43" s="35"/>
    </row>
    <row r="44" spans="1:5" x14ac:dyDescent="0.25">
      <c r="A44" s="34" t="s">
        <v>136</v>
      </c>
      <c r="B44" s="32" t="s">
        <v>565</v>
      </c>
      <c r="C44" s="33" t="str">
        <f>VLOOKUP(B44,Общий!$A$2:$D$2655,2,FALSE)</f>
        <v>Комплект электродвигателя RUN2500,1800</v>
      </c>
      <c r="D44" s="13">
        <f>VLOOKUP(B44,Общий!$A$2:$D$2655,4,FALSE)</f>
        <v>39900</v>
      </c>
      <c r="E44" s="35"/>
    </row>
    <row r="45" spans="1:5" x14ac:dyDescent="0.25">
      <c r="A45" s="36" t="s">
        <v>9</v>
      </c>
      <c r="B45" s="37" t="s">
        <v>372</v>
      </c>
      <c r="C45" s="33" t="str">
        <f>VLOOKUP(B45,Общий!$A$2:$D$2655,2,FALSE)</f>
        <v>Комплект концевых кронштейнов RD/RB/RBHS/RUN/ROX/TH1500/RO500,1000/ROBO600</v>
      </c>
      <c r="D45" s="13">
        <f>VLOOKUP(B45,Общий!$A$2:$D$2655,4,FALSE)</f>
        <v>3900</v>
      </c>
      <c r="E45" s="35"/>
    </row>
    <row r="46" spans="1:5" x14ac:dyDescent="0.25">
      <c r="A46" s="38" t="s">
        <v>129</v>
      </c>
      <c r="B46" s="37" t="s">
        <v>566</v>
      </c>
      <c r="C46" s="33" t="str">
        <f>VLOOKUP(B46,Общий!$A$2:$D$2655,2,FALSE)</f>
        <v>Редуктор RUN1800,2500,2500I</v>
      </c>
      <c r="D46" s="13">
        <f>VLOOKUP(B46,Общий!$A$2:$D$2655,4,FALSE)</f>
        <v>15900</v>
      </c>
      <c r="E46" s="35"/>
    </row>
    <row r="47" spans="1:5" x14ac:dyDescent="0.25">
      <c r="A47" s="34" t="s">
        <v>44</v>
      </c>
      <c r="B47" s="32" t="s">
        <v>546</v>
      </c>
      <c r="C47" s="33" t="str">
        <f>VLOOKUP(B47,Общий!$A$2:$D$2655,2,FALSE)</f>
        <v>Монтажный комплект RUN1200HS, RUN1500R10, RUN1800, RUN2500, RUN400HS</v>
      </c>
      <c r="D47" s="13">
        <f>VLOOKUP(B47,Общий!$A$2:$D$2655,4,FALSE)</f>
        <v>5900</v>
      </c>
      <c r="E47" s="35"/>
    </row>
    <row r="48" spans="1:5" x14ac:dyDescent="0.25">
      <c r="A48" s="34" t="s">
        <v>15</v>
      </c>
      <c r="B48" s="32" t="s">
        <v>416</v>
      </c>
      <c r="C48" s="33" t="str">
        <f>VLOOKUP(B48,Общий!$A$2:$D$2655,2,FALSE)</f>
        <v>Комплект замка разблокировки RBHS/RUN/RUNHS/ROX</v>
      </c>
      <c r="D48" s="13">
        <f>VLOOKUP(B48,Общий!$A$2:$D$2655,4,FALSE)</f>
        <v>3900</v>
      </c>
      <c r="E48" s="35"/>
    </row>
    <row r="49" spans="1:5" x14ac:dyDescent="0.25">
      <c r="A49" s="34" t="s">
        <v>132</v>
      </c>
      <c r="B49" s="32" t="s">
        <v>547</v>
      </c>
      <c r="C49" s="33" t="str">
        <f>VLOOKUP(B49,Общий!$A$2:$D$2655,2,FALSE)</f>
        <v>Комплект крышек RUN</v>
      </c>
      <c r="D49" s="13">
        <f>VLOOKUP(B49,Общий!$A$2:$D$2655,4,FALSE)</f>
        <v>9900</v>
      </c>
      <c r="E49" s="35"/>
    </row>
    <row r="50" spans="1:5" x14ac:dyDescent="0.25">
      <c r="A50" s="34" t="s">
        <v>185</v>
      </c>
      <c r="B50" s="32" t="s">
        <v>567</v>
      </c>
      <c r="C50" s="33" t="str">
        <f>VLOOKUP(B50,Общий!$A$2:$D$2655,2,FALSE)</f>
        <v>Комплект энкодера RUN1800,2500</v>
      </c>
      <c r="D50" s="13">
        <f>VLOOKUP(B50,Общий!$A$2:$D$2655,4,FALSE)</f>
        <v>5900</v>
      </c>
      <c r="E50" s="35"/>
    </row>
    <row r="51" spans="1:5" ht="60.75" thickBot="1" x14ac:dyDescent="0.3">
      <c r="A51" s="34" t="s">
        <v>385</v>
      </c>
      <c r="B51" s="32" t="s">
        <v>2839</v>
      </c>
      <c r="C51" s="33" t="str">
        <f>VLOOKUP(B51,Общий!$A$2:$D$2655,2,FALSE)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1" s="13">
        <f>VLOOKUP(B51,Общий!$A$2:$D$2655,4,FALSE)</f>
        <v>900</v>
      </c>
      <c r="E51" s="35"/>
    </row>
    <row r="52" spans="1:5" ht="15.75" thickTop="1" x14ac:dyDescent="0.25">
      <c r="A52" s="76" t="s">
        <v>1270</v>
      </c>
      <c r="B52" s="80" t="s">
        <v>1282</v>
      </c>
      <c r="C52" s="74" t="str">
        <f>VLOOKUP(B52,Общий!$A$2:$D$2655,2,FALSE)</f>
        <v>Пружина RB350,400,600,1000/RD/RO500,1000/TH1500,1551/RUN1800,2500/SIGNO/MBAR/LBAR</v>
      </c>
      <c r="D52" s="75">
        <f>VLOOKUP(B52,Общий!$A$2:$D$2655,4,FALSE)</f>
        <v>900</v>
      </c>
      <c r="E52" s="76" t="s">
        <v>1302</v>
      </c>
    </row>
    <row r="53" spans="1:5" ht="14.25" customHeight="1" x14ac:dyDescent="0.25">
      <c r="A53" s="79" t="s">
        <v>1270</v>
      </c>
      <c r="B53" s="81" t="s">
        <v>1283</v>
      </c>
      <c r="C53" s="77" t="str">
        <f>VLOOKUP(B53,Общий!$A$2:$D$2655,2,FALSE)</f>
        <v>Муфта TH1551/RUNHS,1500,1800,2500</v>
      </c>
      <c r="D53" s="78">
        <f>VLOOKUP(B53,Общий!$A$2:$D$2655,4,FALSE)</f>
        <v>900</v>
      </c>
      <c r="E53" s="79" t="s">
        <v>1302</v>
      </c>
    </row>
    <row r="54" spans="1:5" x14ac:dyDescent="0.25">
      <c r="A54" s="79" t="s">
        <v>1270</v>
      </c>
      <c r="B54" s="81" t="s">
        <v>1285</v>
      </c>
      <c r="C54" s="77" t="str">
        <f>VLOOKUP(B54,Общий!$A$2:$D$2655,2,FALSE)</f>
        <v>Комплект крепления TH1500,1551,1561/RUN1500,1800,2500</v>
      </c>
      <c r="D54" s="78">
        <f>VLOOKUP(B54,Общий!$A$2:$D$2655,4,FALSE)</f>
        <v>3900</v>
      </c>
      <c r="E54" s="79" t="s">
        <v>1302</v>
      </c>
    </row>
    <row r="55" spans="1:5" x14ac:dyDescent="0.25">
      <c r="A55" s="79" t="s">
        <v>1270</v>
      </c>
      <c r="B55" s="81" t="s">
        <v>1286</v>
      </c>
      <c r="C55" s="77" t="str">
        <f>VLOOKUP(B55,Общий!$A$2:$D$2655,2,FALSE)</f>
        <v>Электродвигатель RUN1800,2500</v>
      </c>
      <c r="D55" s="78">
        <f>VLOOKUP(B55,Общий!$A$2:$D$2655,4,FALSE)</f>
        <v>14900</v>
      </c>
      <c r="E55" s="79" t="s">
        <v>1302</v>
      </c>
    </row>
    <row r="56" spans="1:5" x14ac:dyDescent="0.25">
      <c r="A56" s="79" t="s">
        <v>1270</v>
      </c>
      <c r="B56" s="81" t="s">
        <v>1287</v>
      </c>
      <c r="C56" s="77" t="str">
        <f>VLOOKUP(B56,Общий!$A$2:$D$2655,2,FALSE)</f>
        <v>Конденсатор пусковой 18u 450V с кабелем 200мм RUN1800,2500</v>
      </c>
      <c r="D56" s="78">
        <f>VLOOKUP(B56,Общий!$A$2:$D$2655,4,FALSE)</f>
        <v>1900</v>
      </c>
      <c r="E56" s="79" t="s">
        <v>1302</v>
      </c>
    </row>
    <row r="57" spans="1:5" ht="15.75" customHeight="1" x14ac:dyDescent="0.25">
      <c r="A57" s="79" t="s">
        <v>1270</v>
      </c>
      <c r="B57" s="81" t="s">
        <v>1288</v>
      </c>
      <c r="C57" s="77" t="str">
        <f>VLOOKUP(B57,Общий!$A$2:$D$2655,2,FALSE)</f>
        <v>Пружина RB/RD/RO300,500,1000/ТН1551,1561,2251,2261/RUN1500,1800,2500/RUNHS</v>
      </c>
      <c r="D57" s="78">
        <f>VLOOKUP(B57,Общий!$A$2:$D$2655,4,FALSE)</f>
        <v>900</v>
      </c>
      <c r="E57" s="79" t="s">
        <v>1302</v>
      </c>
    </row>
    <row r="58" spans="1:5" x14ac:dyDescent="0.25">
      <c r="A58" s="79" t="s">
        <v>1270</v>
      </c>
      <c r="B58" s="81" t="s">
        <v>1289</v>
      </c>
      <c r="C58" s="77" t="str">
        <f>VLOOKUP(B58,Общий!$A$2:$D$2655,2,FALSE)</f>
        <v>Вентилятор RUN1800,2500</v>
      </c>
      <c r="D58" s="78">
        <f>VLOOKUP(B58,Общий!$A$2:$D$2655,4,FALSE)</f>
        <v>900</v>
      </c>
      <c r="E58" s="79" t="s">
        <v>1302</v>
      </c>
    </row>
    <row r="59" spans="1:5" x14ac:dyDescent="0.25">
      <c r="A59" s="79" t="s">
        <v>1270</v>
      </c>
      <c r="B59" s="81" t="s">
        <v>1291</v>
      </c>
      <c r="C59" s="77" t="str">
        <f>VLOOKUP(B59,Общий!$A$2:$D$2655,2,FALSE)</f>
        <v xml:space="preserve">Крышка привода передняя RUN </v>
      </c>
      <c r="D59" s="78">
        <f>VLOOKUP(B59,Общий!$A$2:$D$2655,4,FALSE)</f>
        <v>5900</v>
      </c>
      <c r="E59" s="79" t="s">
        <v>1302</v>
      </c>
    </row>
    <row r="60" spans="1:5" x14ac:dyDescent="0.25">
      <c r="A60" s="79" t="s">
        <v>1270</v>
      </c>
      <c r="B60" s="81" t="s">
        <v>1755</v>
      </c>
      <c r="C60" s="77" t="str">
        <f>VLOOKUP(B60,Общий!$A$2:$D$2655,2,FALSE)</f>
        <v>Плата управления RUN2500I</v>
      </c>
      <c r="D60" s="78">
        <f>VLOOKUP(B60,Общий!$A$2:$D$2655,4,FALSE)</f>
        <v>19900</v>
      </c>
      <c r="E60" s="79" t="s">
        <v>1302</v>
      </c>
    </row>
    <row r="61" spans="1:5" x14ac:dyDescent="0.25">
      <c r="A61" s="79" t="s">
        <v>1270</v>
      </c>
      <c r="B61" s="81" t="s">
        <v>1284</v>
      </c>
      <c r="C61" s="77" t="str">
        <f>VLOOKUP(B61,Общий!$A$2:$D$2655,2,FALSE)</f>
        <v>Фланец RUN1500,1800R01,2500R01/RUNHS</v>
      </c>
      <c r="D61" s="78">
        <f>VLOOKUP(B61,Общий!$A$2:$D$2655,4,FALSE)</f>
        <v>5900</v>
      </c>
      <c r="E61" s="79" t="s">
        <v>1302</v>
      </c>
    </row>
    <row r="62" spans="1:5" x14ac:dyDescent="0.25">
      <c r="A62" s="79">
        <v>43</v>
      </c>
      <c r="B62" s="81" t="s">
        <v>553</v>
      </c>
      <c r="C62" s="77" t="str">
        <f>VLOOKUP(B62,Общий!$A$2:$D$2655,2,FALSE)</f>
        <v>Проводка блока управления RUN1800,2500</v>
      </c>
      <c r="D62" s="78">
        <f>VLOOKUP(B62,Общий!$A$2:$D$2655,4,FALSE)</f>
        <v>2900</v>
      </c>
      <c r="E62" s="79" t="s">
        <v>1302</v>
      </c>
    </row>
    <row r="63" spans="1:5" x14ac:dyDescent="0.25">
      <c r="A63" s="79">
        <v>44</v>
      </c>
      <c r="B63" s="81" t="s">
        <v>554</v>
      </c>
      <c r="C63" s="77" t="str">
        <f>VLOOKUP(B63,Общий!$A$2:$D$2655,2,FALSE)</f>
        <v>Проводка энкодера RUN1800,2500</v>
      </c>
      <c r="D63" s="78">
        <f>VLOOKUP(B63,Общий!$A$2:$D$2655,4,FALSE)</f>
        <v>900</v>
      </c>
      <c r="E63" s="79" t="s">
        <v>1302</v>
      </c>
    </row>
    <row r="64" spans="1:5" x14ac:dyDescent="0.25">
      <c r="A64" s="79">
        <v>39</v>
      </c>
      <c r="B64" s="81" t="s">
        <v>551</v>
      </c>
      <c r="C64" s="77" t="str">
        <f>VLOOKUP(B64,Общий!$A$2:$D$2655,2,FALSE)</f>
        <v>Фильтр сетевой RUN1800,2500</v>
      </c>
      <c r="D64" s="78">
        <f>VLOOKUP(B64,Общий!$A$2:$D$2655,4,FALSE)</f>
        <v>5900</v>
      </c>
      <c r="E64" s="79" t="s">
        <v>1302</v>
      </c>
    </row>
    <row r="65" spans="1:5" x14ac:dyDescent="0.25">
      <c r="A65" s="79">
        <v>42</v>
      </c>
      <c r="B65" s="81" t="s">
        <v>192</v>
      </c>
      <c r="C65" s="77" t="str">
        <f>VLOOKUP(B65,Общий!$A$2:$D$2655,2,FALSE)</f>
        <v>Держатель предохранителя SPIDO600/RB/RD/RUN/RUNHS/SLH/HK7024HS/PP7024</v>
      </c>
      <c r="D65" s="78">
        <f>VLOOKUP(B65,Общий!$A$2:$D$2655,4,FALSE)</f>
        <v>900</v>
      </c>
      <c r="E65" s="79" t="s">
        <v>1302</v>
      </c>
    </row>
    <row r="66" spans="1:5" x14ac:dyDescent="0.25">
      <c r="A66" s="79">
        <v>52</v>
      </c>
      <c r="B66" s="81" t="s">
        <v>445</v>
      </c>
      <c r="C66" s="77" t="str">
        <f>VLOOKUP(B66,Общий!$A$2:$D$2655,2,FALSE)</f>
        <v>Кольцо ME3000/MB4005/WG4000,5000/TO4016P,5016P/RO500,1000/RUN1500,1800,2500/RUNHS/ROX/HY7005/WIL/TH1561,2251</v>
      </c>
      <c r="D66" s="78">
        <f>VLOOKUP(B66,Общий!$A$2:$D$2655,4,FALSE)</f>
        <v>900</v>
      </c>
      <c r="E66" s="79" t="s">
        <v>1302</v>
      </c>
    </row>
    <row r="67" spans="1:5" x14ac:dyDescent="0.25">
      <c r="A67" s="79">
        <v>57</v>
      </c>
      <c r="B67" s="81" t="s">
        <v>556</v>
      </c>
      <c r="C67" s="77" t="str">
        <f>VLOOKUP(B67,Общий!$A$2:$D$2655,2,FALSE)</f>
        <v>Штифт винтовой шестерни RUN1800,2500,2500I</v>
      </c>
      <c r="D67" s="78">
        <f>VLOOKUP(B67,Общий!$A$2:$D$2655,4,FALSE)</f>
        <v>900</v>
      </c>
      <c r="E67" s="79" t="s">
        <v>1302</v>
      </c>
    </row>
    <row r="68" spans="1:5" x14ac:dyDescent="0.25">
      <c r="A68" s="79">
        <v>82</v>
      </c>
      <c r="B68" s="81" t="s">
        <v>537</v>
      </c>
      <c r="C68" s="77" t="str">
        <f>VLOOKUP(B68,Общий!$A$2:$D$2655,2,FALSE)</f>
        <v>Подшипник RUN,RUNHS</v>
      </c>
      <c r="D68" s="78">
        <f>VLOOKUP(B68,Общий!$A$2:$D$2655,4,FALSE)</f>
        <v>1900</v>
      </c>
      <c r="E68" s="79" t="s">
        <v>1302</v>
      </c>
    </row>
    <row r="69" spans="1:5" x14ac:dyDescent="0.25">
      <c r="A69" s="79">
        <v>85</v>
      </c>
      <c r="B69" s="81" t="s">
        <v>494</v>
      </c>
      <c r="C69" s="77" t="str">
        <f>VLOOKUP(B69,Общий!$A$2:$D$2655,2,FALSE)</f>
        <v>Подшипник RUN/RUNHS/SLH/HY7005</v>
      </c>
      <c r="D69" s="78">
        <f>VLOOKUP(B69,Общий!$A$2:$D$2655,4,FALSE)</f>
        <v>1900</v>
      </c>
      <c r="E69" s="79" t="s">
        <v>1302</v>
      </c>
    </row>
    <row r="70" spans="1:5" x14ac:dyDescent="0.25">
      <c r="A70" s="79">
        <v>21</v>
      </c>
      <c r="B70" s="81" t="s">
        <v>533</v>
      </c>
      <c r="C70" s="77" t="str">
        <f>VLOOKUP(B70,Общий!$A$2:$D$2655,2,FALSE)</f>
        <v>Перегородка блока управления RUN</v>
      </c>
      <c r="D70" s="78">
        <f>VLOOKUP(B70,Общий!$A$2:$D$2655,4,FALSE)</f>
        <v>2900</v>
      </c>
      <c r="E70" s="79" t="s">
        <v>1302</v>
      </c>
    </row>
    <row r="71" spans="1:5" x14ac:dyDescent="0.25">
      <c r="A71" s="79">
        <v>20</v>
      </c>
      <c r="B71" s="81" t="s">
        <v>532</v>
      </c>
      <c r="C71" s="77" t="str">
        <f>VLOOKUP(B71,Общий!$A$2:$D$2655,2,FALSE)</f>
        <v>Кожух защиты зубчатого колеса RUN/RUNHS</v>
      </c>
      <c r="D71" s="78">
        <f>VLOOKUP(B71,Общий!$A$2:$D$2655,4,FALSE)</f>
        <v>900</v>
      </c>
      <c r="E71" s="79" t="s">
        <v>1302</v>
      </c>
    </row>
    <row r="72" spans="1:5" x14ac:dyDescent="0.25">
      <c r="A72" s="79">
        <v>89</v>
      </c>
      <c r="B72" s="81" t="s">
        <v>540</v>
      </c>
      <c r="C72" s="77" t="str">
        <f>VLOOKUP(B72,Общий!$A$2:$D$2655,2,FALSE)</f>
        <v>Решетка вентиляции внешняя RUN/RUNHS</v>
      </c>
      <c r="D72" s="78">
        <f>VLOOKUP(B72,Общий!$A$2:$D$2655,4,FALSE)</f>
        <v>900</v>
      </c>
      <c r="E72" s="79" t="s">
        <v>1302</v>
      </c>
    </row>
  </sheetData>
  <mergeCells count="4">
    <mergeCell ref="A1:D3"/>
    <mergeCell ref="E1:H2"/>
    <mergeCell ref="E3:H3"/>
    <mergeCell ref="I1:T3"/>
  </mergeCells>
  <hyperlinks>
    <hyperlink ref="E3:G3" location="Оглавление!A1" display="Содержание &gt;&gt;&gt;" xr:uid="{8613B47E-EFDC-4252-A8FA-40612E2E7172}"/>
  </hyperlinks>
  <pageMargins left="0.23622047244094491" right="0.23622047244094491" top="0.35433070866141736" bottom="0.35433070866141736" header="0" footer="0"/>
  <pageSetup paperSize="9" scale="44"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6C0B-6FF4-438D-A4CB-3572783F2A71}">
  <sheetPr codeName="Worksheet____72">
    <pageSetUpPr fitToPage="1"/>
  </sheetPr>
  <dimension ref="A1:W74"/>
  <sheetViews>
    <sheetView view="pageLayout" zoomScale="70" zoomScaleNormal="100" zoomScaleSheetLayoutView="100" zoomScalePageLayoutView="70" workbookViewId="0">
      <selection activeCell="B6" sqref="B6"/>
    </sheetView>
  </sheetViews>
  <sheetFormatPr defaultRowHeight="15" x14ac:dyDescent="0.25"/>
  <cols>
    <col min="1" max="1" width="4.28515625" bestFit="1" customWidth="1"/>
    <col min="2" max="2" width="23.42578125" bestFit="1" customWidth="1"/>
    <col min="3" max="3" width="127.5703125" style="29" customWidth="1"/>
    <col min="4" max="4" width="10.140625" style="28" bestFit="1" customWidth="1"/>
    <col min="5" max="5" width="20.5703125" bestFit="1" customWidth="1"/>
  </cols>
  <sheetData>
    <row r="1" spans="1:23" ht="15" customHeight="1" x14ac:dyDescent="0.25">
      <c r="A1" s="130" t="e" vm="1">
        <v>#VALUE!</v>
      </c>
      <c r="B1" s="130"/>
      <c r="C1" s="130"/>
      <c r="D1" s="130"/>
      <c r="E1" s="133" t="s">
        <v>2644</v>
      </c>
      <c r="F1" s="133"/>
      <c r="G1" s="133"/>
      <c r="H1" s="133"/>
      <c r="I1" s="131" t="e" vm="2">
        <v>#VALUE!</v>
      </c>
      <c r="J1" s="131"/>
      <c r="K1" s="131"/>
      <c r="L1" s="131"/>
      <c r="M1" s="131"/>
      <c r="N1" s="131"/>
      <c r="O1" s="131"/>
      <c r="P1" s="131"/>
      <c r="Q1" s="131"/>
      <c r="R1" s="131"/>
      <c r="S1" s="131"/>
      <c r="T1" s="131"/>
      <c r="U1" s="131"/>
      <c r="V1" s="69"/>
      <c r="W1" s="69"/>
    </row>
    <row r="2" spans="1:23" ht="15" customHeight="1" x14ac:dyDescent="0.25">
      <c r="A2" s="130"/>
      <c r="B2" s="130"/>
      <c r="C2" s="130"/>
      <c r="D2" s="130"/>
      <c r="E2" s="133"/>
      <c r="F2" s="133"/>
      <c r="G2" s="133"/>
      <c r="H2" s="133"/>
      <c r="I2" s="131"/>
      <c r="J2" s="131"/>
      <c r="K2" s="131"/>
      <c r="L2" s="131"/>
      <c r="M2" s="131"/>
      <c r="N2" s="131"/>
      <c r="O2" s="131"/>
      <c r="P2" s="131"/>
      <c r="Q2" s="131"/>
      <c r="R2" s="131"/>
      <c r="S2" s="131"/>
      <c r="T2" s="131"/>
      <c r="U2" s="131"/>
      <c r="V2" s="69"/>
      <c r="W2" s="69"/>
    </row>
    <row r="3" spans="1:23"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69"/>
      <c r="W3" s="69"/>
    </row>
    <row r="5" spans="1:23" ht="45" x14ac:dyDescent="0.25">
      <c r="A5" s="43" t="s">
        <v>2</v>
      </c>
      <c r="B5" s="43" t="s">
        <v>1</v>
      </c>
      <c r="C5" s="43" t="s">
        <v>1267</v>
      </c>
      <c r="D5" s="95" t="s">
        <v>1268</v>
      </c>
      <c r="E5" s="95" t="s">
        <v>1269</v>
      </c>
    </row>
    <row r="6" spans="1:23" x14ac:dyDescent="0.25">
      <c r="A6" s="31" t="s">
        <v>479</v>
      </c>
      <c r="B6" s="32" t="s">
        <v>527</v>
      </c>
      <c r="C6" s="33" t="str">
        <f>VLOOKUP(B6,Общий!$A$2:$D$2655,2,FALSE)</f>
        <v>Основание корпуса RUN/RUNHS</v>
      </c>
      <c r="D6" s="13">
        <f>VLOOKUP(B6,Общий!$A$2:$D$2655,4,FALSE)</f>
        <v>9900</v>
      </c>
      <c r="E6" s="35"/>
    </row>
    <row r="7" spans="1:23" x14ac:dyDescent="0.25">
      <c r="A7" s="34" t="s">
        <v>176</v>
      </c>
      <c r="B7" s="32" t="s">
        <v>528</v>
      </c>
      <c r="C7" s="33" t="str">
        <f>VLOOKUP(B7,Общий!$A$2:$D$2655,2,FALSE)</f>
        <v>Крышка редуктора RUN/RUNHS</v>
      </c>
      <c r="D7" s="13">
        <f>VLOOKUP(B7,Общий!$A$2:$D$2655,4,FALSE)</f>
        <v>2900</v>
      </c>
      <c r="E7" s="35"/>
    </row>
    <row r="8" spans="1:23" x14ac:dyDescent="0.25">
      <c r="A8" s="31" t="s">
        <v>177</v>
      </c>
      <c r="B8" s="32" t="s">
        <v>529</v>
      </c>
      <c r="C8" s="33" t="str">
        <f>VLOOKUP(B8,Общий!$A$2:$D$2655,2,FALSE)</f>
        <v>Рычаг разблокировки RUN</v>
      </c>
      <c r="D8" s="13">
        <f>VLOOKUP(B8,Общий!$A$2:$D$2655,4,FALSE)</f>
        <v>2900</v>
      </c>
      <c r="E8" s="35"/>
    </row>
    <row r="9" spans="1:23" x14ac:dyDescent="0.25">
      <c r="A9" s="31" t="s">
        <v>178</v>
      </c>
      <c r="B9" s="32" t="s">
        <v>549</v>
      </c>
      <c r="C9" s="33" t="str">
        <f>VLOOKUP(B9,Общий!$A$2:$D$2655,2,FALSE)</f>
        <v>Шестерня винтовая RUN1800, RUN2500</v>
      </c>
      <c r="D9" s="13">
        <f>VLOOKUP(B9,Общий!$A$2:$D$2655,4,FALSE)</f>
        <v>9900</v>
      </c>
      <c r="E9" s="35"/>
    </row>
    <row r="10" spans="1:23" x14ac:dyDescent="0.25">
      <c r="A10" s="31" t="s">
        <v>218</v>
      </c>
      <c r="B10" s="32" t="s">
        <v>531</v>
      </c>
      <c r="C10" s="33" t="str">
        <f>VLOOKUP(B10,Общий!$A$2:$D$2655,2,FALSE)</f>
        <v>Штифт выходного вала RUN</v>
      </c>
      <c r="D10" s="13">
        <f>VLOOKUP(B10,Общий!$A$2:$D$2655,4,FALSE)</f>
        <v>900</v>
      </c>
      <c r="E10" s="35"/>
    </row>
    <row r="11" spans="1:23" x14ac:dyDescent="0.25">
      <c r="A11" s="31" t="s">
        <v>253</v>
      </c>
      <c r="B11" s="32" t="s">
        <v>513</v>
      </c>
      <c r="C11" s="33" t="str">
        <f>VLOOKUP(B11,Общий!$A$2:$D$2655,2,FALSE)</f>
        <v>Колесо зубчатое TH2251,2261,1551,1561/RUN/RUNHS</v>
      </c>
      <c r="D11" s="13">
        <f>VLOOKUP(B11,Общий!$A$2:$D$2655,4,FALSE)</f>
        <v>3900</v>
      </c>
      <c r="E11" s="35"/>
    </row>
    <row r="12" spans="1:23" x14ac:dyDescent="0.25">
      <c r="A12" s="34" t="s">
        <v>220</v>
      </c>
      <c r="B12" s="32" t="s">
        <v>355</v>
      </c>
      <c r="C12" s="33" t="str">
        <f>VLOOKUP(B12,Общий!$A$2:$D$2655,2,FALSE)</f>
        <v>Винт ручки разблокировки RB/RD/RUN/RUNHS</v>
      </c>
      <c r="D12" s="13">
        <f>VLOOKUP(B12,Общий!$A$2:$D$2655,4,FALSE)</f>
        <v>900</v>
      </c>
      <c r="E12" s="35"/>
    </row>
    <row r="13" spans="1:23" x14ac:dyDescent="0.25">
      <c r="A13" s="34" t="s">
        <v>257</v>
      </c>
      <c r="B13" s="32" t="s">
        <v>532</v>
      </c>
      <c r="C13" s="33" t="str">
        <f>VLOOKUP(B13,Общий!$A$2:$D$2655,2,FALSE)</f>
        <v>Кожух защиты зубчатого колеса RUN/RUNHS</v>
      </c>
      <c r="D13" s="13">
        <f>VLOOKUP(B13,Общий!$A$2:$D$2655,4,FALSE)</f>
        <v>900</v>
      </c>
      <c r="E13" s="35"/>
    </row>
    <row r="14" spans="1:23" x14ac:dyDescent="0.25">
      <c r="A14" s="31" t="s">
        <v>224</v>
      </c>
      <c r="B14" s="32" t="s">
        <v>533</v>
      </c>
      <c r="C14" s="33" t="str">
        <f>VLOOKUP(B14,Общий!$A$2:$D$2655,2,FALSE)</f>
        <v>Перегородка блока управления RUN</v>
      </c>
      <c r="D14" s="13">
        <f>VLOOKUP(B14,Общий!$A$2:$D$2655,4,FALSE)</f>
        <v>2900</v>
      </c>
      <c r="E14" s="35"/>
    </row>
    <row r="15" spans="1:23" x14ac:dyDescent="0.25">
      <c r="A15" s="31" t="s">
        <v>153</v>
      </c>
      <c r="B15" s="32" t="s">
        <v>550</v>
      </c>
      <c r="C15" s="33" t="str">
        <f>VLOOKUP(B15,Общий!$A$2:$D$2655,2,FALSE)</f>
        <v>Трансформатор RUN1800,2500</v>
      </c>
      <c r="D15" s="13">
        <f>VLOOKUP(B15,Общий!$A$2:$D$2655,4,FALSE)</f>
        <v>9900</v>
      </c>
      <c r="E15" s="35"/>
    </row>
    <row r="16" spans="1:23" x14ac:dyDescent="0.25">
      <c r="A16" s="34" t="s">
        <v>120</v>
      </c>
      <c r="B16" s="32" t="s">
        <v>2663</v>
      </c>
      <c r="C16" s="33" t="str">
        <f>VLOOKUP(B16,Общий!$A$2:$D$2655,2,FALSE)</f>
        <v>Конденсатор RUN1800R01/A,2500R01/A,RUN1800,2500/RO1000/TH1500</v>
      </c>
      <c r="D16" s="13">
        <f>VLOOKUP(B16,Общий!$A$2:$D$2655,4,FALSE)</f>
        <v>1900</v>
      </c>
      <c r="E16" s="35"/>
    </row>
    <row r="17" spans="1:5" x14ac:dyDescent="0.25">
      <c r="A17" s="31" t="s">
        <v>569</v>
      </c>
      <c r="B17" s="32" t="s">
        <v>551</v>
      </c>
      <c r="C17" s="33" t="str">
        <f>VLOOKUP(B17,Общий!$A$2:$D$2655,2,FALSE)</f>
        <v>Фильтр сетевой RUN1800,2500</v>
      </c>
      <c r="D17" s="13">
        <f>VLOOKUP(B17,Общий!$A$2:$D$2655,4,FALSE)</f>
        <v>5900</v>
      </c>
      <c r="E17" s="35"/>
    </row>
    <row r="18" spans="1:5" x14ac:dyDescent="0.25">
      <c r="A18" s="31" t="s">
        <v>329</v>
      </c>
      <c r="B18" s="32" t="s">
        <v>552</v>
      </c>
      <c r="C18" s="33" t="str">
        <f>VLOOKUP(B18,Общий!$A$2:$D$2655,2,FALSE)</f>
        <v>Плата управления RUN1800,2500</v>
      </c>
      <c r="D18" s="13">
        <f>VLOOKUP(B18,Общий!$A$2:$D$2655,4,FALSE)</f>
        <v>29900</v>
      </c>
      <c r="E18" s="35"/>
    </row>
    <row r="19" spans="1:5" x14ac:dyDescent="0.25">
      <c r="A19" s="34" t="s">
        <v>124</v>
      </c>
      <c r="B19" s="32" t="s">
        <v>192</v>
      </c>
      <c r="C19" s="33" t="str">
        <f>VLOOKUP(B19,Общий!$A$2:$D$2655,2,FALSE)</f>
        <v>Держатель предохранителя SPIDO600/RB/RD/RUN/RUNHS/SLH/HK7024HS/PP7024</v>
      </c>
      <c r="D19" s="13">
        <f>VLOOKUP(B19,Общий!$A$2:$D$2655,4,FALSE)</f>
        <v>900</v>
      </c>
      <c r="E19" s="35"/>
    </row>
    <row r="20" spans="1:5" x14ac:dyDescent="0.25">
      <c r="A20" s="31" t="s">
        <v>331</v>
      </c>
      <c r="B20" s="32" t="s">
        <v>553</v>
      </c>
      <c r="C20" s="33" t="str">
        <f>VLOOKUP(B20,Общий!$A$2:$D$2655,2,FALSE)</f>
        <v>Проводка блока управления RUN1800,2500</v>
      </c>
      <c r="D20" s="13">
        <f>VLOOKUP(B20,Общий!$A$2:$D$2655,4,FALSE)</f>
        <v>2900</v>
      </c>
      <c r="E20" s="35"/>
    </row>
    <row r="21" spans="1:5" x14ac:dyDescent="0.25">
      <c r="A21" s="34" t="s">
        <v>497</v>
      </c>
      <c r="B21" s="32" t="s">
        <v>554</v>
      </c>
      <c r="C21" s="33" t="str">
        <f>VLOOKUP(B21,Общий!$A$2:$D$2655,2,FALSE)</f>
        <v>Проводка энкодера RUN1800,2500</v>
      </c>
      <c r="D21" s="13">
        <f>VLOOKUP(B21,Общий!$A$2:$D$2655,4,FALSE)</f>
        <v>900</v>
      </c>
      <c r="E21" s="35"/>
    </row>
    <row r="22" spans="1:5" x14ac:dyDescent="0.25">
      <c r="A22" s="31" t="s">
        <v>301</v>
      </c>
      <c r="B22" s="32" t="s">
        <v>555</v>
      </c>
      <c r="C22" s="33" t="str">
        <f>VLOOKUP(B22,Общий!$A$2:$D$2655,2,FALSE)</f>
        <v>Энкодер RUN1800,2500/LBAR/SIGNO/MBAR</v>
      </c>
      <c r="D22" s="13">
        <f>VLOOKUP(B22,Общий!$A$2:$D$2655,4,FALSE)</f>
        <v>2900</v>
      </c>
      <c r="E22" s="35"/>
    </row>
    <row r="23" spans="1:5" x14ac:dyDescent="0.25">
      <c r="A23" s="34" t="s">
        <v>394</v>
      </c>
      <c r="B23" s="32" t="s">
        <v>445</v>
      </c>
      <c r="C23" s="33" t="str">
        <f>VLOOKUP(B23,Общий!$A$2:$D$2655,2,FALSE)</f>
        <v>Кольцо ME3000/MB4005/WG4000,5000/TO4016P,5016P/RO500,1000/RUN1500,1800,2500/RUNHS/ROX/HY7005/WIL/TH1561,2251</v>
      </c>
      <c r="D23" s="13">
        <f>VLOOKUP(B23,Общий!$A$2:$D$2655,4,FALSE)</f>
        <v>900</v>
      </c>
      <c r="E23" s="35"/>
    </row>
    <row r="24" spans="1:5" x14ac:dyDescent="0.25">
      <c r="A24" s="31" t="s">
        <v>282</v>
      </c>
      <c r="B24" s="32" t="s">
        <v>362</v>
      </c>
      <c r="C24" s="33" t="str">
        <f>VLOOKUP(B24,Общий!$A$2:$D$2655,2,FALSE)</f>
        <v>Кабельный ввод RUN/RB250HSR10,400R10,RB350/RD</v>
      </c>
      <c r="D24" s="13">
        <f>VLOOKUP(B24,Общий!$A$2:$D$2655,4,FALSE)</f>
        <v>900</v>
      </c>
      <c r="E24" s="35"/>
    </row>
    <row r="25" spans="1:5" ht="45" x14ac:dyDescent="0.25">
      <c r="A25" s="34" t="s">
        <v>284</v>
      </c>
      <c r="B25" s="32" t="s">
        <v>536</v>
      </c>
      <c r="C25" s="33" t="str">
        <f>VLOOKUP(B25,Общий!$A$2:$D$2655,2,FALSE)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D25" s="13">
        <f>VLOOKUP(B25,Общий!$A$2:$D$2655,4,FALSE)</f>
        <v>500</v>
      </c>
      <c r="E25" s="35"/>
    </row>
    <row r="26" spans="1:5" x14ac:dyDescent="0.25">
      <c r="A26" s="31" t="s">
        <v>459</v>
      </c>
      <c r="B26" s="32" t="s">
        <v>556</v>
      </c>
      <c r="C26" s="33" t="str">
        <f>VLOOKUP(B26,Общий!$A$2:$D$2655,2,FALSE)</f>
        <v>Штифт винтовой шестерни RUN1800,2500,2500I</v>
      </c>
      <c r="D26" s="13">
        <f>VLOOKUP(B26,Общий!$A$2:$D$2655,4,FALSE)</f>
        <v>900</v>
      </c>
      <c r="E26" s="35"/>
    </row>
    <row r="27" spans="1:5" x14ac:dyDescent="0.25">
      <c r="A27" s="34">
        <v>64</v>
      </c>
      <c r="B27" s="32" t="s">
        <v>332</v>
      </c>
      <c r="C27" s="33" t="s">
        <v>333</v>
      </c>
      <c r="D27" s="13"/>
      <c r="E27" s="35"/>
    </row>
    <row r="28" spans="1:5" x14ac:dyDescent="0.25">
      <c r="A28" s="34">
        <v>68</v>
      </c>
      <c r="B28" s="32" t="s">
        <v>557</v>
      </c>
      <c r="C28" s="33" t="s">
        <v>333</v>
      </c>
      <c r="D28" s="13"/>
      <c r="E28" s="35"/>
    </row>
    <row r="29" spans="1:5" x14ac:dyDescent="0.25">
      <c r="A29" s="34">
        <v>72</v>
      </c>
      <c r="B29" s="32" t="s">
        <v>460</v>
      </c>
      <c r="C29" s="33" t="s">
        <v>333</v>
      </c>
      <c r="D29" s="13"/>
      <c r="E29" s="35"/>
    </row>
    <row r="30" spans="1:5" x14ac:dyDescent="0.25">
      <c r="A30" s="34">
        <v>77</v>
      </c>
      <c r="B30" s="32" t="s">
        <v>570</v>
      </c>
      <c r="C30" s="33" t="s">
        <v>965</v>
      </c>
      <c r="D30" s="13"/>
      <c r="E30" s="35"/>
    </row>
    <row r="31" spans="1:5" ht="30" x14ac:dyDescent="0.25">
      <c r="A31" s="34" t="s">
        <v>503</v>
      </c>
      <c r="B31" s="32" t="s">
        <v>361</v>
      </c>
      <c r="C31" s="33" t="str">
        <f>VLOOKUP(B31,Общий!$A$2:$D$2655,2,FALSE)</f>
        <v>Шайба RB1000R10, RB250HSR10, RB400KCER10, RB500HSR10, RB600R10, RBKCE, RD400KCE, RD400KCER10, RO1000, ROX1000R10, ROX600R10, RUN1200HS, RUN1500R10, RUN1800, RUN2500, RUN400HS, ТН1500КСЕ, ТН1551, ТН1561, ТН2251, ТН2261</v>
      </c>
      <c r="D31" s="13">
        <f>VLOOKUP(B31,Общий!$A$2:$D$2655,4,FALSE)</f>
        <v>500</v>
      </c>
      <c r="E31" s="35"/>
    </row>
    <row r="32" spans="1:5" x14ac:dyDescent="0.25">
      <c r="A32" s="34" t="s">
        <v>504</v>
      </c>
      <c r="B32" s="32" t="s">
        <v>537</v>
      </c>
      <c r="C32" s="33" t="str">
        <f>VLOOKUP(B32,Общий!$A$2:$D$2655,2,FALSE)</f>
        <v>Подшипник RUN,RUNHS</v>
      </c>
      <c r="D32" s="13">
        <f>VLOOKUP(B32,Общий!$A$2:$D$2655,4,FALSE)</f>
        <v>1900</v>
      </c>
      <c r="E32" s="35"/>
    </row>
    <row r="33" spans="1:5" x14ac:dyDescent="0.25">
      <c r="A33" s="31" t="s">
        <v>409</v>
      </c>
      <c r="B33" s="32" t="s">
        <v>516</v>
      </c>
      <c r="C33" s="33" t="str">
        <f>VLOOKUP(B33,Общий!$A$2:$D$2655,2,FALSE)</f>
        <v>Кольцо уплотнительное ТН1551, ТН1561, ТН2251, ТН2261, RUN1200HS, RUN1500R10, RUN1800, RUN2500, RUN400HS</v>
      </c>
      <c r="D33" s="13">
        <f>VLOOKUP(B33,Общий!$A$2:$D$2655,4,FALSE)</f>
        <v>500</v>
      </c>
      <c r="E33" s="35"/>
    </row>
    <row r="34" spans="1:5" ht="45" x14ac:dyDescent="0.25">
      <c r="A34" s="34" t="s">
        <v>397</v>
      </c>
      <c r="B34" s="32" t="s">
        <v>352</v>
      </c>
      <c r="C34" s="33" t="str">
        <f>VLOOKUP(B34,Общий!$A$2:$D$2655,2,FALSE)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D34" s="13">
        <f>VLOOKUP(B34,Общий!$A$2:$D$2655,4,FALSE)</f>
        <v>900</v>
      </c>
      <c r="E34" s="35"/>
    </row>
    <row r="35" spans="1:5" x14ac:dyDescent="0.25">
      <c r="A35" s="31" t="s">
        <v>398</v>
      </c>
      <c r="B35" s="32" t="s">
        <v>494</v>
      </c>
      <c r="C35" s="33" t="str">
        <f>VLOOKUP(B35,Общий!$A$2:$D$2655,2,FALSE)</f>
        <v>Подшипник RUN/RUNHS/SLH/HY7005</v>
      </c>
      <c r="D35" s="13">
        <f>VLOOKUP(B35,Общий!$A$2:$D$2655,4,FALSE)</f>
        <v>1900</v>
      </c>
      <c r="E35" s="35"/>
    </row>
    <row r="36" spans="1:5" x14ac:dyDescent="0.25">
      <c r="A36" s="31" t="s">
        <v>539</v>
      </c>
      <c r="B36" s="32" t="s">
        <v>538</v>
      </c>
      <c r="C36" s="33" t="str">
        <f>VLOOKUP(B36,Общий!$A$2:$D$2655,2,FALSE)</f>
        <v>Решетка вентиляции внешняя RUN400HS, RUN1200HS, RUN1500R10,  RUN1800, RUN2500</v>
      </c>
      <c r="D36" s="13">
        <f>VLOOKUP(B36,Общий!$A$2:$D$2655,4,FALSE)</f>
        <v>500</v>
      </c>
      <c r="E36" s="35"/>
    </row>
    <row r="37" spans="1:5" x14ac:dyDescent="0.25">
      <c r="A37" s="34" t="s">
        <v>572</v>
      </c>
      <c r="B37" s="32" t="s">
        <v>571</v>
      </c>
      <c r="C37" s="33" t="str">
        <f>VLOOKUP(B37,Общий!$A$2:$D$2655,2,FALSE)</f>
        <v>Вентилятор RUN2500</v>
      </c>
      <c r="D37" s="13">
        <f>VLOOKUP(B37,Общий!$A$2:$D$2655,4,FALSE)</f>
        <v>3900</v>
      </c>
      <c r="E37" s="35"/>
    </row>
    <row r="38" spans="1:5" x14ac:dyDescent="0.25">
      <c r="A38" s="31" t="s">
        <v>541</v>
      </c>
      <c r="B38" s="32" t="s">
        <v>540</v>
      </c>
      <c r="C38" s="33" t="str">
        <f>VLOOKUP(B38,Общий!$A$2:$D$2655,2,FALSE)</f>
        <v>Решетка вентиляции внешняя RUN/RUNHS</v>
      </c>
      <c r="D38" s="13">
        <f>VLOOKUP(B38,Общий!$A$2:$D$2655,4,FALSE)</f>
        <v>900</v>
      </c>
      <c r="E38" s="35"/>
    </row>
    <row r="39" spans="1:5" x14ac:dyDescent="0.25">
      <c r="A39" s="34" t="s">
        <v>559</v>
      </c>
      <c r="B39" s="32" t="s">
        <v>558</v>
      </c>
      <c r="C39" s="33" t="str">
        <f>VLOOKUP(B39,Общий!$A$2:$D$2655,2,FALSE)</f>
        <v>Предохранитель RUN1800, RUN2500</v>
      </c>
      <c r="D39" s="13">
        <f>VLOOKUP(B39,Общий!$A$2:$D$2655,4,FALSE)</f>
        <v>500</v>
      </c>
      <c r="E39" s="35"/>
    </row>
    <row r="40" spans="1:5" x14ac:dyDescent="0.25">
      <c r="A40" s="31" t="s">
        <v>561</v>
      </c>
      <c r="B40" s="32" t="s">
        <v>560</v>
      </c>
      <c r="C40" s="33" t="s">
        <v>333</v>
      </c>
      <c r="D40" s="13"/>
      <c r="E40" s="35"/>
    </row>
    <row r="41" spans="1:5" x14ac:dyDescent="0.25">
      <c r="A41" s="31" t="s">
        <v>563</v>
      </c>
      <c r="B41" s="32" t="s">
        <v>562</v>
      </c>
      <c r="C41" s="33" t="s">
        <v>965</v>
      </c>
      <c r="D41" s="13"/>
      <c r="E41" s="35"/>
    </row>
    <row r="42" spans="1:5" x14ac:dyDescent="0.25">
      <c r="A42" s="34" t="s">
        <v>564</v>
      </c>
      <c r="B42" s="32" t="s">
        <v>542</v>
      </c>
      <c r="C42" s="33" t="str">
        <f>VLOOKUP(B42,Общий!$A$2:$D$2655,2,FALSE)</f>
        <v>Прокладка RUN1200HS, RUN1500R10, RUN1800, RUN2500,  RUN400HS</v>
      </c>
      <c r="D42" s="13">
        <f>VLOOKUP(B42,Общий!$A$2:$D$2655,4,FALSE)</f>
        <v>500</v>
      </c>
      <c r="E42" s="35"/>
    </row>
    <row r="43" spans="1:5" x14ac:dyDescent="0.25">
      <c r="A43" s="34">
        <v>200</v>
      </c>
      <c r="B43" s="32" t="s">
        <v>382</v>
      </c>
      <c r="C43" s="33" t="str">
        <f>VLOOKUP(B43,Общий!$A$2:$D$2655,2,FALSE)</f>
        <v>Личинка замка RB/RO1000/TH1500,1551/RUN1500,1800,2500/RUNHS/ROX/TUB3500/WINGO/MOBY/TO4016P,5016P,4024,5024,5024HS</v>
      </c>
      <c r="D43" s="13">
        <f>VLOOKUP(B43,Общий!$A$2:$D$2655,4,FALSE)</f>
        <v>1900</v>
      </c>
      <c r="E43" s="35"/>
    </row>
    <row r="44" spans="1:5" x14ac:dyDescent="0.25">
      <c r="A44" s="34">
        <v>210</v>
      </c>
      <c r="B44" s="32" t="s">
        <v>514</v>
      </c>
      <c r="C44" s="33" t="s">
        <v>333</v>
      </c>
      <c r="D44" s="13"/>
      <c r="E44" s="35"/>
    </row>
    <row r="45" spans="1:5" x14ac:dyDescent="0.25">
      <c r="A45" s="36" t="s">
        <v>10</v>
      </c>
      <c r="B45" s="37" t="s">
        <v>369</v>
      </c>
      <c r="C45" s="33" t="str">
        <f>VLOOKUP(B45,Общий!$A$2:$D$2655,2,FALSE)</f>
        <v>Блок концевых выключателей RB/RD/ROBO600/ROX/RUN</v>
      </c>
      <c r="D45" s="13">
        <f>VLOOKUP(B45,Общий!$A$2:$D$2655,4,FALSE)</f>
        <v>5900</v>
      </c>
      <c r="E45" s="35"/>
    </row>
    <row r="46" spans="1:5" x14ac:dyDescent="0.25">
      <c r="A46" s="38" t="s">
        <v>136</v>
      </c>
      <c r="B46" s="37" t="s">
        <v>565</v>
      </c>
      <c r="C46" s="33" t="str">
        <f>VLOOKUP(B46,Общий!$A$2:$D$2655,2,FALSE)</f>
        <v>Комплект электродвигателя RUN2500,1800</v>
      </c>
      <c r="D46" s="13">
        <f>VLOOKUP(B46,Общий!$A$2:$D$2655,4,FALSE)</f>
        <v>39900</v>
      </c>
      <c r="E46" s="35"/>
    </row>
    <row r="47" spans="1:5" x14ac:dyDescent="0.25">
      <c r="A47" s="34" t="s">
        <v>9</v>
      </c>
      <c r="B47" s="32" t="s">
        <v>372</v>
      </c>
      <c r="C47" s="33" t="str">
        <f>VLOOKUP(B47,Общий!$A$2:$D$2655,2,FALSE)</f>
        <v>Комплект концевых кронштейнов RD/RB/RBHS/RUN/ROX/TH1500/RO500,1000/ROBO600</v>
      </c>
      <c r="D47" s="13">
        <f>VLOOKUP(B47,Общий!$A$2:$D$2655,4,FALSE)</f>
        <v>3900</v>
      </c>
      <c r="E47" s="35"/>
    </row>
    <row r="48" spans="1:5" x14ac:dyDescent="0.25">
      <c r="A48" s="34" t="s">
        <v>129</v>
      </c>
      <c r="B48" s="32" t="s">
        <v>566</v>
      </c>
      <c r="C48" s="33" t="str">
        <f>VLOOKUP(B48,Общий!$A$2:$D$2655,2,FALSE)</f>
        <v>Редуктор RUN1800,2500,2500I</v>
      </c>
      <c r="D48" s="13">
        <f>VLOOKUP(B48,Общий!$A$2:$D$2655,4,FALSE)</f>
        <v>15900</v>
      </c>
      <c r="E48" s="35"/>
    </row>
    <row r="49" spans="1:5" x14ac:dyDescent="0.25">
      <c r="A49" s="34" t="s">
        <v>44</v>
      </c>
      <c r="B49" s="32" t="s">
        <v>546</v>
      </c>
      <c r="C49" s="33" t="str">
        <f>VLOOKUP(B49,Общий!$A$2:$D$2655,2,FALSE)</f>
        <v>Монтажный комплект RUN1200HS, RUN1500R10, RUN1800, RUN2500, RUN400HS</v>
      </c>
      <c r="D49" s="13">
        <f>VLOOKUP(B49,Общий!$A$2:$D$2655,4,FALSE)</f>
        <v>5900</v>
      </c>
      <c r="E49" s="35"/>
    </row>
    <row r="50" spans="1:5" x14ac:dyDescent="0.25">
      <c r="A50" s="34" t="s">
        <v>15</v>
      </c>
      <c r="B50" s="32" t="s">
        <v>416</v>
      </c>
      <c r="C50" s="33" t="str">
        <f>VLOOKUP(B50,Общий!$A$2:$D$2655,2,FALSE)</f>
        <v>Комплект замка разблокировки RBHS/RUN/RUNHS/ROX</v>
      </c>
      <c r="D50" s="13">
        <f>VLOOKUP(B50,Общий!$A$2:$D$2655,4,FALSE)</f>
        <v>3900</v>
      </c>
      <c r="E50" s="35"/>
    </row>
    <row r="51" spans="1:5" x14ac:dyDescent="0.25">
      <c r="A51" s="34" t="s">
        <v>132</v>
      </c>
      <c r="B51" s="32" t="s">
        <v>547</v>
      </c>
      <c r="C51" s="33" t="str">
        <f>VLOOKUP(B51,Общий!$A$2:$D$2655,2,FALSE)</f>
        <v>Комплект крышек RUN</v>
      </c>
      <c r="D51" s="13">
        <f>VLOOKUP(B51,Общий!$A$2:$D$2655,4,FALSE)</f>
        <v>9900</v>
      </c>
      <c r="E51" s="35"/>
    </row>
    <row r="52" spans="1:5" x14ac:dyDescent="0.25">
      <c r="A52" s="34" t="s">
        <v>185</v>
      </c>
      <c r="B52" s="32" t="s">
        <v>567</v>
      </c>
      <c r="C52" s="33" t="str">
        <f>VLOOKUP(B52,Общий!$A$2:$D$2655,2,FALSE)</f>
        <v>Комплект энкодера RUN1800,2500</v>
      </c>
      <c r="D52" s="13">
        <f>VLOOKUP(B52,Общий!$A$2:$D$2655,4,FALSE)</f>
        <v>5900</v>
      </c>
      <c r="E52" s="35"/>
    </row>
    <row r="53" spans="1:5" ht="60.75" thickBot="1" x14ac:dyDescent="0.3">
      <c r="A53" s="39" t="s">
        <v>385</v>
      </c>
      <c r="B53" s="40" t="s">
        <v>2839</v>
      </c>
      <c r="C53" s="41" t="str">
        <f>VLOOKUP(B53,Общий!$A$2:$D$2655,2,FALSE)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3" s="13">
        <f>VLOOKUP(B53,Общий!$A$2:$D$2655,4,FALSE)</f>
        <v>900</v>
      </c>
      <c r="E53" s="42"/>
    </row>
    <row r="54" spans="1:5" ht="24.75" customHeight="1" thickTop="1" x14ac:dyDescent="0.25">
      <c r="A54" s="76" t="s">
        <v>1270</v>
      </c>
      <c r="B54" s="80" t="s">
        <v>1282</v>
      </c>
      <c r="C54" s="74" t="str">
        <f>VLOOKUP(B54,Общий!$A$2:$D$2655,2,FALSE)</f>
        <v>Пружина RB350,400,600,1000/RD/RO500,1000/TH1500,1551/RUN1800,2500/SIGNO/MBAR/LBAR</v>
      </c>
      <c r="D54" s="75">
        <f>VLOOKUP(B54,Общий!$A$2:$D$2655,4,FALSE)</f>
        <v>900</v>
      </c>
      <c r="E54" s="76" t="s">
        <v>1302</v>
      </c>
    </row>
    <row r="55" spans="1:5" ht="14.25" customHeight="1" x14ac:dyDescent="0.25">
      <c r="A55" s="79" t="s">
        <v>1270</v>
      </c>
      <c r="B55" s="81" t="s">
        <v>1283</v>
      </c>
      <c r="C55" s="77" t="str">
        <f>VLOOKUP(B55,Общий!$A$2:$D$2655,2,FALSE)</f>
        <v>Муфта TH1551/RUNHS,1500,1800,2500</v>
      </c>
      <c r="D55" s="78">
        <f>VLOOKUP(B55,Общий!$A$2:$D$2655,4,FALSE)</f>
        <v>900</v>
      </c>
      <c r="E55" s="79" t="s">
        <v>1302</v>
      </c>
    </row>
    <row r="56" spans="1:5" x14ac:dyDescent="0.25">
      <c r="A56" s="79" t="s">
        <v>1270</v>
      </c>
      <c r="B56" s="81" t="s">
        <v>1285</v>
      </c>
      <c r="C56" s="77" t="str">
        <f>VLOOKUP(B56,Общий!$A$2:$D$2655,2,FALSE)</f>
        <v>Комплект крепления TH1500,1551,1561/RUN1500,1800,2500</v>
      </c>
      <c r="D56" s="78">
        <f>VLOOKUP(B56,Общий!$A$2:$D$2655,4,FALSE)</f>
        <v>3900</v>
      </c>
      <c r="E56" s="79" t="s">
        <v>1302</v>
      </c>
    </row>
    <row r="57" spans="1:5" x14ac:dyDescent="0.25">
      <c r="A57" s="79" t="s">
        <v>1270</v>
      </c>
      <c r="B57" s="81" t="s">
        <v>1286</v>
      </c>
      <c r="C57" s="77" t="str">
        <f>VLOOKUP(B57,Общий!$A$2:$D$2655,2,FALSE)</f>
        <v>Электродвигатель RUN1800,2500</v>
      </c>
      <c r="D57" s="78">
        <f>VLOOKUP(B57,Общий!$A$2:$D$2655,4,FALSE)</f>
        <v>14900</v>
      </c>
      <c r="E57" s="79" t="s">
        <v>1302</v>
      </c>
    </row>
    <row r="58" spans="1:5" x14ac:dyDescent="0.25">
      <c r="A58" s="79" t="s">
        <v>1270</v>
      </c>
      <c r="B58" s="81" t="s">
        <v>1287</v>
      </c>
      <c r="C58" s="77" t="str">
        <f>VLOOKUP(B58,Общий!$A$2:$D$2655,2,FALSE)</f>
        <v>Конденсатор пусковой 18u 450V с кабелем 200мм RUN1800,2500</v>
      </c>
      <c r="D58" s="78">
        <f>VLOOKUP(B58,Общий!$A$2:$D$2655,4,FALSE)</f>
        <v>1900</v>
      </c>
      <c r="E58" s="79" t="s">
        <v>1302</v>
      </c>
    </row>
    <row r="59" spans="1:5" x14ac:dyDescent="0.25">
      <c r="A59" s="79" t="s">
        <v>1270</v>
      </c>
      <c r="B59" s="81" t="s">
        <v>1288</v>
      </c>
      <c r="C59" s="77" t="str">
        <f>VLOOKUP(B59,Общий!$A$2:$D$2655,2,FALSE)</f>
        <v>Пружина RB/RD/RO300,500,1000/ТН1551,1561,2251,2261/RUN1500,1800,2500/RUNHS</v>
      </c>
      <c r="D59" s="78">
        <f>VLOOKUP(B59,Общий!$A$2:$D$2655,4,FALSE)</f>
        <v>900</v>
      </c>
      <c r="E59" s="79" t="s">
        <v>1302</v>
      </c>
    </row>
    <row r="60" spans="1:5" x14ac:dyDescent="0.25">
      <c r="A60" s="79" t="s">
        <v>1270</v>
      </c>
      <c r="B60" s="81" t="s">
        <v>1289</v>
      </c>
      <c r="C60" s="77" t="str">
        <f>VLOOKUP(B60,Общий!$A$2:$D$2655,2,FALSE)</f>
        <v>Вентилятор RUN1800,2500</v>
      </c>
      <c r="D60" s="78">
        <f>VLOOKUP(B60,Общий!$A$2:$D$2655,4,FALSE)</f>
        <v>900</v>
      </c>
      <c r="E60" s="79" t="s">
        <v>1302</v>
      </c>
    </row>
    <row r="61" spans="1:5" x14ac:dyDescent="0.25">
      <c r="A61" s="79" t="s">
        <v>1270</v>
      </c>
      <c r="B61" s="81" t="s">
        <v>1291</v>
      </c>
      <c r="C61" s="77" t="str">
        <f>VLOOKUP(B61,Общий!$A$2:$D$2655,2,FALSE)</f>
        <v xml:space="preserve">Крышка привода передняя RUN </v>
      </c>
      <c r="D61" s="78">
        <f>VLOOKUP(B61,Общий!$A$2:$D$2655,4,FALSE)</f>
        <v>5900</v>
      </c>
      <c r="E61" s="79" t="s">
        <v>1302</v>
      </c>
    </row>
    <row r="62" spans="1:5" x14ac:dyDescent="0.25">
      <c r="A62" s="79" t="s">
        <v>1270</v>
      </c>
      <c r="B62" s="81" t="s">
        <v>1755</v>
      </c>
      <c r="C62" s="77" t="str">
        <f>VLOOKUP(B62,Общий!$A$2:$D$2655,2,FALSE)</f>
        <v>Плата управления RUN2500I</v>
      </c>
      <c r="D62" s="78">
        <f>VLOOKUP(B62,Общий!$A$2:$D$2655,4,FALSE)</f>
        <v>19900</v>
      </c>
      <c r="E62" s="79" t="s">
        <v>1302</v>
      </c>
    </row>
    <row r="63" spans="1:5" x14ac:dyDescent="0.25">
      <c r="A63" s="79" t="s">
        <v>1270</v>
      </c>
      <c r="B63" s="81" t="s">
        <v>1284</v>
      </c>
      <c r="C63" s="77" t="str">
        <f>VLOOKUP(B63,Общий!$A$2:$D$2655,2,FALSE)</f>
        <v>Фланец RUN1500,1800R01,2500R01/RUNHS</v>
      </c>
      <c r="D63" s="78">
        <f>VLOOKUP(B63,Общий!$A$2:$D$2655,4,FALSE)</f>
        <v>5900</v>
      </c>
      <c r="E63" s="79" t="s">
        <v>1302</v>
      </c>
    </row>
    <row r="64" spans="1:5" x14ac:dyDescent="0.25">
      <c r="A64" s="79">
        <v>43</v>
      </c>
      <c r="B64" s="81" t="s">
        <v>553</v>
      </c>
      <c r="C64" s="77" t="str">
        <f>VLOOKUP(B64,Общий!$A$2:$D$2655,2,FALSE)</f>
        <v>Проводка блока управления RUN1800,2500</v>
      </c>
      <c r="D64" s="78">
        <f>VLOOKUP(B64,Общий!$A$2:$D$2655,4,FALSE)</f>
        <v>2900</v>
      </c>
      <c r="E64" s="79" t="s">
        <v>1302</v>
      </c>
    </row>
    <row r="65" spans="1:5" x14ac:dyDescent="0.25">
      <c r="A65" s="79">
        <v>44</v>
      </c>
      <c r="B65" s="81" t="s">
        <v>554</v>
      </c>
      <c r="C65" s="77" t="str">
        <f>VLOOKUP(B65,Общий!$A$2:$D$2655,2,FALSE)</f>
        <v>Проводка энкодера RUN1800,2500</v>
      </c>
      <c r="D65" s="78">
        <f>VLOOKUP(B65,Общий!$A$2:$D$2655,4,FALSE)</f>
        <v>900</v>
      </c>
      <c r="E65" s="79" t="s">
        <v>1302</v>
      </c>
    </row>
    <row r="66" spans="1:5" x14ac:dyDescent="0.25">
      <c r="A66" s="79">
        <v>39</v>
      </c>
      <c r="B66" s="81" t="s">
        <v>551</v>
      </c>
      <c r="C66" s="77" t="str">
        <f>VLOOKUP(B66,Общий!$A$2:$D$2655,2,FALSE)</f>
        <v>Фильтр сетевой RUN1800,2500</v>
      </c>
      <c r="D66" s="78">
        <f>VLOOKUP(B66,Общий!$A$2:$D$2655,4,FALSE)</f>
        <v>5900</v>
      </c>
      <c r="E66" s="79" t="s">
        <v>1302</v>
      </c>
    </row>
    <row r="67" spans="1:5" x14ac:dyDescent="0.25">
      <c r="A67" s="79">
        <v>42</v>
      </c>
      <c r="B67" s="81" t="s">
        <v>192</v>
      </c>
      <c r="C67" s="77" t="str">
        <f>VLOOKUP(B67,Общий!$A$2:$D$2655,2,FALSE)</f>
        <v>Держатель предохранителя SPIDO600/RB/RD/RUN/RUNHS/SLH/HK7024HS/PP7024</v>
      </c>
      <c r="D67" s="78">
        <f>VLOOKUP(B67,Общий!$A$2:$D$2655,4,FALSE)</f>
        <v>900</v>
      </c>
      <c r="E67" s="79" t="s">
        <v>1302</v>
      </c>
    </row>
    <row r="68" spans="1:5" x14ac:dyDescent="0.25">
      <c r="A68" s="79">
        <v>52</v>
      </c>
      <c r="B68" s="81" t="s">
        <v>445</v>
      </c>
      <c r="C68" s="77" t="str">
        <f>VLOOKUP(B68,Общий!$A$2:$D$2655,2,FALSE)</f>
        <v>Кольцо ME3000/MB4005/WG4000,5000/TO4016P,5016P/RO500,1000/RUN1500,1800,2500/RUNHS/ROX/HY7005/WIL/TH1561,2251</v>
      </c>
      <c r="D68" s="78">
        <f>VLOOKUP(B68,Общий!$A$2:$D$2655,4,FALSE)</f>
        <v>900</v>
      </c>
      <c r="E68" s="79" t="s">
        <v>1302</v>
      </c>
    </row>
    <row r="69" spans="1:5" x14ac:dyDescent="0.25">
      <c r="A69" s="79">
        <v>57</v>
      </c>
      <c r="B69" s="81" t="s">
        <v>556</v>
      </c>
      <c r="C69" s="77" t="str">
        <f>VLOOKUP(B69,Общий!$A$2:$D$2655,2,FALSE)</f>
        <v>Штифт винтовой шестерни RUN1800,2500,2500I</v>
      </c>
      <c r="D69" s="78">
        <f>VLOOKUP(B69,Общий!$A$2:$D$2655,4,FALSE)</f>
        <v>900</v>
      </c>
      <c r="E69" s="79" t="s">
        <v>1302</v>
      </c>
    </row>
    <row r="70" spans="1:5" x14ac:dyDescent="0.25">
      <c r="A70" s="79">
        <v>82</v>
      </c>
      <c r="B70" s="81" t="s">
        <v>537</v>
      </c>
      <c r="C70" s="77" t="str">
        <f>VLOOKUP(B70,Общий!$A$2:$D$2655,2,FALSE)</f>
        <v>Подшипник RUN,RUNHS</v>
      </c>
      <c r="D70" s="78">
        <f>VLOOKUP(B70,Общий!$A$2:$D$2655,4,FALSE)</f>
        <v>1900</v>
      </c>
      <c r="E70" s="79" t="s">
        <v>1302</v>
      </c>
    </row>
    <row r="71" spans="1:5" x14ac:dyDescent="0.25">
      <c r="A71" s="79">
        <v>85</v>
      </c>
      <c r="B71" s="81" t="s">
        <v>494</v>
      </c>
      <c r="C71" s="77" t="str">
        <f>VLOOKUP(B71,Общий!$A$2:$D$2655,2,FALSE)</f>
        <v>Подшипник RUN/RUNHS/SLH/HY7005</v>
      </c>
      <c r="D71" s="78">
        <f>VLOOKUP(B71,Общий!$A$2:$D$2655,4,FALSE)</f>
        <v>1900</v>
      </c>
      <c r="E71" s="79" t="s">
        <v>1302</v>
      </c>
    </row>
    <row r="72" spans="1:5" x14ac:dyDescent="0.25">
      <c r="A72" s="79">
        <v>21</v>
      </c>
      <c r="B72" s="81" t="s">
        <v>533</v>
      </c>
      <c r="C72" s="77" t="str">
        <f>VLOOKUP(B72,Общий!$A$2:$D$2655,2,FALSE)</f>
        <v>Перегородка блока управления RUN</v>
      </c>
      <c r="D72" s="78">
        <f>VLOOKUP(B72,Общий!$A$2:$D$2655,4,FALSE)</f>
        <v>2900</v>
      </c>
      <c r="E72" s="79" t="s">
        <v>1302</v>
      </c>
    </row>
    <row r="73" spans="1:5" x14ac:dyDescent="0.25">
      <c r="A73" s="79">
        <v>20</v>
      </c>
      <c r="B73" s="81" t="s">
        <v>532</v>
      </c>
      <c r="C73" s="77" t="str">
        <f>VLOOKUP(B73,Общий!$A$2:$D$2655,2,FALSE)</f>
        <v>Кожух защиты зубчатого колеса RUN/RUNHS</v>
      </c>
      <c r="D73" s="78">
        <f>VLOOKUP(B73,Общий!$A$2:$D$2655,4,FALSE)</f>
        <v>900</v>
      </c>
      <c r="E73" s="79" t="s">
        <v>1302</v>
      </c>
    </row>
    <row r="74" spans="1:5" x14ac:dyDescent="0.25">
      <c r="A74" s="79">
        <v>89</v>
      </c>
      <c r="B74" s="81" t="s">
        <v>540</v>
      </c>
      <c r="C74" s="77" t="str">
        <f>VLOOKUP(B74,Общий!$A$2:$D$2655,2,FALSE)</f>
        <v>Решетка вентиляции внешняя RUN/RUNHS</v>
      </c>
      <c r="D74" s="78">
        <f>VLOOKUP(B74,Общий!$A$2:$D$2655,4,FALSE)</f>
        <v>900</v>
      </c>
      <c r="E74" s="79" t="s">
        <v>1302</v>
      </c>
    </row>
  </sheetData>
  <customSheetViews>
    <customSheetView guid="{FCA1C7BD-BFD4-431C-88DA-19717E3F3C7B}" fitToPage="1" topLeftCell="A24">
      <selection activeCell="D6" sqref="D6:D52"/>
      <pageMargins left="0.23622047244094491" right="0.23622047244094491" top="0" bottom="0" header="0" footer="0"/>
      <pageSetup paperSize="9" scale="56" fitToWidth="0" orientation="landscape" r:id="rId1"/>
    </customSheetView>
  </customSheetViews>
  <mergeCells count="4">
    <mergeCell ref="A1:D3"/>
    <mergeCell ref="E1:H2"/>
    <mergeCell ref="E3:H3"/>
    <mergeCell ref="I1:U3"/>
  </mergeCells>
  <hyperlinks>
    <hyperlink ref="E3:G3" location="Оглавление!A1" display="Содержание &gt;&gt;&gt;" xr:uid="{20ED9DD3-8E4E-4C69-A9D3-1C7978BF78EE}"/>
  </hyperlinks>
  <pageMargins left="0.23622047244094491" right="0.23622047244094491" top="0.35433070866141736" bottom="0.35433070866141736" header="0" footer="0"/>
  <pageSetup paperSize="9" scale="43" orientation="landscape" r:id="rId2"/>
  <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FF11-C59A-495D-AED6-6DBF4CA6C170}">
  <sheetPr>
    <pageSetUpPr fitToPage="1"/>
  </sheetPr>
  <dimension ref="A1:U74"/>
  <sheetViews>
    <sheetView view="pageLayout" zoomScale="70" zoomScaleNormal="100" zoomScaleSheetLayoutView="100" zoomScalePageLayoutView="70" workbookViewId="0">
      <selection activeCell="B6" sqref="B6"/>
    </sheetView>
  </sheetViews>
  <sheetFormatPr defaultRowHeight="15" x14ac:dyDescent="0.25"/>
  <cols>
    <col min="1" max="1" width="4.28515625" bestFit="1" customWidth="1"/>
    <col min="2" max="2" width="23.42578125" bestFit="1" customWidth="1"/>
    <col min="3" max="3" width="110" style="29" customWidth="1"/>
    <col min="4" max="4" width="10.140625" style="28" bestFit="1" customWidth="1"/>
    <col min="5" max="5" width="20.5703125" bestFit="1" customWidth="1"/>
  </cols>
  <sheetData>
    <row r="1" spans="1:21" ht="15" customHeight="1" x14ac:dyDescent="0.25">
      <c r="A1" s="130" t="e" vm="1">
        <v>#VALUE!</v>
      </c>
      <c r="B1" s="130"/>
      <c r="C1" s="130"/>
      <c r="D1" s="130"/>
      <c r="E1" s="133" t="s">
        <v>2665</v>
      </c>
      <c r="F1" s="133"/>
      <c r="G1" s="133"/>
      <c r="H1" s="133"/>
      <c r="I1" s="131" t="e" vm="2">
        <v>#VALUE!</v>
      </c>
      <c r="J1" s="131"/>
      <c r="K1" s="131"/>
      <c r="L1" s="131"/>
      <c r="M1" s="131"/>
      <c r="N1" s="131"/>
      <c r="O1" s="131"/>
      <c r="P1" s="131"/>
      <c r="Q1" s="131"/>
      <c r="R1" s="131"/>
      <c r="S1" s="131"/>
      <c r="T1" s="131"/>
      <c r="U1" s="131"/>
    </row>
    <row r="2" spans="1:21" ht="15" customHeight="1" x14ac:dyDescent="0.25">
      <c r="A2" s="130"/>
      <c r="B2" s="130"/>
      <c r="C2" s="130"/>
      <c r="D2" s="130"/>
      <c r="E2" s="133"/>
      <c r="F2" s="133"/>
      <c r="G2" s="133"/>
      <c r="H2" s="133"/>
      <c r="I2" s="131"/>
      <c r="J2" s="131"/>
      <c r="K2" s="131"/>
      <c r="L2" s="131"/>
      <c r="M2" s="131"/>
      <c r="N2" s="131"/>
      <c r="O2" s="131"/>
      <c r="P2" s="131"/>
      <c r="Q2" s="131"/>
      <c r="R2" s="131"/>
      <c r="S2" s="131"/>
      <c r="T2" s="131"/>
      <c r="U2" s="131"/>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row>
    <row r="5" spans="1:21" ht="45" x14ac:dyDescent="0.25">
      <c r="A5" s="43" t="s">
        <v>2</v>
      </c>
      <c r="B5" s="43" t="s">
        <v>1</v>
      </c>
      <c r="C5" s="43" t="s">
        <v>1267</v>
      </c>
      <c r="D5" s="95" t="s">
        <v>1268</v>
      </c>
      <c r="E5" s="95" t="s">
        <v>1269</v>
      </c>
    </row>
    <row r="6" spans="1:21" x14ac:dyDescent="0.25">
      <c r="A6" s="82" t="s">
        <v>479</v>
      </c>
      <c r="B6" s="83" t="s">
        <v>527</v>
      </c>
      <c r="C6" s="92" t="str">
        <f>VLOOKUP(B6,Общий!$A$2:$D$2655,2,FALSE)</f>
        <v>Основание корпуса RUN/RUNHS</v>
      </c>
      <c r="D6" s="85">
        <f>VLOOKUP(B6,Общий!$A$2:$D$2655,4,FALSE)</f>
        <v>9900</v>
      </c>
      <c r="E6" s="35"/>
    </row>
    <row r="7" spans="1:21" x14ac:dyDescent="0.25">
      <c r="A7" s="87" t="s">
        <v>176</v>
      </c>
      <c r="B7" s="83" t="s">
        <v>528</v>
      </c>
      <c r="C7" s="92" t="str">
        <f>VLOOKUP(B7,Общий!$A$2:$D$2655,2,FALSE)</f>
        <v>Крышка редуктора RUN/RUNHS</v>
      </c>
      <c r="D7" s="85">
        <f>VLOOKUP(B7,Общий!$A$2:$D$2655,4,FALSE)</f>
        <v>2900</v>
      </c>
      <c r="E7" s="35"/>
    </row>
    <row r="8" spans="1:21" x14ac:dyDescent="0.25">
      <c r="A8" s="82" t="s">
        <v>177</v>
      </c>
      <c r="B8" s="83" t="s">
        <v>529</v>
      </c>
      <c r="C8" s="92" t="str">
        <f>VLOOKUP(B8,Общий!$A$2:$D$2655,2,FALSE)</f>
        <v>Рычаг разблокировки RUN</v>
      </c>
      <c r="D8" s="85">
        <f>VLOOKUP(B8,Общий!$A$2:$D$2655,4,FALSE)</f>
        <v>2900</v>
      </c>
      <c r="E8" s="35"/>
    </row>
    <row r="9" spans="1:21" x14ac:dyDescent="0.25">
      <c r="A9" s="82" t="s">
        <v>178</v>
      </c>
      <c r="B9" s="83" t="s">
        <v>549</v>
      </c>
      <c r="C9" s="92" t="str">
        <f>VLOOKUP(B9,Общий!$A$2:$D$2655,2,FALSE)</f>
        <v>Шестерня винтовая RUN1800, RUN2500</v>
      </c>
      <c r="D9" s="85">
        <f>VLOOKUP(B9,Общий!$A$2:$D$2655,4,FALSE)</f>
        <v>9900</v>
      </c>
      <c r="E9" s="35"/>
    </row>
    <row r="10" spans="1:21" x14ac:dyDescent="0.25">
      <c r="A10" s="82" t="s">
        <v>218</v>
      </c>
      <c r="B10" s="83" t="s">
        <v>531</v>
      </c>
      <c r="C10" s="92" t="str">
        <f>VLOOKUP(B10,Общий!$A$2:$D$2655,2,FALSE)</f>
        <v>Штифт выходного вала RUN</v>
      </c>
      <c r="D10" s="85">
        <f>VLOOKUP(B10,Общий!$A$2:$D$2655,4,FALSE)</f>
        <v>900</v>
      </c>
      <c r="E10" s="35"/>
    </row>
    <row r="11" spans="1:21" x14ac:dyDescent="0.25">
      <c r="A11" s="82" t="s">
        <v>253</v>
      </c>
      <c r="B11" s="83" t="s">
        <v>513</v>
      </c>
      <c r="C11" s="92" t="str">
        <f>VLOOKUP(B11,Общий!$A$2:$D$2655,2,FALSE)</f>
        <v>Колесо зубчатое TH2251,2261,1551,1561/RUN/RUNHS</v>
      </c>
      <c r="D11" s="85">
        <f>VLOOKUP(B11,Общий!$A$2:$D$2655,4,FALSE)</f>
        <v>3900</v>
      </c>
      <c r="E11" s="35"/>
    </row>
    <row r="12" spans="1:21" x14ac:dyDescent="0.25">
      <c r="A12" s="87" t="s">
        <v>220</v>
      </c>
      <c r="B12" s="83" t="s">
        <v>355</v>
      </c>
      <c r="C12" s="92" t="str">
        <f>VLOOKUP(B12,Общий!$A$2:$D$2655,2,FALSE)</f>
        <v>Винт ручки разблокировки RB/RD/RUN/RUNHS</v>
      </c>
      <c r="D12" s="85">
        <f>VLOOKUP(B12,Общий!$A$2:$D$2655,4,FALSE)</f>
        <v>900</v>
      </c>
      <c r="E12" s="35"/>
    </row>
    <row r="13" spans="1:21" x14ac:dyDescent="0.25">
      <c r="A13" s="87" t="s">
        <v>257</v>
      </c>
      <c r="B13" s="83" t="s">
        <v>532</v>
      </c>
      <c r="C13" s="92" t="str">
        <f>VLOOKUP(B13,Общий!$A$2:$D$2655,2,FALSE)</f>
        <v>Кожух защиты зубчатого колеса RUN/RUNHS</v>
      </c>
      <c r="D13" s="85">
        <f>VLOOKUP(B13,Общий!$A$2:$D$2655,4,FALSE)</f>
        <v>900</v>
      </c>
      <c r="E13" s="35"/>
    </row>
    <row r="14" spans="1:21" x14ac:dyDescent="0.25">
      <c r="A14" s="82" t="s">
        <v>224</v>
      </c>
      <c r="B14" s="83" t="s">
        <v>533</v>
      </c>
      <c r="C14" s="92" t="str">
        <f>VLOOKUP(B14,Общий!$A$2:$D$2655,2,FALSE)</f>
        <v>Перегородка блока управления RUN</v>
      </c>
      <c r="D14" s="85">
        <f>VLOOKUP(B14,Общий!$A$2:$D$2655,4,FALSE)</f>
        <v>2900</v>
      </c>
      <c r="E14" s="35"/>
    </row>
    <row r="15" spans="1:21" x14ac:dyDescent="0.25">
      <c r="A15" s="82" t="s">
        <v>153</v>
      </c>
      <c r="B15" s="83" t="s">
        <v>1281</v>
      </c>
      <c r="C15" s="92" t="str">
        <f>VLOOKUP(B15,Общий!$A$2:$D$2655,2,FALSE)</f>
        <v>Трансформатор RUN1800,2500,2500I</v>
      </c>
      <c r="D15" s="85">
        <f>VLOOKUP(B15,Общий!$A$2:$D$2655,4,FALSE)</f>
        <v>9900</v>
      </c>
      <c r="E15" s="35"/>
    </row>
    <row r="16" spans="1:21" x14ac:dyDescent="0.25">
      <c r="A16" s="87" t="s">
        <v>120</v>
      </c>
      <c r="B16" s="83" t="s">
        <v>2663</v>
      </c>
      <c r="C16" s="92" t="s">
        <v>2836</v>
      </c>
      <c r="D16" s="85">
        <v>1900</v>
      </c>
      <c r="E16" s="35"/>
    </row>
    <row r="17" spans="1:5" x14ac:dyDescent="0.25">
      <c r="A17" s="82" t="s">
        <v>569</v>
      </c>
      <c r="B17" s="83" t="s">
        <v>551</v>
      </c>
      <c r="C17" s="92" t="str">
        <f>VLOOKUP(B17,Общий!$A$2:$D$2655,2,FALSE)</f>
        <v>Фильтр сетевой RUN1800,2500</v>
      </c>
      <c r="D17" s="85">
        <f>VLOOKUP(B17,Общий!$A$2:$D$2655,4,FALSE)</f>
        <v>5900</v>
      </c>
      <c r="E17" s="35"/>
    </row>
    <row r="18" spans="1:5" x14ac:dyDescent="0.25">
      <c r="A18" s="82" t="s">
        <v>329</v>
      </c>
      <c r="B18" s="83" t="s">
        <v>552</v>
      </c>
      <c r="C18" s="92" t="str">
        <f>VLOOKUP(B18,Общий!$A$2:$D$2655,2,FALSE)</f>
        <v>Плата управления RUN1800,2500</v>
      </c>
      <c r="D18" s="85">
        <f>VLOOKUP(B18,Общий!$A$2:$D$2655,4,FALSE)</f>
        <v>29900</v>
      </c>
      <c r="E18" s="35"/>
    </row>
    <row r="19" spans="1:5" x14ac:dyDescent="0.25">
      <c r="A19" s="87" t="s">
        <v>124</v>
      </c>
      <c r="B19" s="83" t="s">
        <v>192</v>
      </c>
      <c r="C19" s="92" t="str">
        <f>VLOOKUP(B19,Общий!$A$2:$D$2655,2,FALSE)</f>
        <v>Держатель предохранителя SPIDO600/RB/RD/RUN/RUNHS/SLH/HK7024HS/PP7024</v>
      </c>
      <c r="D19" s="85">
        <f>VLOOKUP(B19,Общий!$A$2:$D$2655,4,FALSE)</f>
        <v>900</v>
      </c>
      <c r="E19" s="35"/>
    </row>
    <row r="20" spans="1:5" x14ac:dyDescent="0.25">
      <c r="A20" s="82" t="s">
        <v>331</v>
      </c>
      <c r="B20" s="83" t="s">
        <v>553</v>
      </c>
      <c r="C20" s="92" t="str">
        <f>VLOOKUP(B20,Общий!$A$2:$D$2655,2,FALSE)</f>
        <v>Проводка блока управления RUN1800,2500</v>
      </c>
      <c r="D20" s="85">
        <f>VLOOKUP(B20,Общий!$A$2:$D$2655,4,FALSE)</f>
        <v>2900</v>
      </c>
      <c r="E20" s="35"/>
    </row>
    <row r="21" spans="1:5" x14ac:dyDescent="0.25">
      <c r="A21" s="87" t="s">
        <v>497</v>
      </c>
      <c r="B21" s="83" t="s">
        <v>554</v>
      </c>
      <c r="C21" s="92" t="str">
        <f>VLOOKUP(B21,Общий!$A$2:$D$2655,2,FALSE)</f>
        <v>Проводка энкодера RUN1800,2500</v>
      </c>
      <c r="D21" s="85">
        <f>VLOOKUP(B21,Общий!$A$2:$D$2655,4,FALSE)</f>
        <v>900</v>
      </c>
      <c r="E21" s="35"/>
    </row>
    <row r="22" spans="1:5" x14ac:dyDescent="0.25">
      <c r="A22" s="82" t="s">
        <v>301</v>
      </c>
      <c r="B22" s="83" t="s">
        <v>555</v>
      </c>
      <c r="C22" s="92" t="str">
        <f>VLOOKUP(B22,Общий!$A$2:$D$2655,2,FALSE)</f>
        <v>Энкодер RUN1800,2500/LBAR/SIGNO/MBAR</v>
      </c>
      <c r="D22" s="85">
        <f>VLOOKUP(B22,Общий!$A$2:$D$2655,4,FALSE)</f>
        <v>2900</v>
      </c>
      <c r="E22" s="35"/>
    </row>
    <row r="23" spans="1:5" x14ac:dyDescent="0.25">
      <c r="A23" s="87" t="s">
        <v>394</v>
      </c>
      <c r="B23" s="83" t="s">
        <v>445</v>
      </c>
      <c r="C23" s="92" t="str">
        <f>VLOOKUP(B23,Общий!$A$2:$D$2655,2,FALSE)</f>
        <v>Кольцо ME3000/MB4005/WG4000,5000/TO4016P,5016P/RO500,1000/RUN1500,1800,2500/RUNHS/ROX/HY7005/WIL/TH1561,2251</v>
      </c>
      <c r="D23" s="85">
        <f>VLOOKUP(B23,Общий!$A$2:$D$2655,4,FALSE)</f>
        <v>900</v>
      </c>
      <c r="E23" s="35"/>
    </row>
    <row r="24" spans="1:5" x14ac:dyDescent="0.25">
      <c r="A24" s="82" t="s">
        <v>282</v>
      </c>
      <c r="B24" s="83" t="s">
        <v>362</v>
      </c>
      <c r="C24" s="92" t="str">
        <f>VLOOKUP(B24,Общий!$A$2:$D$2655,2,FALSE)</f>
        <v>Кабельный ввод RUN/RB250HSR10,400R10,RB350/RD</v>
      </c>
      <c r="D24" s="85">
        <f>VLOOKUP(B24,Общий!$A$2:$D$2655,4,FALSE)</f>
        <v>900</v>
      </c>
      <c r="E24" s="35"/>
    </row>
    <row r="25" spans="1:5" ht="36" x14ac:dyDescent="0.25">
      <c r="A25" s="87" t="s">
        <v>284</v>
      </c>
      <c r="B25" s="83" t="s">
        <v>536</v>
      </c>
      <c r="C25" s="92" t="str">
        <f>VLOOKUP(B25,Общий!$A$2:$D$2655,2,FALSE)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D25" s="85">
        <f>VLOOKUP(B25,Общий!$A$2:$D$2655,4,FALSE)</f>
        <v>500</v>
      </c>
      <c r="E25" s="35"/>
    </row>
    <row r="26" spans="1:5" x14ac:dyDescent="0.25">
      <c r="A26" s="82" t="s">
        <v>459</v>
      </c>
      <c r="B26" s="83" t="s">
        <v>556</v>
      </c>
      <c r="C26" s="92" t="str">
        <f>VLOOKUP(B26,Общий!$A$2:$D$2655,2,FALSE)</f>
        <v>Штифт винтовой шестерни RUN1800,2500,2500I</v>
      </c>
      <c r="D26" s="85">
        <f>VLOOKUP(B26,Общий!$A$2:$D$2655,4,FALSE)</f>
        <v>900</v>
      </c>
      <c r="E26" s="35"/>
    </row>
    <row r="27" spans="1:5" x14ac:dyDescent="0.25">
      <c r="A27" s="87">
        <v>64</v>
      </c>
      <c r="B27" s="83" t="s">
        <v>332</v>
      </c>
      <c r="C27" s="92" t="s">
        <v>333</v>
      </c>
      <c r="D27" s="85"/>
      <c r="E27" s="35"/>
    </row>
    <row r="28" spans="1:5" x14ac:dyDescent="0.25">
      <c r="A28" s="87">
        <v>68</v>
      </c>
      <c r="B28" s="83" t="s">
        <v>557</v>
      </c>
      <c r="C28" s="92" t="s">
        <v>333</v>
      </c>
      <c r="D28" s="85"/>
      <c r="E28" s="35"/>
    </row>
    <row r="29" spans="1:5" x14ac:dyDescent="0.25">
      <c r="A29" s="87">
        <v>72</v>
      </c>
      <c r="B29" s="83" t="s">
        <v>460</v>
      </c>
      <c r="C29" s="92" t="s">
        <v>333</v>
      </c>
      <c r="D29" s="85"/>
      <c r="E29" s="35"/>
    </row>
    <row r="30" spans="1:5" x14ac:dyDescent="0.25">
      <c r="A30" s="87">
        <v>77</v>
      </c>
      <c r="B30" s="83" t="s">
        <v>570</v>
      </c>
      <c r="C30" s="92" t="s">
        <v>965</v>
      </c>
      <c r="D30" s="85"/>
      <c r="E30" s="35"/>
    </row>
    <row r="31" spans="1:5" ht="24" x14ac:dyDescent="0.25">
      <c r="A31" s="87" t="s">
        <v>503</v>
      </c>
      <c r="B31" s="83" t="s">
        <v>361</v>
      </c>
      <c r="C31" s="92" t="str">
        <f>VLOOKUP(B31,Общий!$A$2:$D$2655,2,FALSE)</f>
        <v>Шайба RB1000R10, RB250HSR10, RB400KCER10, RB500HSR10, RB600R10, RBKCE, RD400KCE, RD400KCER10, RO1000, ROX1000R10, ROX600R10, RUN1200HS, RUN1500R10, RUN1800, RUN2500, RUN400HS, ТН1500КСЕ, ТН1551, ТН1561, ТН2251, ТН2261</v>
      </c>
      <c r="D31" s="85">
        <f>VLOOKUP(B31,Общий!$A$2:$D$2655,4,FALSE)</f>
        <v>500</v>
      </c>
      <c r="E31" s="35"/>
    </row>
    <row r="32" spans="1:5" x14ac:dyDescent="0.25">
      <c r="A32" s="87" t="s">
        <v>504</v>
      </c>
      <c r="B32" s="83" t="s">
        <v>537</v>
      </c>
      <c r="C32" s="92" t="str">
        <f>VLOOKUP(B32,Общий!$A$2:$D$2655,2,FALSE)</f>
        <v>Подшипник RUN,RUNHS</v>
      </c>
      <c r="D32" s="85">
        <f>VLOOKUP(B32,Общий!$A$2:$D$2655,4,FALSE)</f>
        <v>1900</v>
      </c>
      <c r="E32" s="35"/>
    </row>
    <row r="33" spans="1:5" x14ac:dyDescent="0.25">
      <c r="A33" s="82" t="s">
        <v>409</v>
      </c>
      <c r="B33" s="83" t="s">
        <v>516</v>
      </c>
      <c r="C33" s="92" t="str">
        <f>VLOOKUP(B33,Общий!$A$2:$D$2655,2,FALSE)</f>
        <v>Кольцо уплотнительное ТН1551, ТН1561, ТН2251, ТН2261, RUN1200HS, RUN1500R10, RUN1800, RUN2500, RUN400HS</v>
      </c>
      <c r="D33" s="85">
        <f>VLOOKUP(B33,Общий!$A$2:$D$2655,4,FALSE)</f>
        <v>500</v>
      </c>
      <c r="E33" s="35"/>
    </row>
    <row r="34" spans="1:5" ht="36" x14ac:dyDescent="0.25">
      <c r="A34" s="87" t="s">
        <v>397</v>
      </c>
      <c r="B34" s="83" t="s">
        <v>352</v>
      </c>
      <c r="C34" s="92" t="str">
        <f>VLOOKUP(B34,Общий!$A$2:$D$2655,2,FALSE)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D34" s="85">
        <f>VLOOKUP(B34,Общий!$A$2:$D$2655,4,FALSE)</f>
        <v>900</v>
      </c>
      <c r="E34" s="35"/>
    </row>
    <row r="35" spans="1:5" x14ac:dyDescent="0.25">
      <c r="A35" s="82" t="s">
        <v>398</v>
      </c>
      <c r="B35" s="83" t="s">
        <v>494</v>
      </c>
      <c r="C35" s="92" t="str">
        <f>VLOOKUP(B35,Общий!$A$2:$D$2655,2,FALSE)</f>
        <v>Подшипник RUN/RUNHS/SLH/HY7005</v>
      </c>
      <c r="D35" s="85">
        <f>VLOOKUP(B35,Общий!$A$2:$D$2655,4,FALSE)</f>
        <v>1900</v>
      </c>
      <c r="E35" s="35"/>
    </row>
    <row r="36" spans="1:5" x14ac:dyDescent="0.25">
      <c r="A36" s="82" t="s">
        <v>539</v>
      </c>
      <c r="B36" s="83" t="s">
        <v>538</v>
      </c>
      <c r="C36" s="92" t="str">
        <f>VLOOKUP(B36,Общий!$A$2:$D$2655,2,FALSE)</f>
        <v>Решетка вентиляции внешняя RUN400HS, RUN1200HS, RUN1500R10,  RUN1800, RUN2500</v>
      </c>
      <c r="D36" s="85">
        <f>VLOOKUP(B36,Общий!$A$2:$D$2655,4,FALSE)</f>
        <v>500</v>
      </c>
      <c r="E36" s="35"/>
    </row>
    <row r="37" spans="1:5" x14ac:dyDescent="0.25">
      <c r="A37" s="87" t="s">
        <v>572</v>
      </c>
      <c r="B37" s="83" t="s">
        <v>571</v>
      </c>
      <c r="C37" s="92" t="str">
        <f>VLOOKUP(B37,Общий!$A$2:$D$2655,2,FALSE)</f>
        <v>Вентилятор RUN2500</v>
      </c>
      <c r="D37" s="85">
        <f>VLOOKUP(B37,Общий!$A$2:$D$2655,4,FALSE)</f>
        <v>3900</v>
      </c>
      <c r="E37" s="35"/>
    </row>
    <row r="38" spans="1:5" x14ac:dyDescent="0.25">
      <c r="A38" s="82" t="s">
        <v>541</v>
      </c>
      <c r="B38" s="83" t="s">
        <v>540</v>
      </c>
      <c r="C38" s="92" t="str">
        <f>VLOOKUP(B38,Общий!$A$2:$D$2655,2,FALSE)</f>
        <v>Решетка вентиляции внешняя RUN/RUNHS</v>
      </c>
      <c r="D38" s="85">
        <f>VLOOKUP(B38,Общий!$A$2:$D$2655,4,FALSE)</f>
        <v>900</v>
      </c>
      <c r="E38" s="35"/>
    </row>
    <row r="39" spans="1:5" x14ac:dyDescent="0.25">
      <c r="A39" s="87" t="s">
        <v>559</v>
      </c>
      <c r="B39" s="83" t="s">
        <v>558</v>
      </c>
      <c r="C39" s="92" t="str">
        <f>VLOOKUP(B39,Общий!$A$2:$D$2655,2,FALSE)</f>
        <v>Предохранитель RUN1800, RUN2500</v>
      </c>
      <c r="D39" s="85">
        <f>VLOOKUP(B39,Общий!$A$2:$D$2655,4,FALSE)</f>
        <v>500</v>
      </c>
      <c r="E39" s="35"/>
    </row>
    <row r="40" spans="1:5" x14ac:dyDescent="0.25">
      <c r="A40" s="82" t="s">
        <v>561</v>
      </c>
      <c r="B40" s="83" t="s">
        <v>560</v>
      </c>
      <c r="C40" s="92" t="s">
        <v>333</v>
      </c>
      <c r="D40" s="85"/>
      <c r="E40" s="35"/>
    </row>
    <row r="41" spans="1:5" x14ac:dyDescent="0.25">
      <c r="A41" s="82" t="s">
        <v>563</v>
      </c>
      <c r="B41" s="83" t="s">
        <v>562</v>
      </c>
      <c r="C41" s="92" t="s">
        <v>965</v>
      </c>
      <c r="D41" s="85"/>
      <c r="E41" s="35"/>
    </row>
    <row r="42" spans="1:5" x14ac:dyDescent="0.25">
      <c r="A42" s="87" t="s">
        <v>564</v>
      </c>
      <c r="B42" s="83" t="s">
        <v>542</v>
      </c>
      <c r="C42" s="92" t="str">
        <f>VLOOKUP(B42,Общий!$A$2:$D$2655,2,FALSE)</f>
        <v>Прокладка RUN1200HS, RUN1500R10, RUN1800, RUN2500,  RUN400HS</v>
      </c>
      <c r="D42" s="85">
        <f>VLOOKUP(B42,Общий!$A$2:$D$2655,4,FALSE)</f>
        <v>500</v>
      </c>
      <c r="E42" s="35"/>
    </row>
    <row r="43" spans="1:5" x14ac:dyDescent="0.25">
      <c r="A43" s="87">
        <v>200</v>
      </c>
      <c r="B43" s="83" t="s">
        <v>382</v>
      </c>
      <c r="C43" s="92" t="str">
        <f>VLOOKUP(B43,Общий!$A$2:$D$2655,2,FALSE)</f>
        <v>Личинка замка RB/RO1000/TH1500,1551/RUN1500,1800,2500/RUNHS/ROX/TUB3500/WINGO/MOBY/TO4016P,5016P,4024,5024,5024HS</v>
      </c>
      <c r="D43" s="85">
        <f>VLOOKUP(B43,Общий!$A$2:$D$2655,4,FALSE)</f>
        <v>1900</v>
      </c>
      <c r="E43" s="35"/>
    </row>
    <row r="44" spans="1:5" x14ac:dyDescent="0.25">
      <c r="A44" s="87">
        <v>210</v>
      </c>
      <c r="B44" s="83" t="s">
        <v>514</v>
      </c>
      <c r="C44" s="92" t="s">
        <v>333</v>
      </c>
      <c r="D44" s="85"/>
      <c r="E44" s="35"/>
    </row>
    <row r="45" spans="1:5" x14ac:dyDescent="0.25">
      <c r="A45" s="88" t="s">
        <v>10</v>
      </c>
      <c r="B45" s="103" t="s">
        <v>369</v>
      </c>
      <c r="C45" s="92" t="str">
        <f>VLOOKUP(B45,Общий!$A$2:$D$2655,2,FALSE)</f>
        <v>Блок концевых выключателей RB/RD/ROBO600/ROX/RUN</v>
      </c>
      <c r="D45" s="85">
        <f>VLOOKUP(B45,Общий!$A$2:$D$2655,4,FALSE)</f>
        <v>5900</v>
      </c>
      <c r="E45" s="35"/>
    </row>
    <row r="46" spans="1:5" x14ac:dyDescent="0.25">
      <c r="A46" s="85" t="s">
        <v>136</v>
      </c>
      <c r="B46" s="103" t="s">
        <v>565</v>
      </c>
      <c r="C46" s="92" t="str">
        <f>VLOOKUP(B46,Общий!$A$2:$D$2655,2,FALSE)</f>
        <v>Комплект электродвигателя RUN2500,1800</v>
      </c>
      <c r="D46" s="85">
        <f>VLOOKUP(B46,Общий!$A$2:$D$2655,4,FALSE)</f>
        <v>39900</v>
      </c>
      <c r="E46" s="35"/>
    </row>
    <row r="47" spans="1:5" x14ac:dyDescent="0.25">
      <c r="A47" s="87" t="s">
        <v>9</v>
      </c>
      <c r="B47" s="83" t="s">
        <v>372</v>
      </c>
      <c r="C47" s="92" t="str">
        <f>VLOOKUP(B47,Общий!$A$2:$D$2655,2,FALSE)</f>
        <v>Комплект концевых кронштейнов RD/RB/RBHS/RUN/ROX/TH1500/RO500,1000/ROBO600</v>
      </c>
      <c r="D47" s="85">
        <f>VLOOKUP(B47,Общий!$A$2:$D$2655,4,FALSE)</f>
        <v>3900</v>
      </c>
      <c r="E47" s="35"/>
    </row>
    <row r="48" spans="1:5" x14ac:dyDescent="0.25">
      <c r="A48" s="87" t="s">
        <v>129</v>
      </c>
      <c r="B48" s="83" t="s">
        <v>566</v>
      </c>
      <c r="C48" s="92" t="str">
        <f>VLOOKUP(B48,Общий!$A$2:$D$2655,2,FALSE)</f>
        <v>Редуктор RUN1800,2500,2500I</v>
      </c>
      <c r="D48" s="85">
        <f>VLOOKUP(B48,Общий!$A$2:$D$2655,4,FALSE)</f>
        <v>15900</v>
      </c>
      <c r="E48" s="35"/>
    </row>
    <row r="49" spans="1:5" x14ac:dyDescent="0.25">
      <c r="A49" s="87" t="s">
        <v>44</v>
      </c>
      <c r="B49" s="83" t="s">
        <v>546</v>
      </c>
      <c r="C49" s="92" t="str">
        <f>VLOOKUP(B49,Общий!$A$2:$D$2655,2,FALSE)</f>
        <v>Монтажный комплект RUN1200HS, RUN1500R10, RUN1800, RUN2500, RUN400HS</v>
      </c>
      <c r="D49" s="85">
        <f>VLOOKUP(B49,Общий!$A$2:$D$2655,4,FALSE)</f>
        <v>5900</v>
      </c>
      <c r="E49" s="35"/>
    </row>
    <row r="50" spans="1:5" x14ac:dyDescent="0.25">
      <c r="A50" s="87" t="s">
        <v>15</v>
      </c>
      <c r="B50" s="83" t="s">
        <v>416</v>
      </c>
      <c r="C50" s="92" t="str">
        <f>VLOOKUP(B50,Общий!$A$2:$D$2655,2,FALSE)</f>
        <v>Комплект замка разблокировки RBHS/RUN/RUNHS/ROX</v>
      </c>
      <c r="D50" s="85">
        <f>VLOOKUP(B50,Общий!$A$2:$D$2655,4,FALSE)</f>
        <v>3900</v>
      </c>
      <c r="E50" s="35"/>
    </row>
    <row r="51" spans="1:5" x14ac:dyDescent="0.25">
      <c r="A51" s="87" t="s">
        <v>132</v>
      </c>
      <c r="B51" s="83" t="s">
        <v>547</v>
      </c>
      <c r="C51" s="92" t="str">
        <f>VLOOKUP(B51,Общий!$A$2:$D$2655,2,FALSE)</f>
        <v>Комплект крышек RUN</v>
      </c>
      <c r="D51" s="85">
        <f>VLOOKUP(B51,Общий!$A$2:$D$2655,4,FALSE)</f>
        <v>9900</v>
      </c>
      <c r="E51" s="35"/>
    </row>
    <row r="52" spans="1:5" x14ac:dyDescent="0.25">
      <c r="A52" s="87" t="s">
        <v>185</v>
      </c>
      <c r="B52" s="83" t="s">
        <v>567</v>
      </c>
      <c r="C52" s="92" t="str">
        <f>VLOOKUP(B52,Общий!$A$2:$D$2655,2,FALSE)</f>
        <v>Комплект энкодера RUN1800,2500</v>
      </c>
      <c r="D52" s="85">
        <f>VLOOKUP(B52,Общий!$A$2:$D$2655,4,FALSE)</f>
        <v>5900</v>
      </c>
      <c r="E52" s="35"/>
    </row>
    <row r="53" spans="1:5" ht="48.75" thickBot="1" x14ac:dyDescent="0.3">
      <c r="A53" s="104" t="s">
        <v>385</v>
      </c>
      <c r="B53" s="105" t="s">
        <v>2839</v>
      </c>
      <c r="C53" s="92" t="str">
        <f>VLOOKUP(B53,Общий!$A$2:$D$2655,2,FALSE)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3" s="85">
        <f>VLOOKUP(B53,Общий!$A$2:$D$2655,4,FALSE)</f>
        <v>900</v>
      </c>
      <c r="E53" s="35"/>
    </row>
    <row r="54" spans="1:5" ht="15.75" thickTop="1" x14ac:dyDescent="0.25">
      <c r="A54" s="76" t="s">
        <v>1270</v>
      </c>
      <c r="B54" s="80" t="s">
        <v>1282</v>
      </c>
      <c r="C54" s="74" t="str">
        <f>VLOOKUP(B54,Общий!$A$2:$D$2655,2,FALSE)</f>
        <v>Пружина RB350,400,600,1000/RD/RO500,1000/TH1500,1551/RUN1800,2500/SIGNO/MBAR/LBAR</v>
      </c>
      <c r="D54" s="75">
        <f>VLOOKUP(B54,Общий!$A$2:$D$2655,4,FALSE)</f>
        <v>900</v>
      </c>
      <c r="E54" s="76" t="s">
        <v>1302</v>
      </c>
    </row>
    <row r="55" spans="1:5" ht="14.25" customHeight="1" x14ac:dyDescent="0.25">
      <c r="A55" s="79" t="s">
        <v>1270</v>
      </c>
      <c r="B55" s="81" t="s">
        <v>1283</v>
      </c>
      <c r="C55" s="77" t="str">
        <f>VLOOKUP(B55,Общий!$A$2:$D$2655,2,FALSE)</f>
        <v>Муфта TH1551/RUNHS,1500,1800,2500</v>
      </c>
      <c r="D55" s="78">
        <f>VLOOKUP(B55,Общий!$A$2:$D$2655,4,FALSE)</f>
        <v>900</v>
      </c>
      <c r="E55" s="79" t="s">
        <v>1302</v>
      </c>
    </row>
    <row r="56" spans="1:5" x14ac:dyDescent="0.25">
      <c r="A56" s="79" t="s">
        <v>1270</v>
      </c>
      <c r="B56" s="81" t="s">
        <v>1285</v>
      </c>
      <c r="C56" s="77" t="str">
        <f>VLOOKUP(B56,Общий!$A$2:$D$2655,2,FALSE)</f>
        <v>Комплект крепления TH1500,1551,1561/RUN1500,1800,2500</v>
      </c>
      <c r="D56" s="78">
        <f>VLOOKUP(B56,Общий!$A$2:$D$2655,4,FALSE)</f>
        <v>3900</v>
      </c>
      <c r="E56" s="79" t="s">
        <v>1302</v>
      </c>
    </row>
    <row r="57" spans="1:5" x14ac:dyDescent="0.25">
      <c r="A57" s="79" t="s">
        <v>1270</v>
      </c>
      <c r="B57" s="81" t="s">
        <v>1286</v>
      </c>
      <c r="C57" s="77" t="str">
        <f>VLOOKUP(B57,Общий!$A$2:$D$2655,2,FALSE)</f>
        <v>Электродвигатель RUN1800,2500</v>
      </c>
      <c r="D57" s="78">
        <f>VLOOKUP(B57,Общий!$A$2:$D$2655,4,FALSE)</f>
        <v>14900</v>
      </c>
      <c r="E57" s="79" t="s">
        <v>1302</v>
      </c>
    </row>
    <row r="58" spans="1:5" x14ac:dyDescent="0.25">
      <c r="A58" s="79" t="s">
        <v>1270</v>
      </c>
      <c r="B58" s="81" t="s">
        <v>1287</v>
      </c>
      <c r="C58" s="77" t="str">
        <f>VLOOKUP(B58,Общий!$A$2:$D$2655,2,FALSE)</f>
        <v>Конденсатор пусковой 18u 450V с кабелем 200мм RUN1800,2500</v>
      </c>
      <c r="D58" s="78">
        <f>VLOOKUP(B58,Общий!$A$2:$D$2655,4,FALSE)</f>
        <v>1900</v>
      </c>
      <c r="E58" s="79" t="s">
        <v>1302</v>
      </c>
    </row>
    <row r="59" spans="1:5" x14ac:dyDescent="0.25">
      <c r="A59" s="79" t="s">
        <v>1270</v>
      </c>
      <c r="B59" s="81" t="s">
        <v>1288</v>
      </c>
      <c r="C59" s="77" t="str">
        <f>VLOOKUP(B59,Общий!$A$2:$D$2655,2,FALSE)</f>
        <v>Пружина RB/RD/RO300,500,1000/ТН1551,1561,2251,2261/RUN1500,1800,2500/RUNHS</v>
      </c>
      <c r="D59" s="78">
        <f>VLOOKUP(B59,Общий!$A$2:$D$2655,4,FALSE)</f>
        <v>900</v>
      </c>
      <c r="E59" s="79" t="s">
        <v>1302</v>
      </c>
    </row>
    <row r="60" spans="1:5" x14ac:dyDescent="0.25">
      <c r="A60" s="79" t="s">
        <v>1270</v>
      </c>
      <c r="B60" s="81" t="s">
        <v>1289</v>
      </c>
      <c r="C60" s="77" t="str">
        <f>VLOOKUP(B60,Общий!$A$2:$D$2655,2,FALSE)</f>
        <v>Вентилятор RUN1800,2500</v>
      </c>
      <c r="D60" s="78">
        <f>VLOOKUP(B60,Общий!$A$2:$D$2655,4,FALSE)</f>
        <v>900</v>
      </c>
      <c r="E60" s="79" t="s">
        <v>1302</v>
      </c>
    </row>
    <row r="61" spans="1:5" x14ac:dyDescent="0.25">
      <c r="A61" s="79" t="s">
        <v>1270</v>
      </c>
      <c r="B61" s="81" t="s">
        <v>1291</v>
      </c>
      <c r="C61" s="77" t="str">
        <f>VLOOKUP(B61,Общий!$A$2:$D$2655,2,FALSE)</f>
        <v xml:space="preserve">Крышка привода передняя RUN </v>
      </c>
      <c r="D61" s="78">
        <f>VLOOKUP(B61,Общий!$A$2:$D$2655,4,FALSE)</f>
        <v>5900</v>
      </c>
      <c r="E61" s="79" t="s">
        <v>1302</v>
      </c>
    </row>
    <row r="62" spans="1:5" x14ac:dyDescent="0.25">
      <c r="A62" s="79" t="s">
        <v>1270</v>
      </c>
      <c r="B62" s="81" t="s">
        <v>1755</v>
      </c>
      <c r="C62" s="77" t="str">
        <f>VLOOKUP(B62,Общий!$A$2:$D$2655,2,FALSE)</f>
        <v>Плата управления RUN2500I</v>
      </c>
      <c r="D62" s="78">
        <f>VLOOKUP(B62,Общий!$A$2:$D$2655,4,FALSE)</f>
        <v>19900</v>
      </c>
      <c r="E62" s="79" t="s">
        <v>1302</v>
      </c>
    </row>
    <row r="63" spans="1:5" x14ac:dyDescent="0.25">
      <c r="A63" s="79" t="s">
        <v>1270</v>
      </c>
      <c r="B63" s="81" t="s">
        <v>1284</v>
      </c>
      <c r="C63" s="77" t="str">
        <f>VLOOKUP(B63,Общий!$A$2:$D$2655,2,FALSE)</f>
        <v>Фланец RUN1500,1800R01,2500R01/RUNHS</v>
      </c>
      <c r="D63" s="78">
        <f>VLOOKUP(B63,Общий!$A$2:$D$2655,4,FALSE)</f>
        <v>5900</v>
      </c>
      <c r="E63" s="79" t="s">
        <v>1302</v>
      </c>
    </row>
    <row r="64" spans="1:5" x14ac:dyDescent="0.25">
      <c r="A64" s="79">
        <v>43</v>
      </c>
      <c r="B64" s="81" t="s">
        <v>553</v>
      </c>
      <c r="C64" s="77" t="str">
        <f>VLOOKUP(B64,Общий!$A$2:$D$2655,2,FALSE)</f>
        <v>Проводка блока управления RUN1800,2500</v>
      </c>
      <c r="D64" s="78">
        <f>VLOOKUP(B64,Общий!$A$2:$D$2655,4,FALSE)</f>
        <v>2900</v>
      </c>
      <c r="E64" s="79" t="s">
        <v>1302</v>
      </c>
    </row>
    <row r="65" spans="1:5" x14ac:dyDescent="0.25">
      <c r="A65" s="79">
        <v>44</v>
      </c>
      <c r="B65" s="81" t="s">
        <v>554</v>
      </c>
      <c r="C65" s="77" t="str">
        <f>VLOOKUP(B65,Общий!$A$2:$D$2655,2,FALSE)</f>
        <v>Проводка энкодера RUN1800,2500</v>
      </c>
      <c r="D65" s="78">
        <f>VLOOKUP(B65,Общий!$A$2:$D$2655,4,FALSE)</f>
        <v>900</v>
      </c>
      <c r="E65" s="79" t="s">
        <v>1302</v>
      </c>
    </row>
    <row r="66" spans="1:5" x14ac:dyDescent="0.25">
      <c r="A66" s="79">
        <v>39</v>
      </c>
      <c r="B66" s="81" t="s">
        <v>551</v>
      </c>
      <c r="C66" s="77" t="str">
        <f>VLOOKUP(B66,Общий!$A$2:$D$2655,2,FALSE)</f>
        <v>Фильтр сетевой RUN1800,2500</v>
      </c>
      <c r="D66" s="78">
        <f>VLOOKUP(B66,Общий!$A$2:$D$2655,4,FALSE)</f>
        <v>5900</v>
      </c>
      <c r="E66" s="79" t="s">
        <v>1302</v>
      </c>
    </row>
    <row r="67" spans="1:5" x14ac:dyDescent="0.25">
      <c r="A67" s="79">
        <v>42</v>
      </c>
      <c r="B67" s="81" t="s">
        <v>192</v>
      </c>
      <c r="C67" s="77" t="str">
        <f>VLOOKUP(B67,Общий!$A$2:$D$2655,2,FALSE)</f>
        <v>Держатель предохранителя SPIDO600/RB/RD/RUN/RUNHS/SLH/HK7024HS/PP7024</v>
      </c>
      <c r="D67" s="78">
        <f>VLOOKUP(B67,Общий!$A$2:$D$2655,4,FALSE)</f>
        <v>900</v>
      </c>
      <c r="E67" s="79" t="s">
        <v>1302</v>
      </c>
    </row>
    <row r="68" spans="1:5" x14ac:dyDescent="0.25">
      <c r="A68" s="79">
        <v>52</v>
      </c>
      <c r="B68" s="81" t="s">
        <v>445</v>
      </c>
      <c r="C68" s="77" t="str">
        <f>VLOOKUP(B68,Общий!$A$2:$D$2655,2,FALSE)</f>
        <v>Кольцо ME3000/MB4005/WG4000,5000/TO4016P,5016P/RO500,1000/RUN1500,1800,2500/RUNHS/ROX/HY7005/WIL/TH1561,2251</v>
      </c>
      <c r="D68" s="78">
        <f>VLOOKUP(B68,Общий!$A$2:$D$2655,4,FALSE)</f>
        <v>900</v>
      </c>
      <c r="E68" s="79" t="s">
        <v>1302</v>
      </c>
    </row>
    <row r="69" spans="1:5" x14ac:dyDescent="0.25">
      <c r="A69" s="79">
        <v>57</v>
      </c>
      <c r="B69" s="81" t="s">
        <v>556</v>
      </c>
      <c r="C69" s="77" t="str">
        <f>VLOOKUP(B69,Общий!$A$2:$D$2655,2,FALSE)</f>
        <v>Штифт винтовой шестерни RUN1800,2500,2500I</v>
      </c>
      <c r="D69" s="78">
        <f>VLOOKUP(B69,Общий!$A$2:$D$2655,4,FALSE)</f>
        <v>900</v>
      </c>
      <c r="E69" s="79" t="s">
        <v>1302</v>
      </c>
    </row>
    <row r="70" spans="1:5" x14ac:dyDescent="0.25">
      <c r="A70" s="79">
        <v>82</v>
      </c>
      <c r="B70" s="81" t="s">
        <v>537</v>
      </c>
      <c r="C70" s="77" t="str">
        <f>VLOOKUP(B70,Общий!$A$2:$D$2655,2,FALSE)</f>
        <v>Подшипник RUN,RUNHS</v>
      </c>
      <c r="D70" s="78">
        <f>VLOOKUP(B70,Общий!$A$2:$D$2655,4,FALSE)</f>
        <v>1900</v>
      </c>
      <c r="E70" s="79" t="s">
        <v>1302</v>
      </c>
    </row>
    <row r="71" spans="1:5" x14ac:dyDescent="0.25">
      <c r="A71" s="79">
        <v>85</v>
      </c>
      <c r="B71" s="81" t="s">
        <v>494</v>
      </c>
      <c r="C71" s="77" t="str">
        <f>VLOOKUP(B71,Общий!$A$2:$D$2655,2,FALSE)</f>
        <v>Подшипник RUN/RUNHS/SLH/HY7005</v>
      </c>
      <c r="D71" s="78">
        <f>VLOOKUP(B71,Общий!$A$2:$D$2655,4,FALSE)</f>
        <v>1900</v>
      </c>
      <c r="E71" s="79" t="s">
        <v>1302</v>
      </c>
    </row>
    <row r="72" spans="1:5" x14ac:dyDescent="0.25">
      <c r="A72" s="79">
        <v>21</v>
      </c>
      <c r="B72" s="81" t="s">
        <v>533</v>
      </c>
      <c r="C72" s="77" t="str">
        <f>VLOOKUP(B72,Общий!$A$2:$D$2655,2,FALSE)</f>
        <v>Перегородка блока управления RUN</v>
      </c>
      <c r="D72" s="78">
        <f>VLOOKUP(B72,Общий!$A$2:$D$2655,4,FALSE)</f>
        <v>2900</v>
      </c>
      <c r="E72" s="79" t="s">
        <v>1302</v>
      </c>
    </row>
    <row r="73" spans="1:5" x14ac:dyDescent="0.25">
      <c r="A73" s="79">
        <v>20</v>
      </c>
      <c r="B73" s="81" t="s">
        <v>532</v>
      </c>
      <c r="C73" s="77" t="str">
        <f>VLOOKUP(B73,Общий!$A$2:$D$2655,2,FALSE)</f>
        <v>Кожух защиты зубчатого колеса RUN/RUNHS</v>
      </c>
      <c r="D73" s="78">
        <f>VLOOKUP(B73,Общий!$A$2:$D$2655,4,FALSE)</f>
        <v>900</v>
      </c>
      <c r="E73" s="79" t="s">
        <v>1302</v>
      </c>
    </row>
    <row r="74" spans="1:5" x14ac:dyDescent="0.25">
      <c r="A74" s="79">
        <v>89</v>
      </c>
      <c r="B74" s="81" t="s">
        <v>540</v>
      </c>
      <c r="C74" s="77" t="str">
        <f>VLOOKUP(B74,Общий!$A$2:$D$2655,2,FALSE)</f>
        <v>Решетка вентиляции внешняя RUN/RUNHS</v>
      </c>
      <c r="D74" s="78">
        <f>VLOOKUP(B74,Общий!$A$2:$D$2655,4,FALSE)</f>
        <v>900</v>
      </c>
      <c r="E74" s="79" t="s">
        <v>1302</v>
      </c>
    </row>
  </sheetData>
  <mergeCells count="4">
    <mergeCell ref="A1:D3"/>
    <mergeCell ref="E1:H2"/>
    <mergeCell ref="E3:H3"/>
    <mergeCell ref="I1:U3"/>
  </mergeCells>
  <hyperlinks>
    <hyperlink ref="E3:G3" location="Оглавление!A1" display="Содержание &gt;&gt;&gt;" xr:uid="{1518FA91-DC67-4345-A0EF-D8E8D81F04F0}"/>
  </hyperlinks>
  <pageMargins left="0.23622047244094491" right="0.23622047244094491" top="0.35433070866141736" bottom="0.35433070866141736" header="0" footer="0"/>
  <pageSetup paperSize="9" scale="45"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E0D7-C7ED-4605-AABA-B5B4660CA1A0}">
  <sheetPr>
    <pageSetUpPr fitToPage="1"/>
  </sheetPr>
  <dimension ref="A1:U69"/>
  <sheetViews>
    <sheetView showWhiteSpace="0" view="pageLayout" zoomScale="70" zoomScaleNormal="100" zoomScaleSheetLayoutView="100" zoomScalePageLayoutView="70" workbookViewId="0">
      <selection activeCell="B6" sqref="B6"/>
    </sheetView>
  </sheetViews>
  <sheetFormatPr defaultRowHeight="15" x14ac:dyDescent="0.25"/>
  <cols>
    <col min="1" max="1" width="4.28515625" bestFit="1" customWidth="1"/>
    <col min="2" max="2" width="23.42578125" bestFit="1" customWidth="1"/>
    <col min="3" max="3" width="109" style="29" customWidth="1"/>
    <col min="4" max="4" width="10.140625" style="28" bestFit="1" customWidth="1"/>
    <col min="5" max="5" width="20.5703125" bestFit="1" customWidth="1"/>
  </cols>
  <sheetData>
    <row r="1" spans="1:21" ht="15" customHeight="1" x14ac:dyDescent="0.25">
      <c r="A1" s="130" t="e" vm="1">
        <v>#VALUE!</v>
      </c>
      <c r="B1" s="130"/>
      <c r="C1" s="130"/>
      <c r="D1" s="130"/>
      <c r="E1" s="133" t="s">
        <v>2655</v>
      </c>
      <c r="F1" s="133"/>
      <c r="G1" s="133"/>
      <c r="H1" s="133"/>
      <c r="I1" s="131" t="e" vm="2">
        <v>#VALUE!</v>
      </c>
      <c r="J1" s="131"/>
      <c r="K1" s="131"/>
      <c r="L1" s="131"/>
      <c r="M1" s="131"/>
      <c r="N1" s="131"/>
      <c r="O1" s="131"/>
      <c r="P1" s="131"/>
      <c r="Q1" s="131"/>
      <c r="R1" s="131"/>
      <c r="S1" s="131"/>
      <c r="T1" s="131"/>
      <c r="U1" s="69"/>
    </row>
    <row r="2" spans="1:21" ht="15" customHeight="1" x14ac:dyDescent="0.25">
      <c r="A2" s="130"/>
      <c r="B2" s="130"/>
      <c r="C2" s="130"/>
      <c r="D2" s="130"/>
      <c r="E2" s="133"/>
      <c r="F2" s="133"/>
      <c r="G2" s="133"/>
      <c r="H2" s="133"/>
      <c r="I2" s="131"/>
      <c r="J2" s="131"/>
      <c r="K2" s="131"/>
      <c r="L2" s="131"/>
      <c r="M2" s="131"/>
      <c r="N2" s="131"/>
      <c r="O2" s="131"/>
      <c r="P2" s="131"/>
      <c r="Q2" s="131"/>
      <c r="R2" s="131"/>
      <c r="S2" s="131"/>
      <c r="T2" s="131"/>
      <c r="U2" s="69"/>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131"/>
      <c r="U3" s="69"/>
    </row>
    <row r="5" spans="1:21" ht="45" x14ac:dyDescent="0.25">
      <c r="A5" s="43" t="s">
        <v>2</v>
      </c>
      <c r="B5" s="43" t="s">
        <v>1</v>
      </c>
      <c r="C5" s="43" t="s">
        <v>1267</v>
      </c>
      <c r="D5" s="95" t="s">
        <v>1268</v>
      </c>
      <c r="E5" s="95" t="s">
        <v>1269</v>
      </c>
    </row>
    <row r="6" spans="1:21" x14ac:dyDescent="0.25">
      <c r="A6" s="82" t="s">
        <v>479</v>
      </c>
      <c r="B6" s="83" t="s">
        <v>527</v>
      </c>
      <c r="C6" s="92" t="str">
        <f>VLOOKUP(B6,Общий!$A$2:$D$2655,2,FALSE)</f>
        <v>Основание корпуса RUN/RUNHS</v>
      </c>
      <c r="D6" s="85">
        <f>VLOOKUP(B6,Общий!$A$2:$D$2655,4,FALSE)</f>
        <v>9900</v>
      </c>
      <c r="E6" s="35"/>
    </row>
    <row r="7" spans="1:21" x14ac:dyDescent="0.25">
      <c r="A7" s="87" t="s">
        <v>176</v>
      </c>
      <c r="B7" s="83" t="s">
        <v>528</v>
      </c>
      <c r="C7" s="92" t="str">
        <f>VLOOKUP(B7,Общий!$A$2:$D$2655,2,FALSE)</f>
        <v>Крышка редуктора RUN/RUNHS</v>
      </c>
      <c r="D7" s="85">
        <f>VLOOKUP(B7,Общий!$A$2:$D$2655,4,FALSE)</f>
        <v>2900</v>
      </c>
      <c r="E7" s="35"/>
    </row>
    <row r="8" spans="1:21" x14ac:dyDescent="0.25">
      <c r="A8" s="82" t="s">
        <v>177</v>
      </c>
      <c r="B8" s="83" t="s">
        <v>529</v>
      </c>
      <c r="C8" s="92" t="str">
        <f>VLOOKUP(B8,Общий!$A$2:$D$2655,2,FALSE)</f>
        <v>Рычаг разблокировки RUN</v>
      </c>
      <c r="D8" s="85">
        <f>VLOOKUP(B8,Общий!$A$2:$D$2655,4,FALSE)</f>
        <v>2900</v>
      </c>
      <c r="E8" s="35"/>
    </row>
    <row r="9" spans="1:21" x14ac:dyDescent="0.25">
      <c r="A9" s="82" t="s">
        <v>178</v>
      </c>
      <c r="B9" s="83" t="s">
        <v>549</v>
      </c>
      <c r="C9" s="92" t="str">
        <f>VLOOKUP(B9,Общий!$A$2:$D$2655,2,FALSE)</f>
        <v>Шестерня винтовая RUN1800, RUN2500</v>
      </c>
      <c r="D9" s="85">
        <f>VLOOKUP(B9,Общий!$A$2:$D$2655,4,FALSE)</f>
        <v>9900</v>
      </c>
      <c r="E9" s="35"/>
    </row>
    <row r="10" spans="1:21" x14ac:dyDescent="0.25">
      <c r="A10" s="82" t="s">
        <v>218</v>
      </c>
      <c r="B10" s="83" t="s">
        <v>531</v>
      </c>
      <c r="C10" s="92" t="str">
        <f>VLOOKUP(B10,Общий!$A$2:$D$2655,2,FALSE)</f>
        <v>Штифт выходного вала RUN</v>
      </c>
      <c r="D10" s="85">
        <f>VLOOKUP(B10,Общий!$A$2:$D$2655,4,FALSE)</f>
        <v>900</v>
      </c>
      <c r="E10" s="35"/>
    </row>
    <row r="11" spans="1:21" x14ac:dyDescent="0.25">
      <c r="A11" s="82" t="s">
        <v>253</v>
      </c>
      <c r="B11" s="83" t="s">
        <v>513</v>
      </c>
      <c r="C11" s="92" t="str">
        <f>VLOOKUP(B11,Общий!$A$2:$D$2655,2,FALSE)</f>
        <v>Колесо зубчатое TH2251,2261,1551,1561/RUN/RUNHS</v>
      </c>
      <c r="D11" s="85">
        <f>VLOOKUP(B11,Общий!$A$2:$D$2655,4,FALSE)</f>
        <v>3900</v>
      </c>
      <c r="E11" s="35"/>
    </row>
    <row r="12" spans="1:21" x14ac:dyDescent="0.25">
      <c r="A12" s="87" t="s">
        <v>220</v>
      </c>
      <c r="B12" s="83" t="s">
        <v>355</v>
      </c>
      <c r="C12" s="92" t="str">
        <f>VLOOKUP(B12,Общий!$A$2:$D$2655,2,FALSE)</f>
        <v>Винт ручки разблокировки RB/RD/RUN/RUNHS</v>
      </c>
      <c r="D12" s="85">
        <f>VLOOKUP(B12,Общий!$A$2:$D$2655,4,FALSE)</f>
        <v>900</v>
      </c>
      <c r="E12" s="35"/>
    </row>
    <row r="13" spans="1:21" x14ac:dyDescent="0.25">
      <c r="A13" s="87" t="s">
        <v>257</v>
      </c>
      <c r="B13" s="83" t="s">
        <v>532</v>
      </c>
      <c r="C13" s="92" t="str">
        <f>VLOOKUP(B13,Общий!$A$2:$D$2655,2,FALSE)</f>
        <v>Кожух защиты зубчатого колеса RUN/RUNHS</v>
      </c>
      <c r="D13" s="85">
        <f>VLOOKUP(B13,Общий!$A$2:$D$2655,4,FALSE)</f>
        <v>900</v>
      </c>
      <c r="E13" s="35"/>
    </row>
    <row r="14" spans="1:21" x14ac:dyDescent="0.25">
      <c r="A14" s="82" t="s">
        <v>224</v>
      </c>
      <c r="B14" s="83" t="s">
        <v>533</v>
      </c>
      <c r="C14" s="92" t="str">
        <f>VLOOKUP(B14,Общий!$A$2:$D$2655,2,FALSE)</f>
        <v>Перегородка блока управления RUN</v>
      </c>
      <c r="D14" s="85">
        <f>VLOOKUP(B14,Общий!$A$2:$D$2655,4,FALSE)</f>
        <v>2900</v>
      </c>
      <c r="E14" s="35"/>
    </row>
    <row r="15" spans="1:21" x14ac:dyDescent="0.25">
      <c r="A15" s="82" t="s">
        <v>153</v>
      </c>
      <c r="B15" s="83" t="s">
        <v>1281</v>
      </c>
      <c r="C15" s="92" t="str">
        <f>VLOOKUP(B15,Общий!$A$2:$D$2655,2,FALSE)</f>
        <v>Трансформатор RUN1800,2500,2500I</v>
      </c>
      <c r="D15" s="85">
        <f>VLOOKUP(B15,Общий!$A$2:$D$2655,4,FALSE)</f>
        <v>9900</v>
      </c>
      <c r="E15" s="35"/>
    </row>
    <row r="16" spans="1:21" x14ac:dyDescent="0.25">
      <c r="A16" s="87" t="s">
        <v>569</v>
      </c>
      <c r="B16" s="83" t="s">
        <v>2650</v>
      </c>
      <c r="C16" s="92" t="str">
        <f>VLOOKUP(B16,Общий!$A$2:$D$2655,2,FALSE)</f>
        <v>Фильтр сетевой RUN2500I,2500IR01</v>
      </c>
      <c r="D16" s="85">
        <f>VLOOKUP(B16,Общий!$A$2:$D$2655,4,FALSE)</f>
        <v>2900</v>
      </c>
      <c r="E16" s="35"/>
    </row>
    <row r="17" spans="1:5" x14ac:dyDescent="0.25">
      <c r="A17" s="82" t="s">
        <v>329</v>
      </c>
      <c r="B17" s="83" t="s">
        <v>2651</v>
      </c>
      <c r="C17" s="92" t="str">
        <f>VLOOKUP(B17,Общий!$A$2:$D$2655,2,FALSE)</f>
        <v>Плата управления RUN2500I</v>
      </c>
      <c r="D17" s="85">
        <f>VLOOKUP(B17,Общий!$A$2:$D$2655,4,FALSE)</f>
        <v>39900</v>
      </c>
      <c r="E17" s="35"/>
    </row>
    <row r="18" spans="1:5" x14ac:dyDescent="0.25">
      <c r="A18" s="82" t="s">
        <v>124</v>
      </c>
      <c r="B18" s="83" t="s">
        <v>192</v>
      </c>
      <c r="C18" s="92" t="str">
        <f>VLOOKUP(B18,Общий!$A$2:$D$2655,2,FALSE)</f>
        <v>Держатель предохранителя SPIDO600/RB/RD/RUN/RUNHS/SLH/HK7024HS/PP7024</v>
      </c>
      <c r="D18" s="85">
        <f>VLOOKUP(B18,Общий!$A$2:$D$2655,4,FALSE)</f>
        <v>900</v>
      </c>
      <c r="E18" s="35"/>
    </row>
    <row r="19" spans="1:5" x14ac:dyDescent="0.25">
      <c r="A19" s="87" t="s">
        <v>331</v>
      </c>
      <c r="B19" s="83" t="s">
        <v>2652</v>
      </c>
      <c r="C19" s="92" t="str">
        <f>VLOOKUP(B19,Общий!$A$2:$D$2655,2,FALSE)</f>
        <v>Проводка блока управления RUN2500II,2500IR01</v>
      </c>
      <c r="D19" s="85">
        <f>VLOOKUP(B19,Общий!$A$2:$D$2655,4,FALSE)</f>
        <v>1900</v>
      </c>
      <c r="E19" s="35"/>
    </row>
    <row r="20" spans="1:5" x14ac:dyDescent="0.25">
      <c r="A20" s="82" t="s">
        <v>497</v>
      </c>
      <c r="B20" s="83" t="s">
        <v>2653</v>
      </c>
      <c r="C20" s="92" t="str">
        <f>VLOOKUP(B20,Общий!$A$2:$D$2655,2,FALSE)</f>
        <v>Проводка энкодера RUN2500I,2500IR01</v>
      </c>
      <c r="D20" s="85">
        <f>VLOOKUP(B20,Общий!$A$2:$D$2655,4,FALSE)</f>
        <v>1900</v>
      </c>
      <c r="E20" s="35"/>
    </row>
    <row r="21" spans="1:5" x14ac:dyDescent="0.25">
      <c r="A21" s="87" t="s">
        <v>301</v>
      </c>
      <c r="B21" s="83" t="s">
        <v>555</v>
      </c>
      <c r="C21" s="92" t="str">
        <f>VLOOKUP(B21,Общий!$A$2:$D$2655,2,FALSE)</f>
        <v>Энкодер RUN1800,2500/LBAR/SIGNO/MBAR</v>
      </c>
      <c r="D21" s="85">
        <f>VLOOKUP(B21,Общий!$A$2:$D$2655,4,FALSE)</f>
        <v>2900</v>
      </c>
      <c r="E21" s="35"/>
    </row>
    <row r="22" spans="1:5" x14ac:dyDescent="0.25">
      <c r="A22" s="82" t="s">
        <v>282</v>
      </c>
      <c r="B22" s="83" t="s">
        <v>362</v>
      </c>
      <c r="C22" s="92" t="str">
        <f>VLOOKUP(B22,Общий!$A$2:$D$2655,2,FALSE)</f>
        <v>Кабельный ввод RUN/RB250HSR10,400R10,RB350/RD</v>
      </c>
      <c r="D22" s="85">
        <f>VLOOKUP(B22,Общий!$A$2:$D$2655,4,FALSE)</f>
        <v>900</v>
      </c>
      <c r="E22" s="35"/>
    </row>
    <row r="23" spans="1:5" ht="36" x14ac:dyDescent="0.25">
      <c r="A23" s="87" t="s">
        <v>284</v>
      </c>
      <c r="B23" s="83" t="s">
        <v>536</v>
      </c>
      <c r="C23" s="92" t="str">
        <f>VLOOKUP(B23,Общий!$A$2:$D$2655,2,FALSE)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D23" s="85">
        <f>VLOOKUP(B23,Общий!$A$2:$D$2655,4,FALSE)</f>
        <v>500</v>
      </c>
      <c r="E23" s="35"/>
    </row>
    <row r="24" spans="1:5" x14ac:dyDescent="0.25">
      <c r="A24" s="82" t="s">
        <v>459</v>
      </c>
      <c r="B24" s="83" t="s">
        <v>556</v>
      </c>
      <c r="C24" s="92" t="str">
        <f>VLOOKUP(B24,Общий!$A$2:$D$2655,2,FALSE)</f>
        <v>Штифт винтовой шестерни RUN1800,2500,2500I</v>
      </c>
      <c r="D24" s="85">
        <f>VLOOKUP(B24,Общий!$A$2:$D$2655,4,FALSE)</f>
        <v>900</v>
      </c>
      <c r="E24" s="35"/>
    </row>
    <row r="25" spans="1:5" x14ac:dyDescent="0.25">
      <c r="A25" s="87">
        <v>64</v>
      </c>
      <c r="B25" s="83" t="s">
        <v>332</v>
      </c>
      <c r="C25" s="92" t="s">
        <v>333</v>
      </c>
      <c r="D25" s="85"/>
      <c r="E25" s="35"/>
    </row>
    <row r="26" spans="1:5" x14ac:dyDescent="0.25">
      <c r="A26" s="82">
        <v>68</v>
      </c>
      <c r="B26" s="83" t="s">
        <v>557</v>
      </c>
      <c r="C26" s="92" t="s">
        <v>333</v>
      </c>
      <c r="D26" s="85"/>
      <c r="E26" s="35"/>
    </row>
    <row r="27" spans="1:5" x14ac:dyDescent="0.25">
      <c r="A27" s="87">
        <v>72</v>
      </c>
      <c r="B27" s="83" t="s">
        <v>460</v>
      </c>
      <c r="C27" s="92" t="s">
        <v>333</v>
      </c>
      <c r="D27" s="85"/>
      <c r="E27" s="35"/>
    </row>
    <row r="28" spans="1:5" ht="24" x14ac:dyDescent="0.25">
      <c r="A28" s="87" t="s">
        <v>503</v>
      </c>
      <c r="B28" s="83" t="s">
        <v>361</v>
      </c>
      <c r="C28" s="92" t="str">
        <f>VLOOKUP(B28,Общий!$A$2:$D$2655,2,FALSE)</f>
        <v>Шайба RB1000R10, RB250HSR10, RB400KCER10, RB500HSR10, RB600R10, RBKCE, RD400KCE, RD400KCER10, RO1000, ROX1000R10, ROX600R10, RUN1200HS, RUN1500R10, RUN1800, RUN2500, RUN400HS, ТН1500КСЕ, ТН1551, ТН1561, ТН2251, ТН2261</v>
      </c>
      <c r="D28" s="85">
        <f>VLOOKUP(B28,Общий!$A$2:$D$2655,4,FALSE)</f>
        <v>500</v>
      </c>
      <c r="E28" s="35"/>
    </row>
    <row r="29" spans="1:5" x14ac:dyDescent="0.25">
      <c r="A29" s="87" t="s">
        <v>504</v>
      </c>
      <c r="B29" s="83" t="s">
        <v>537</v>
      </c>
      <c r="C29" s="92" t="str">
        <f>VLOOKUP(B29,Общий!$A$2:$D$2655,2,FALSE)</f>
        <v>Подшипник RUN,RUNHS</v>
      </c>
      <c r="D29" s="85">
        <f>VLOOKUP(B29,Общий!$A$2:$D$2655,4,FALSE)</f>
        <v>1900</v>
      </c>
      <c r="E29" s="35"/>
    </row>
    <row r="30" spans="1:5" x14ac:dyDescent="0.25">
      <c r="A30" s="87" t="s">
        <v>409</v>
      </c>
      <c r="B30" s="83" t="s">
        <v>516</v>
      </c>
      <c r="C30" s="92" t="str">
        <f>VLOOKUP(B30,Общий!$A$2:$D$2655,2,FALSE)</f>
        <v>Кольцо уплотнительное ТН1551, ТН1561, ТН2251, ТН2261, RUN1200HS, RUN1500R10, RUN1800, RUN2500, RUN400HS</v>
      </c>
      <c r="D30" s="85">
        <f>VLOOKUP(B30,Общий!$A$2:$D$2655,4,FALSE)</f>
        <v>500</v>
      </c>
      <c r="E30" s="35"/>
    </row>
    <row r="31" spans="1:5" ht="36" x14ac:dyDescent="0.25">
      <c r="A31" s="87" t="s">
        <v>397</v>
      </c>
      <c r="B31" s="83" t="s">
        <v>352</v>
      </c>
      <c r="C31" s="92" t="str">
        <f>VLOOKUP(B31,Общий!$A$2:$D$2655,2,FALSE)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D31" s="85">
        <f>VLOOKUP(B31,Общий!$A$2:$D$2655,4,FALSE)</f>
        <v>900</v>
      </c>
      <c r="E31" s="35"/>
    </row>
    <row r="32" spans="1:5" x14ac:dyDescent="0.25">
      <c r="A32" s="87" t="s">
        <v>398</v>
      </c>
      <c r="B32" s="83" t="s">
        <v>494</v>
      </c>
      <c r="C32" s="92" t="str">
        <f>VLOOKUP(B32,Общий!$A$2:$D$2655,2,FALSE)</f>
        <v>Подшипник RUN/RUNHS/SLH/HY7005</v>
      </c>
      <c r="D32" s="85">
        <f>VLOOKUP(B32,Общий!$A$2:$D$2655,4,FALSE)</f>
        <v>1900</v>
      </c>
      <c r="E32" s="35"/>
    </row>
    <row r="33" spans="1:5" x14ac:dyDescent="0.25">
      <c r="A33" s="82" t="s">
        <v>539</v>
      </c>
      <c r="B33" s="83" t="s">
        <v>538</v>
      </c>
      <c r="C33" s="92" t="str">
        <f>VLOOKUP(B33,Общий!$A$2:$D$2655,2,FALSE)</f>
        <v>Решетка вентиляции внешняя RUN400HS, RUN1200HS, RUN1500R10,  RUN1800, RUN2500</v>
      </c>
      <c r="D33" s="85">
        <f>VLOOKUP(B33,Общий!$A$2:$D$2655,4,FALSE)</f>
        <v>500</v>
      </c>
      <c r="E33" s="35"/>
    </row>
    <row r="34" spans="1:5" x14ac:dyDescent="0.25">
      <c r="A34" s="87" t="s">
        <v>572</v>
      </c>
      <c r="B34" s="83" t="s">
        <v>571</v>
      </c>
      <c r="C34" s="92" t="str">
        <f>VLOOKUP(B34,Общий!$A$2:$D$2655,2,FALSE)</f>
        <v>Вентилятор RUN2500</v>
      </c>
      <c r="D34" s="85">
        <f>VLOOKUP(B34,Общий!$A$2:$D$2655,4,FALSE)</f>
        <v>3900</v>
      </c>
      <c r="E34" s="35"/>
    </row>
    <row r="35" spans="1:5" x14ac:dyDescent="0.25">
      <c r="A35" s="82" t="s">
        <v>541</v>
      </c>
      <c r="B35" s="83" t="s">
        <v>540</v>
      </c>
      <c r="C35" s="92" t="str">
        <f>VLOOKUP(B35,Общий!$A$2:$D$2655,2,FALSE)</f>
        <v>Решетка вентиляции внешняя RUN/RUNHS</v>
      </c>
      <c r="D35" s="85">
        <f>VLOOKUP(B35,Общий!$A$2:$D$2655,4,FALSE)</f>
        <v>900</v>
      </c>
      <c r="E35" s="35"/>
    </row>
    <row r="36" spans="1:5" x14ac:dyDescent="0.25">
      <c r="A36" s="82" t="s">
        <v>559</v>
      </c>
      <c r="B36" s="83" t="s">
        <v>558</v>
      </c>
      <c r="C36" s="92" t="str">
        <f>VLOOKUP(B36,Общий!$A$2:$D$2655,2,FALSE)</f>
        <v>Предохранитель RUN1800, RUN2500</v>
      </c>
      <c r="D36" s="85">
        <f>VLOOKUP(B36,Общий!$A$2:$D$2655,4,FALSE)</f>
        <v>500</v>
      </c>
      <c r="E36" s="35"/>
    </row>
    <row r="37" spans="1:5" x14ac:dyDescent="0.25">
      <c r="A37" s="87" t="s">
        <v>561</v>
      </c>
      <c r="B37" s="83" t="s">
        <v>560</v>
      </c>
      <c r="C37" s="92" t="s">
        <v>333</v>
      </c>
      <c r="D37" s="85"/>
      <c r="E37" s="35"/>
    </row>
    <row r="38" spans="1:5" x14ac:dyDescent="0.25">
      <c r="A38" s="82" t="s">
        <v>563</v>
      </c>
      <c r="B38" s="83" t="s">
        <v>562</v>
      </c>
      <c r="C38" s="92" t="s">
        <v>965</v>
      </c>
      <c r="D38" s="85"/>
      <c r="E38" s="35"/>
    </row>
    <row r="39" spans="1:5" x14ac:dyDescent="0.25">
      <c r="A39" s="87" t="s">
        <v>564</v>
      </c>
      <c r="B39" s="83" t="s">
        <v>542</v>
      </c>
      <c r="C39" s="92" t="str">
        <f>VLOOKUP(B39,Общий!$A$2:$D$2655,2,FALSE)</f>
        <v>Прокладка RUN1200HS, RUN1500R10, RUN1800, RUN2500,  RUN400HS</v>
      </c>
      <c r="D39" s="85">
        <f>VLOOKUP(B39,Общий!$A$2:$D$2655,4,FALSE)</f>
        <v>500</v>
      </c>
      <c r="E39" s="35"/>
    </row>
    <row r="40" spans="1:5" x14ac:dyDescent="0.25">
      <c r="A40" s="82">
        <v>105</v>
      </c>
      <c r="B40" s="83" t="s">
        <v>1538</v>
      </c>
      <c r="C40" s="92" t="str">
        <f>VLOOKUP(B40,Общий!$A$2:$D$2655,2,FALSE)</f>
        <v>Плата инвертора RUN2500IR01/A</v>
      </c>
      <c r="D40" s="85">
        <f>VLOOKUP(B40,Общий!$A$2:$D$2655,4,FALSE)</f>
        <v>19900</v>
      </c>
      <c r="E40" s="35"/>
    </row>
    <row r="41" spans="1:5" x14ac:dyDescent="0.25">
      <c r="A41" s="82">
        <v>106</v>
      </c>
      <c r="B41" s="83" t="s">
        <v>2837</v>
      </c>
      <c r="C41" s="92" t="str">
        <f>VLOOKUP(B41,Общий!$A$2:$D$2655,2,FALSE)</f>
        <v>Фильтр сетевой RUN1800,2500R01</v>
      </c>
      <c r="D41" s="85">
        <f>VLOOKUP(B41,Общий!$A$2:$D$2655,4,FALSE)</f>
        <v>5900</v>
      </c>
      <c r="E41" s="35"/>
    </row>
    <row r="42" spans="1:5" x14ac:dyDescent="0.25">
      <c r="A42" s="87">
        <v>200</v>
      </c>
      <c r="B42" s="83" t="s">
        <v>382</v>
      </c>
      <c r="C42" s="92" t="str">
        <f>VLOOKUP(B42,Общий!$A$2:$D$2655,2,FALSE)</f>
        <v>Личинка замка RB/RO1000/TH1500,1551/RUN1500,1800,2500/RUNHS/ROX/TUB3500/WINGO/MOBY/TO4016P,5016P,4024,5024,5024HS</v>
      </c>
      <c r="D42" s="85">
        <f>VLOOKUP(B42,Общий!$A$2:$D$2655,4,FALSE)</f>
        <v>1900</v>
      </c>
      <c r="E42" s="35"/>
    </row>
    <row r="43" spans="1:5" x14ac:dyDescent="0.25">
      <c r="A43" s="87">
        <v>210</v>
      </c>
      <c r="B43" s="83" t="s">
        <v>514</v>
      </c>
      <c r="C43" s="92" t="s">
        <v>333</v>
      </c>
      <c r="D43" s="85"/>
      <c r="E43" s="35"/>
    </row>
    <row r="44" spans="1:5" x14ac:dyDescent="0.25">
      <c r="A44" s="87" t="s">
        <v>10</v>
      </c>
      <c r="B44" s="83" t="s">
        <v>369</v>
      </c>
      <c r="C44" s="92" t="str">
        <f>VLOOKUP(B44,Общий!$A$2:$D$2655,2,FALSE)</f>
        <v>Блок концевых выключателей RB/RD/ROBO600/ROX/RUN</v>
      </c>
      <c r="D44" s="85">
        <f>VLOOKUP(B44,Общий!$A$2:$D$2655,4,FALSE)</f>
        <v>5900</v>
      </c>
      <c r="E44" s="35"/>
    </row>
    <row r="45" spans="1:5" x14ac:dyDescent="0.25">
      <c r="A45" s="88" t="s">
        <v>136</v>
      </c>
      <c r="B45" s="103" t="s">
        <v>2654</v>
      </c>
      <c r="C45" s="92" t="str">
        <f>VLOOKUP(B45,Общий!$A$2:$D$2655,2,FALSE)</f>
        <v>Комплект электродвигателя RUN2500I,2500IR01</v>
      </c>
      <c r="D45" s="85">
        <f>VLOOKUP(B45,Общий!$A$2:$D$2655,4,FALSE)</f>
        <v>39900</v>
      </c>
      <c r="E45" s="35"/>
    </row>
    <row r="46" spans="1:5" ht="19.5" customHeight="1" x14ac:dyDescent="0.25">
      <c r="A46" s="85" t="s">
        <v>9</v>
      </c>
      <c r="B46" s="103" t="s">
        <v>372</v>
      </c>
      <c r="C46" s="92" t="str">
        <f>VLOOKUP(B46,Общий!$A$2:$D$2655,2,FALSE)</f>
        <v>Комплект концевых кронштейнов RD/RB/RBHS/RUN/ROX/TH1500/RO500,1000/ROBO600</v>
      </c>
      <c r="D46" s="85">
        <f>VLOOKUP(B46,Общий!$A$2:$D$2655,4,FALSE)</f>
        <v>3900</v>
      </c>
      <c r="E46" s="35"/>
    </row>
    <row r="47" spans="1:5" x14ac:dyDescent="0.25">
      <c r="A47" s="87" t="s">
        <v>129</v>
      </c>
      <c r="B47" s="83" t="s">
        <v>566</v>
      </c>
      <c r="C47" s="92" t="str">
        <f>VLOOKUP(B47,Общий!$A$2:$D$2655,2,FALSE)</f>
        <v>Редуктор RUN1800,2500,2500I</v>
      </c>
      <c r="D47" s="85">
        <f>VLOOKUP(B47,Общий!$A$2:$D$2655,4,FALSE)</f>
        <v>15900</v>
      </c>
      <c r="E47" s="35"/>
    </row>
    <row r="48" spans="1:5" x14ac:dyDescent="0.25">
      <c r="A48" s="87" t="s">
        <v>44</v>
      </c>
      <c r="B48" s="83" t="s">
        <v>546</v>
      </c>
      <c r="C48" s="92" t="str">
        <f>VLOOKUP(B48,Общий!$A$2:$D$2655,2,FALSE)</f>
        <v>Монтажный комплект RUN1200HS, RUN1500R10, RUN1800, RUN2500, RUN400HS</v>
      </c>
      <c r="D48" s="85">
        <f>VLOOKUP(B48,Общий!$A$2:$D$2655,4,FALSE)</f>
        <v>5900</v>
      </c>
      <c r="E48" s="35"/>
    </row>
    <row r="49" spans="1:5" x14ac:dyDescent="0.25">
      <c r="A49" s="87" t="s">
        <v>15</v>
      </c>
      <c r="B49" s="83" t="s">
        <v>416</v>
      </c>
      <c r="C49" s="92" t="str">
        <f>VLOOKUP(B49,Общий!$A$2:$D$2655,2,FALSE)</f>
        <v>Комплект замка разблокировки RBHS/RUN/RUNHS/ROX</v>
      </c>
      <c r="D49" s="85">
        <f>VLOOKUP(B49,Общий!$A$2:$D$2655,4,FALSE)</f>
        <v>3900</v>
      </c>
      <c r="E49" s="35"/>
    </row>
    <row r="50" spans="1:5" x14ac:dyDescent="0.25">
      <c r="A50" s="87" t="s">
        <v>132</v>
      </c>
      <c r="B50" s="83" t="s">
        <v>547</v>
      </c>
      <c r="C50" s="92" t="str">
        <f>VLOOKUP(B50,Общий!$A$2:$D$2655,2,FALSE)</f>
        <v>Комплект крышек RUN</v>
      </c>
      <c r="D50" s="85">
        <f>VLOOKUP(B50,Общий!$A$2:$D$2655,4,FALSE)</f>
        <v>9900</v>
      </c>
      <c r="E50" s="35"/>
    </row>
    <row r="51" spans="1:5" x14ac:dyDescent="0.25">
      <c r="A51" s="87" t="s">
        <v>185</v>
      </c>
      <c r="B51" s="83" t="s">
        <v>567</v>
      </c>
      <c r="C51" s="92" t="str">
        <f>VLOOKUP(B51,Общий!$A$2:$D$2655,2,FALSE)</f>
        <v>Комплект энкодера RUN1800,2500</v>
      </c>
      <c r="D51" s="85">
        <f>VLOOKUP(B51,Общий!$A$2:$D$2655,4,FALSE)</f>
        <v>5900</v>
      </c>
      <c r="E51" s="35"/>
    </row>
    <row r="52" spans="1:5" ht="48.75" thickBot="1" x14ac:dyDescent="0.3">
      <c r="A52" s="87" t="s">
        <v>385</v>
      </c>
      <c r="B52" s="83" t="s">
        <v>2839</v>
      </c>
      <c r="C52" s="92" t="str">
        <f>VLOOKUP(B52,Общий!$A$2:$D$2655,2,FALSE)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2" s="85">
        <f>VLOOKUP(B52,Общий!$A$2:$D$2655,4,FALSE)</f>
        <v>900</v>
      </c>
      <c r="E52" s="35"/>
    </row>
    <row r="53" spans="1:5" ht="15.75" thickTop="1" x14ac:dyDescent="0.25">
      <c r="A53" s="76" t="s">
        <v>1270</v>
      </c>
      <c r="B53" s="80" t="s">
        <v>1282</v>
      </c>
      <c r="C53" s="74" t="str">
        <f>VLOOKUP(B53,Общий!$A$2:$D$2655,2,FALSE)</f>
        <v>Пружина RB350,400,600,1000/RD/RO500,1000/TH1500,1551/RUN1800,2500/SIGNO/MBAR/LBAR</v>
      </c>
      <c r="D53" s="75">
        <f>VLOOKUP(B53,Общий!$A$2:$D$2655,4,FALSE)</f>
        <v>900</v>
      </c>
      <c r="E53" s="76" t="s">
        <v>1302</v>
      </c>
    </row>
    <row r="54" spans="1:5" ht="14.25" customHeight="1" x14ac:dyDescent="0.25">
      <c r="A54" s="79" t="s">
        <v>1270</v>
      </c>
      <c r="B54" s="81" t="s">
        <v>1283</v>
      </c>
      <c r="C54" s="77" t="str">
        <f>VLOOKUP(B54,Общий!$A$2:$D$2655,2,FALSE)</f>
        <v>Муфта TH1551/RUNHS,1500,1800,2500</v>
      </c>
      <c r="D54" s="78">
        <f>VLOOKUP(B54,Общий!$A$2:$D$2655,4,FALSE)</f>
        <v>900</v>
      </c>
      <c r="E54" s="30" t="s">
        <v>1302</v>
      </c>
    </row>
    <row r="55" spans="1:5" x14ac:dyDescent="0.25">
      <c r="A55" s="79" t="s">
        <v>1270</v>
      </c>
      <c r="B55" s="81" t="s">
        <v>1285</v>
      </c>
      <c r="C55" s="77" t="str">
        <f>VLOOKUP(B55,Общий!$A$2:$D$2655,2,FALSE)</f>
        <v>Комплект крепления TH1500,1551,1561/RUN1500,1800,2500</v>
      </c>
      <c r="D55" s="78">
        <f>VLOOKUP(B55,Общий!$A$2:$D$2655,4,FALSE)</f>
        <v>3900</v>
      </c>
      <c r="E55" s="30" t="s">
        <v>1302</v>
      </c>
    </row>
    <row r="56" spans="1:5" x14ac:dyDescent="0.25">
      <c r="A56" s="79" t="s">
        <v>1270</v>
      </c>
      <c r="B56" s="81" t="s">
        <v>1286</v>
      </c>
      <c r="C56" s="77" t="str">
        <f>VLOOKUP(B56,Общий!$A$2:$D$2655,2,FALSE)</f>
        <v>Электродвигатель RUN1800,2500</v>
      </c>
      <c r="D56" s="78">
        <f>VLOOKUP(B56,Общий!$A$2:$D$2655,4,FALSE)</f>
        <v>14900</v>
      </c>
      <c r="E56" s="30" t="s">
        <v>1302</v>
      </c>
    </row>
    <row r="57" spans="1:5" x14ac:dyDescent="0.25">
      <c r="A57" s="79" t="s">
        <v>1270</v>
      </c>
      <c r="B57" s="81" t="s">
        <v>1287</v>
      </c>
      <c r="C57" s="77" t="str">
        <f>VLOOKUP(B57,Общий!$A$2:$D$2655,2,FALSE)</f>
        <v>Конденсатор пусковой 18u 450V с кабелем 200мм RUN1800,2500</v>
      </c>
      <c r="D57" s="78">
        <f>VLOOKUP(B57,Общий!$A$2:$D$2655,4,FALSE)</f>
        <v>1900</v>
      </c>
      <c r="E57" s="30" t="s">
        <v>1302</v>
      </c>
    </row>
    <row r="58" spans="1:5" x14ac:dyDescent="0.25">
      <c r="A58" s="79" t="s">
        <v>1270</v>
      </c>
      <c r="B58" s="81" t="s">
        <v>1288</v>
      </c>
      <c r="C58" s="77" t="str">
        <f>VLOOKUP(B58,Общий!$A$2:$D$2655,2,FALSE)</f>
        <v>Пружина RB/RD/RO300,500,1000/ТН1551,1561,2251,2261/RUN1500,1800,2500/RUNHS</v>
      </c>
      <c r="D58" s="78">
        <f>VLOOKUP(B58,Общий!$A$2:$D$2655,4,FALSE)</f>
        <v>900</v>
      </c>
      <c r="E58" s="30" t="s">
        <v>1302</v>
      </c>
    </row>
    <row r="59" spans="1:5" x14ac:dyDescent="0.25">
      <c r="A59" s="79" t="s">
        <v>1270</v>
      </c>
      <c r="B59" s="81" t="s">
        <v>1289</v>
      </c>
      <c r="C59" s="77" t="str">
        <f>VLOOKUP(B59,Общий!$A$2:$D$2655,2,FALSE)</f>
        <v>Вентилятор RUN1800,2500</v>
      </c>
      <c r="D59" s="78">
        <f>VLOOKUP(B59,Общий!$A$2:$D$2655,4,FALSE)</f>
        <v>900</v>
      </c>
      <c r="E59" s="30" t="s">
        <v>1302</v>
      </c>
    </row>
    <row r="60" spans="1:5" x14ac:dyDescent="0.25">
      <c r="A60" s="79" t="s">
        <v>1270</v>
      </c>
      <c r="B60" s="81" t="s">
        <v>1291</v>
      </c>
      <c r="C60" s="77" t="str">
        <f>VLOOKUP(B60,Общий!$A$2:$D$2655,2,FALSE)</f>
        <v xml:space="preserve">Крышка привода передняя RUN </v>
      </c>
      <c r="D60" s="78">
        <f>VLOOKUP(B60,Общий!$A$2:$D$2655,4,FALSE)</f>
        <v>5900</v>
      </c>
      <c r="E60" s="30" t="s">
        <v>1302</v>
      </c>
    </row>
    <row r="61" spans="1:5" x14ac:dyDescent="0.25">
      <c r="A61" s="79" t="s">
        <v>1270</v>
      </c>
      <c r="B61" s="81" t="s">
        <v>1755</v>
      </c>
      <c r="C61" s="77" t="str">
        <f>VLOOKUP(B61,Общий!$A$2:$D$2655,2,FALSE)</f>
        <v>Плата управления RUN2500I</v>
      </c>
      <c r="D61" s="78">
        <f>VLOOKUP(B61,Общий!$A$2:$D$2655,4,FALSE)</f>
        <v>19900</v>
      </c>
      <c r="E61" s="30" t="s">
        <v>1302</v>
      </c>
    </row>
    <row r="62" spans="1:5" x14ac:dyDescent="0.25">
      <c r="A62" s="79" t="s">
        <v>1270</v>
      </c>
      <c r="B62" s="81" t="s">
        <v>1284</v>
      </c>
      <c r="C62" s="77" t="str">
        <f>VLOOKUP(B62,Общий!$A$2:$D$2655,2,FALSE)</f>
        <v>Фланец RUN1500,1800R01,2500R01/RUNHS</v>
      </c>
      <c r="D62" s="78">
        <f>VLOOKUP(B62,Общий!$A$2:$D$2655,4,FALSE)</f>
        <v>5900</v>
      </c>
      <c r="E62" s="30" t="s">
        <v>1302</v>
      </c>
    </row>
    <row r="63" spans="1:5" x14ac:dyDescent="0.25">
      <c r="A63" s="79">
        <v>42</v>
      </c>
      <c r="B63" s="81" t="s">
        <v>192</v>
      </c>
      <c r="C63" s="77" t="str">
        <f>VLOOKUP(B63,Общий!$A$2:$D$2655,2,FALSE)</f>
        <v>Держатель предохранителя SPIDO600/RB/RD/RUN/RUNHS/SLH/HK7024HS/PP7024</v>
      </c>
      <c r="D63" s="78">
        <f>VLOOKUP(B63,Общий!$A$2:$D$2655,4,FALSE)</f>
        <v>900</v>
      </c>
      <c r="E63" s="30" t="s">
        <v>1302</v>
      </c>
    </row>
    <row r="64" spans="1:5" x14ac:dyDescent="0.25">
      <c r="A64" s="79">
        <v>57</v>
      </c>
      <c r="B64" s="81" t="s">
        <v>556</v>
      </c>
      <c r="C64" s="77" t="str">
        <f>VLOOKUP(B64,Общий!$A$2:$D$2655,2,FALSE)</f>
        <v>Штифт винтовой шестерни RUN1800,2500,2500I</v>
      </c>
      <c r="D64" s="78">
        <f>VLOOKUP(B64,Общий!$A$2:$D$2655,4,FALSE)</f>
        <v>900</v>
      </c>
      <c r="E64" s="30" t="s">
        <v>1302</v>
      </c>
    </row>
    <row r="65" spans="1:5" x14ac:dyDescent="0.25">
      <c r="A65" s="79">
        <v>82</v>
      </c>
      <c r="B65" s="81" t="s">
        <v>537</v>
      </c>
      <c r="C65" s="77" t="str">
        <f>VLOOKUP(B65,Общий!$A$2:$D$2655,2,FALSE)</f>
        <v>Подшипник RUN,RUNHS</v>
      </c>
      <c r="D65" s="78">
        <f>VLOOKUP(B65,Общий!$A$2:$D$2655,4,FALSE)</f>
        <v>1900</v>
      </c>
      <c r="E65" s="30" t="s">
        <v>1302</v>
      </c>
    </row>
    <row r="66" spans="1:5" x14ac:dyDescent="0.25">
      <c r="A66" s="79">
        <v>85</v>
      </c>
      <c r="B66" s="81" t="s">
        <v>494</v>
      </c>
      <c r="C66" s="77" t="str">
        <f>VLOOKUP(B66,Общий!$A$2:$D$2655,2,FALSE)</f>
        <v>Подшипник RUN/RUNHS/SLH/HY7005</v>
      </c>
      <c r="D66" s="78">
        <f>VLOOKUP(B66,Общий!$A$2:$D$2655,4,FALSE)</f>
        <v>1900</v>
      </c>
      <c r="E66" s="30" t="s">
        <v>1302</v>
      </c>
    </row>
    <row r="67" spans="1:5" x14ac:dyDescent="0.25">
      <c r="A67" s="79">
        <v>21</v>
      </c>
      <c r="B67" s="81" t="s">
        <v>533</v>
      </c>
      <c r="C67" s="77" t="str">
        <f>VLOOKUP(B67,Общий!$A$2:$D$2655,2,FALSE)</f>
        <v>Перегородка блока управления RUN</v>
      </c>
      <c r="D67" s="78">
        <f>VLOOKUP(B67,Общий!$A$2:$D$2655,4,FALSE)</f>
        <v>2900</v>
      </c>
      <c r="E67" s="30" t="s">
        <v>1302</v>
      </c>
    </row>
    <row r="68" spans="1:5" x14ac:dyDescent="0.25">
      <c r="A68" s="79">
        <v>20</v>
      </c>
      <c r="B68" s="81" t="s">
        <v>532</v>
      </c>
      <c r="C68" s="77" t="str">
        <f>VLOOKUP(B68,Общий!$A$2:$D$2655,2,FALSE)</f>
        <v>Кожух защиты зубчатого колеса RUN/RUNHS</v>
      </c>
      <c r="D68" s="78">
        <f>VLOOKUP(B68,Общий!$A$2:$D$2655,4,FALSE)</f>
        <v>900</v>
      </c>
      <c r="E68" s="30" t="s">
        <v>1302</v>
      </c>
    </row>
    <row r="69" spans="1:5" x14ac:dyDescent="0.25">
      <c r="A69" s="79">
        <v>89</v>
      </c>
      <c r="B69" s="81" t="s">
        <v>540</v>
      </c>
      <c r="C69" s="77" t="str">
        <f>VLOOKUP(B69,Общий!$A$2:$D$2655,2,FALSE)</f>
        <v>Решетка вентиляции внешняя RUN/RUNHS</v>
      </c>
      <c r="D69" s="78">
        <f>VLOOKUP(B69,Общий!$A$2:$D$2655,4,FALSE)</f>
        <v>900</v>
      </c>
      <c r="E69" s="30" t="s">
        <v>1302</v>
      </c>
    </row>
  </sheetData>
  <mergeCells count="4">
    <mergeCell ref="A1:D3"/>
    <mergeCell ref="E1:H2"/>
    <mergeCell ref="E3:H3"/>
    <mergeCell ref="I1:T3"/>
  </mergeCells>
  <hyperlinks>
    <hyperlink ref="E3:G3" location="Оглавление!A1" display="Содержание &gt;&gt;&gt;" xr:uid="{23B01734-FFD2-4E65-A8F6-5A32008D7643}"/>
  </hyperlinks>
  <pageMargins left="0.23622047244094491" right="0.23622047244094491" top="0.35433070866141736" bottom="0.35433070866141736" header="0" footer="0"/>
  <pageSetup paperSize="9" scale="46"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9DCB-6DEE-4224-9B46-E1DDBDBC3C35}">
  <sheetPr>
    <pageSetUpPr fitToPage="1"/>
  </sheetPr>
  <dimension ref="A1:U67"/>
  <sheetViews>
    <sheetView view="pageLayout" zoomScale="70" zoomScaleNormal="100" zoomScaleSheetLayoutView="100" zoomScalePageLayoutView="70" workbookViewId="0">
      <selection activeCell="B6" sqref="B6"/>
    </sheetView>
  </sheetViews>
  <sheetFormatPr defaultRowHeight="15" x14ac:dyDescent="0.25"/>
  <cols>
    <col min="1" max="1" width="4.28515625" bestFit="1" customWidth="1"/>
    <col min="2" max="2" width="23.42578125" bestFit="1" customWidth="1"/>
    <col min="3" max="3" width="108.5703125" style="29" customWidth="1"/>
    <col min="4" max="4" width="10.140625" style="28" bestFit="1" customWidth="1"/>
    <col min="5" max="5" width="20.5703125" bestFit="1" customWidth="1"/>
  </cols>
  <sheetData>
    <row r="1" spans="1:21" ht="15" customHeight="1" x14ac:dyDescent="0.25">
      <c r="A1" s="130" t="e" vm="1">
        <v>#VALUE!</v>
      </c>
      <c r="B1" s="130"/>
      <c r="C1" s="130"/>
      <c r="D1" s="130"/>
      <c r="E1" s="133" t="s">
        <v>2672</v>
      </c>
      <c r="F1" s="133"/>
      <c r="G1" s="133"/>
      <c r="H1" s="133"/>
      <c r="I1" s="131" t="e" vm="2">
        <v>#VALUE!</v>
      </c>
      <c r="J1" s="131"/>
      <c r="K1" s="131"/>
      <c r="L1" s="131"/>
      <c r="M1" s="131"/>
      <c r="N1" s="131"/>
      <c r="O1" s="131"/>
      <c r="P1" s="131"/>
      <c r="Q1" s="131"/>
      <c r="R1" s="131"/>
      <c r="S1" s="69"/>
      <c r="T1" s="69"/>
      <c r="U1" s="69"/>
    </row>
    <row r="2" spans="1:21" ht="15" customHeight="1" x14ac:dyDescent="0.25">
      <c r="A2" s="130"/>
      <c r="B2" s="130"/>
      <c r="C2" s="130"/>
      <c r="D2" s="130"/>
      <c r="E2" s="133"/>
      <c r="F2" s="133"/>
      <c r="G2" s="133"/>
      <c r="H2" s="133"/>
      <c r="I2" s="131"/>
      <c r="J2" s="131"/>
      <c r="K2" s="131"/>
      <c r="L2" s="131"/>
      <c r="M2" s="131"/>
      <c r="N2" s="131"/>
      <c r="O2" s="131"/>
      <c r="P2" s="131"/>
      <c r="Q2" s="131"/>
      <c r="R2" s="131"/>
      <c r="S2" s="69"/>
      <c r="T2" s="69"/>
      <c r="U2" s="69"/>
    </row>
    <row r="3" spans="1:21" ht="15" customHeight="1" x14ac:dyDescent="0.25">
      <c r="A3" s="130"/>
      <c r="B3" s="130"/>
      <c r="C3" s="130"/>
      <c r="D3" s="130"/>
      <c r="E3" s="137" t="s">
        <v>1277</v>
      </c>
      <c r="F3" s="137"/>
      <c r="G3" s="137"/>
      <c r="H3" s="137"/>
      <c r="I3" s="131"/>
      <c r="J3" s="131"/>
      <c r="K3" s="131"/>
      <c r="L3" s="131"/>
      <c r="M3" s="131"/>
      <c r="N3" s="131"/>
      <c r="O3" s="131"/>
      <c r="P3" s="131"/>
      <c r="Q3" s="131"/>
      <c r="R3" s="131"/>
      <c r="S3" s="69"/>
      <c r="T3" s="69"/>
      <c r="U3" s="69"/>
    </row>
    <row r="5" spans="1:21" ht="45" x14ac:dyDescent="0.25">
      <c r="A5" s="43" t="s">
        <v>2</v>
      </c>
      <c r="B5" s="43" t="s">
        <v>1</v>
      </c>
      <c r="C5" s="43" t="s">
        <v>1267</v>
      </c>
      <c r="D5" s="95" t="s">
        <v>1268</v>
      </c>
      <c r="E5" s="95" t="s">
        <v>1269</v>
      </c>
    </row>
    <row r="6" spans="1:21" x14ac:dyDescent="0.25">
      <c r="A6" s="82" t="s">
        <v>479</v>
      </c>
      <c r="B6" s="83" t="s">
        <v>527</v>
      </c>
      <c r="C6" s="92" t="str">
        <f>VLOOKUP(B6,Общий!$A$2:$D$2655,2,FALSE)</f>
        <v>Основание корпуса RUN/RUNHS</v>
      </c>
      <c r="D6" s="13">
        <f>VLOOKUP(B6,Общий!$A$2:$D$2655,4,FALSE)</f>
        <v>9900</v>
      </c>
      <c r="E6" s="35"/>
    </row>
    <row r="7" spans="1:21" x14ac:dyDescent="0.25">
      <c r="A7" s="87" t="s">
        <v>176</v>
      </c>
      <c r="B7" s="83" t="s">
        <v>528</v>
      </c>
      <c r="C7" s="92" t="str">
        <f>VLOOKUP(B7,Общий!$A$2:$D$2655,2,FALSE)</f>
        <v>Крышка редуктора RUN/RUNHS</v>
      </c>
      <c r="D7" s="13">
        <f>VLOOKUP(B7,Общий!$A$2:$D$2655,4,FALSE)</f>
        <v>2900</v>
      </c>
      <c r="E7" s="35"/>
    </row>
    <row r="8" spans="1:21" x14ac:dyDescent="0.25">
      <c r="A8" s="82" t="s">
        <v>177</v>
      </c>
      <c r="B8" s="83" t="s">
        <v>529</v>
      </c>
      <c r="C8" s="92" t="str">
        <f>VLOOKUP(B8,Общий!$A$2:$D$2655,2,FALSE)</f>
        <v>Рычаг разблокировки RUN</v>
      </c>
      <c r="D8" s="13">
        <f>VLOOKUP(B8,Общий!$A$2:$D$2655,4,FALSE)</f>
        <v>2900</v>
      </c>
      <c r="E8" s="35"/>
    </row>
    <row r="9" spans="1:21" x14ac:dyDescent="0.25">
      <c r="A9" s="82" t="s">
        <v>178</v>
      </c>
      <c r="B9" s="83" t="s">
        <v>549</v>
      </c>
      <c r="C9" s="92" t="str">
        <f>VLOOKUP(B9,Общий!$A$2:$D$2655,2,FALSE)</f>
        <v>Шестерня винтовая RUN1800, RUN2500</v>
      </c>
      <c r="D9" s="13">
        <f>VLOOKUP(B9,Общий!$A$2:$D$2655,4,FALSE)</f>
        <v>9900</v>
      </c>
      <c r="E9" s="35"/>
    </row>
    <row r="10" spans="1:21" x14ac:dyDescent="0.25">
      <c r="A10" s="82" t="s">
        <v>218</v>
      </c>
      <c r="B10" s="83" t="s">
        <v>531</v>
      </c>
      <c r="C10" s="92" t="str">
        <f>VLOOKUP(B10,Общий!$A$2:$D$2655,2,FALSE)</f>
        <v>Штифт выходного вала RUN</v>
      </c>
      <c r="D10" s="13">
        <f>VLOOKUP(B10,Общий!$A$2:$D$2655,4,FALSE)</f>
        <v>900</v>
      </c>
      <c r="E10" s="35"/>
    </row>
    <row r="11" spans="1:21" x14ac:dyDescent="0.25">
      <c r="A11" s="82" t="s">
        <v>253</v>
      </c>
      <c r="B11" s="83" t="s">
        <v>513</v>
      </c>
      <c r="C11" s="92" t="str">
        <f>VLOOKUP(B11,Общий!$A$2:$D$2655,2,FALSE)</f>
        <v>Колесо зубчатое TH2251,2261,1551,1561/RUN/RUNHS</v>
      </c>
      <c r="D11" s="13">
        <f>VLOOKUP(B11,Общий!$A$2:$D$2655,4,FALSE)</f>
        <v>3900</v>
      </c>
      <c r="E11" s="35"/>
    </row>
    <row r="12" spans="1:21" x14ac:dyDescent="0.25">
      <c r="A12" s="87" t="s">
        <v>220</v>
      </c>
      <c r="B12" s="83" t="s">
        <v>355</v>
      </c>
      <c r="C12" s="92" t="str">
        <f>VLOOKUP(B12,Общий!$A$2:$D$2655,2,FALSE)</f>
        <v>Винт ручки разблокировки RB/RD/RUN/RUNHS</v>
      </c>
      <c r="D12" s="13">
        <f>VLOOKUP(B12,Общий!$A$2:$D$2655,4,FALSE)</f>
        <v>900</v>
      </c>
      <c r="E12" s="35"/>
    </row>
    <row r="13" spans="1:21" x14ac:dyDescent="0.25">
      <c r="A13" s="87" t="s">
        <v>257</v>
      </c>
      <c r="B13" s="83" t="s">
        <v>532</v>
      </c>
      <c r="C13" s="92" t="str">
        <f>VLOOKUP(B13,Общий!$A$2:$D$2655,2,FALSE)</f>
        <v>Кожух защиты зубчатого колеса RUN/RUNHS</v>
      </c>
      <c r="D13" s="13">
        <f>VLOOKUP(B13,Общий!$A$2:$D$2655,4,FALSE)</f>
        <v>900</v>
      </c>
      <c r="E13" s="35"/>
    </row>
    <row r="14" spans="1:21" x14ac:dyDescent="0.25">
      <c r="A14" s="82" t="s">
        <v>224</v>
      </c>
      <c r="B14" s="83" t="s">
        <v>2666</v>
      </c>
      <c r="C14" s="92" t="s">
        <v>2248</v>
      </c>
      <c r="D14" s="13">
        <v>2900</v>
      </c>
      <c r="E14" s="35"/>
    </row>
    <row r="15" spans="1:21" x14ac:dyDescent="0.25">
      <c r="A15" s="82" t="s">
        <v>153</v>
      </c>
      <c r="B15" s="83" t="s">
        <v>1281</v>
      </c>
      <c r="C15" s="92" t="str">
        <f>VLOOKUP(B15,Общий!$A$2:$D$2655,2,FALSE)</f>
        <v>Трансформатор RUN1800,2500,2500I</v>
      </c>
      <c r="D15" s="13">
        <f>VLOOKUP(B15,Общий!$A$2:$D$2655,4,FALSE)</f>
        <v>9900</v>
      </c>
      <c r="E15" s="35"/>
    </row>
    <row r="16" spans="1:21" x14ac:dyDescent="0.25">
      <c r="A16" s="87" t="s">
        <v>569</v>
      </c>
      <c r="B16" s="83" t="s">
        <v>2650</v>
      </c>
      <c r="C16" s="92" t="str">
        <f>VLOOKUP(B16,Общий!$A$2:$D$2655,2,FALSE)</f>
        <v>Фильтр сетевой RUN2500I,2500IR01</v>
      </c>
      <c r="D16" s="13">
        <f>VLOOKUP(B16,Общий!$A$2:$D$2655,4,FALSE)</f>
        <v>2900</v>
      </c>
      <c r="E16" s="35"/>
    </row>
    <row r="17" spans="1:5" x14ac:dyDescent="0.25">
      <c r="A17" s="82" t="s">
        <v>329</v>
      </c>
      <c r="B17" s="83" t="s">
        <v>2651</v>
      </c>
      <c r="C17" s="92" t="str">
        <f>VLOOKUP(B17,Общий!$A$2:$D$2655,2,FALSE)</f>
        <v>Плата управления RUN2500I</v>
      </c>
      <c r="D17" s="13">
        <f>VLOOKUP(B17,Общий!$A$2:$D$2655,4,FALSE)</f>
        <v>39900</v>
      </c>
      <c r="E17" s="35"/>
    </row>
    <row r="18" spans="1:5" x14ac:dyDescent="0.25">
      <c r="A18" s="82" t="s">
        <v>124</v>
      </c>
      <c r="B18" s="83" t="s">
        <v>192</v>
      </c>
      <c r="C18" s="92" t="str">
        <f>VLOOKUP(B18,Общий!$A$2:$D$2655,2,FALSE)</f>
        <v>Держатель предохранителя SPIDO600/RB/RD/RUN/RUNHS/SLH/HK7024HS/PP7024</v>
      </c>
      <c r="D18" s="13">
        <f>VLOOKUP(B18,Общий!$A$2:$D$2655,4,FALSE)</f>
        <v>900</v>
      </c>
      <c r="E18" s="35"/>
    </row>
    <row r="19" spans="1:5" x14ac:dyDescent="0.25">
      <c r="A19" s="87" t="s">
        <v>331</v>
      </c>
      <c r="B19" s="83" t="s">
        <v>2652</v>
      </c>
      <c r="C19" s="92" t="str">
        <f>VLOOKUP(B19,Общий!$A$2:$D$2655,2,FALSE)</f>
        <v>Проводка блока управления RUN2500II,2500IR01</v>
      </c>
      <c r="D19" s="13">
        <f>VLOOKUP(B19,Общий!$A$2:$D$2655,4,FALSE)</f>
        <v>1900</v>
      </c>
      <c r="E19" s="35"/>
    </row>
    <row r="20" spans="1:5" x14ac:dyDescent="0.25">
      <c r="A20" s="82" t="s">
        <v>497</v>
      </c>
      <c r="B20" s="83" t="s">
        <v>2653</v>
      </c>
      <c r="C20" s="92" t="str">
        <f>VLOOKUP(B20,Общий!$A$2:$D$2655,2,FALSE)</f>
        <v>Проводка энкодера RUN2500I,2500IR01</v>
      </c>
      <c r="D20" s="13">
        <f>VLOOKUP(B20,Общий!$A$2:$D$2655,4,FALSE)</f>
        <v>1900</v>
      </c>
      <c r="E20" s="35"/>
    </row>
    <row r="21" spans="1:5" x14ac:dyDescent="0.25">
      <c r="A21" s="87" t="s">
        <v>301</v>
      </c>
      <c r="B21" s="83" t="s">
        <v>555</v>
      </c>
      <c r="C21" s="92" t="str">
        <f>VLOOKUP(B21,Общий!$A$2:$D$2655,2,FALSE)</f>
        <v>Энкодер RUN1800,2500/LBAR/SIGNO/MBAR</v>
      </c>
      <c r="D21" s="13">
        <f>VLOOKUP(B21,Общий!$A$2:$D$2655,4,FALSE)</f>
        <v>2900</v>
      </c>
      <c r="E21" s="35"/>
    </row>
    <row r="22" spans="1:5" x14ac:dyDescent="0.25">
      <c r="A22" s="82" t="s">
        <v>282</v>
      </c>
      <c r="B22" s="83" t="s">
        <v>362</v>
      </c>
      <c r="C22" s="92" t="str">
        <f>VLOOKUP(B22,Общий!$A$2:$D$2655,2,FALSE)</f>
        <v>Кабельный ввод RUN/RB250HSR10,400R10,RB350/RD</v>
      </c>
      <c r="D22" s="13">
        <f>VLOOKUP(B22,Общий!$A$2:$D$2655,4,FALSE)</f>
        <v>900</v>
      </c>
      <c r="E22" s="35"/>
    </row>
    <row r="23" spans="1:5" ht="36" x14ac:dyDescent="0.25">
      <c r="A23" s="87" t="s">
        <v>284</v>
      </c>
      <c r="B23" s="83" t="s">
        <v>536</v>
      </c>
      <c r="C23" s="92" t="str">
        <f>VLOOKUP(B23,Общий!$A$2:$D$2655,2,FALSE)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D23" s="13">
        <f>VLOOKUP(B23,Общий!$A$2:$D$2655,4,FALSE)</f>
        <v>500</v>
      </c>
      <c r="E23" s="35"/>
    </row>
    <row r="24" spans="1:5" x14ac:dyDescent="0.25">
      <c r="A24" s="82" t="s">
        <v>459</v>
      </c>
      <c r="B24" s="83" t="s">
        <v>556</v>
      </c>
      <c r="C24" s="92" t="str">
        <f>VLOOKUP(B24,Общий!$A$2:$D$2655,2,FALSE)</f>
        <v>Штифт винтовой шестерни RUN1800,2500,2500I</v>
      </c>
      <c r="D24" s="13">
        <f>VLOOKUP(B24,Общий!$A$2:$D$2655,4,FALSE)</f>
        <v>900</v>
      </c>
      <c r="E24" s="35"/>
    </row>
    <row r="25" spans="1:5" x14ac:dyDescent="0.25">
      <c r="A25" s="87">
        <v>64</v>
      </c>
      <c r="B25" s="83" t="s">
        <v>332</v>
      </c>
      <c r="C25" s="92" t="s">
        <v>333</v>
      </c>
      <c r="D25" s="13"/>
      <c r="E25" s="35"/>
    </row>
    <row r="26" spans="1:5" x14ac:dyDescent="0.25">
      <c r="A26" s="82">
        <v>68</v>
      </c>
      <c r="B26" s="83" t="s">
        <v>557</v>
      </c>
      <c r="C26" s="92" t="s">
        <v>333</v>
      </c>
      <c r="D26" s="13"/>
      <c r="E26" s="35"/>
    </row>
    <row r="27" spans="1:5" x14ac:dyDescent="0.25">
      <c r="A27" s="87">
        <v>72</v>
      </c>
      <c r="B27" s="83" t="s">
        <v>460</v>
      </c>
      <c r="C27" s="92" t="s">
        <v>333</v>
      </c>
      <c r="D27" s="13"/>
      <c r="E27" s="35"/>
    </row>
    <row r="28" spans="1:5" ht="24" x14ac:dyDescent="0.25">
      <c r="A28" s="87" t="s">
        <v>503</v>
      </c>
      <c r="B28" s="83" t="s">
        <v>361</v>
      </c>
      <c r="C28" s="92" t="str">
        <f>VLOOKUP(B28,Общий!$A$2:$D$2655,2,FALSE)</f>
        <v>Шайба RB1000R10, RB250HSR10, RB400KCER10, RB500HSR10, RB600R10, RBKCE, RD400KCE, RD400KCER10, RO1000, ROX1000R10, ROX600R10, RUN1200HS, RUN1500R10, RUN1800, RUN2500, RUN400HS, ТН1500КСЕ, ТН1551, ТН1561, ТН2251, ТН2261</v>
      </c>
      <c r="D28" s="13">
        <f>VLOOKUP(B28,Общий!$A$2:$D$2655,4,FALSE)</f>
        <v>500</v>
      </c>
      <c r="E28" s="35"/>
    </row>
    <row r="29" spans="1:5" x14ac:dyDescent="0.25">
      <c r="A29" s="87" t="s">
        <v>504</v>
      </c>
      <c r="B29" s="83" t="s">
        <v>537</v>
      </c>
      <c r="C29" s="92" t="str">
        <f>VLOOKUP(B29,Общий!$A$2:$D$2655,2,FALSE)</f>
        <v>Подшипник RUN,RUNHS</v>
      </c>
      <c r="D29" s="13">
        <f>VLOOKUP(B29,Общий!$A$2:$D$2655,4,FALSE)</f>
        <v>1900</v>
      </c>
      <c r="E29" s="35"/>
    </row>
    <row r="30" spans="1:5" x14ac:dyDescent="0.25">
      <c r="A30" s="87" t="s">
        <v>409</v>
      </c>
      <c r="B30" s="83" t="s">
        <v>516</v>
      </c>
      <c r="C30" s="92" t="str">
        <f>VLOOKUP(B30,Общий!$A$2:$D$2655,2,FALSE)</f>
        <v>Кольцо уплотнительное ТН1551, ТН1561, ТН2251, ТН2261, RUN1200HS, RUN1500R10, RUN1800, RUN2500, RUN400HS</v>
      </c>
      <c r="D30" s="13">
        <f>VLOOKUP(B30,Общий!$A$2:$D$2655,4,FALSE)</f>
        <v>500</v>
      </c>
      <c r="E30" s="35"/>
    </row>
    <row r="31" spans="1:5" ht="36" x14ac:dyDescent="0.25">
      <c r="A31" s="87" t="s">
        <v>397</v>
      </c>
      <c r="B31" s="83" t="s">
        <v>352</v>
      </c>
      <c r="C31" s="92" t="str">
        <f>VLOOKUP(B31,Общий!$A$2:$D$2655,2,FALSE)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D31" s="13">
        <f>VLOOKUP(B31,Общий!$A$2:$D$2655,4,FALSE)</f>
        <v>900</v>
      </c>
      <c r="E31" s="35"/>
    </row>
    <row r="32" spans="1:5" x14ac:dyDescent="0.25">
      <c r="A32" s="87" t="s">
        <v>398</v>
      </c>
      <c r="B32" s="83" t="s">
        <v>494</v>
      </c>
      <c r="C32" s="92" t="str">
        <f>VLOOKUP(B32,Общий!$A$2:$D$2655,2,FALSE)</f>
        <v>Подшипник RUN/RUNHS/SLH/HY7005</v>
      </c>
      <c r="D32" s="13">
        <f>VLOOKUP(B32,Общий!$A$2:$D$2655,4,FALSE)</f>
        <v>1900</v>
      </c>
      <c r="E32" s="35"/>
    </row>
    <row r="33" spans="1:5" x14ac:dyDescent="0.25">
      <c r="A33" s="82" t="s">
        <v>539</v>
      </c>
      <c r="B33" s="83" t="s">
        <v>538</v>
      </c>
      <c r="C33" s="92" t="str">
        <f>VLOOKUP(B33,Общий!$A$2:$D$2655,2,FALSE)</f>
        <v>Решетка вентиляции внешняя RUN400HS, RUN1200HS, RUN1500R10,  RUN1800, RUN2500</v>
      </c>
      <c r="D33" s="13">
        <f>VLOOKUP(B33,Общий!$A$2:$D$2655,4,FALSE)</f>
        <v>500</v>
      </c>
      <c r="E33" s="35"/>
    </row>
    <row r="34" spans="1:5" x14ac:dyDescent="0.25">
      <c r="A34" s="87" t="s">
        <v>572</v>
      </c>
      <c r="B34" s="83" t="s">
        <v>571</v>
      </c>
      <c r="C34" s="92" t="str">
        <f>VLOOKUP(B34,Общий!$A$2:$D$2655,2,FALSE)</f>
        <v>Вентилятор RUN2500</v>
      </c>
      <c r="D34" s="13">
        <f>VLOOKUP(B34,Общий!$A$2:$D$2655,4,FALSE)</f>
        <v>3900</v>
      </c>
      <c r="E34" s="35"/>
    </row>
    <row r="35" spans="1:5" x14ac:dyDescent="0.25">
      <c r="A35" s="82" t="s">
        <v>541</v>
      </c>
      <c r="B35" s="83" t="s">
        <v>540</v>
      </c>
      <c r="C35" s="92" t="str">
        <f>VLOOKUP(B35,Общий!$A$2:$D$2655,2,FALSE)</f>
        <v>Решетка вентиляции внешняя RUN/RUNHS</v>
      </c>
      <c r="D35" s="13">
        <f>VLOOKUP(B35,Общий!$A$2:$D$2655,4,FALSE)</f>
        <v>900</v>
      </c>
      <c r="E35" s="35"/>
    </row>
    <row r="36" spans="1:5" x14ac:dyDescent="0.25">
      <c r="A36" s="82" t="s">
        <v>559</v>
      </c>
      <c r="B36" s="83" t="s">
        <v>558</v>
      </c>
      <c r="C36" s="92" t="str">
        <f>VLOOKUP(B36,Общий!$A$2:$D$2655,2,FALSE)</f>
        <v>Предохранитель RUN1800, RUN2500</v>
      </c>
      <c r="D36" s="13">
        <f>VLOOKUP(B36,Общий!$A$2:$D$2655,4,FALSE)</f>
        <v>500</v>
      </c>
      <c r="E36" s="35"/>
    </row>
    <row r="37" spans="1:5" x14ac:dyDescent="0.25">
      <c r="A37" s="87" t="s">
        <v>561</v>
      </c>
      <c r="B37" s="83" t="s">
        <v>560</v>
      </c>
      <c r="C37" s="92" t="s">
        <v>333</v>
      </c>
      <c r="D37" s="13"/>
      <c r="E37" s="35"/>
    </row>
    <row r="38" spans="1:5" x14ac:dyDescent="0.25">
      <c r="A38" s="82" t="s">
        <v>563</v>
      </c>
      <c r="B38" s="83" t="s">
        <v>562</v>
      </c>
      <c r="C38" s="92" t="s">
        <v>965</v>
      </c>
      <c r="D38" s="13"/>
      <c r="E38" s="35"/>
    </row>
    <row r="39" spans="1:5" x14ac:dyDescent="0.25">
      <c r="A39" s="87" t="s">
        <v>564</v>
      </c>
      <c r="B39" s="83" t="s">
        <v>542</v>
      </c>
      <c r="C39" s="92" t="str">
        <f>VLOOKUP(B39,Общий!$A$2:$D$2655,2,FALSE)</f>
        <v>Прокладка RUN1200HS, RUN1500R10, RUN1800, RUN2500,  RUN400HS</v>
      </c>
      <c r="D39" s="13">
        <f>VLOOKUP(B39,Общий!$A$2:$D$2655,4,FALSE)</f>
        <v>500</v>
      </c>
      <c r="E39" s="35"/>
    </row>
    <row r="40" spans="1:5" x14ac:dyDescent="0.25">
      <c r="A40" s="82">
        <v>105</v>
      </c>
      <c r="B40" s="83" t="s">
        <v>1538</v>
      </c>
      <c r="C40" s="92" t="str">
        <f>VLOOKUP(B40,Общий!$A$2:$D$2655,2,FALSE)</f>
        <v>Плата инвертора RUN2500IR01/A</v>
      </c>
      <c r="D40" s="13">
        <f>VLOOKUP(B40,Общий!$A$2:$D$2655,4,FALSE)</f>
        <v>19900</v>
      </c>
      <c r="E40" s="35"/>
    </row>
    <row r="41" spans="1:5" x14ac:dyDescent="0.25">
      <c r="A41" s="82">
        <v>106</v>
      </c>
      <c r="B41" s="83" t="s">
        <v>2837</v>
      </c>
      <c r="C41" s="92" t="str">
        <f>VLOOKUP(B41,Общий!$A$2:$D$2655,2,FALSE)</f>
        <v>Фильтр сетевой RUN1800,2500R01</v>
      </c>
      <c r="D41" s="13">
        <f>VLOOKUP(B41,Общий!$A$2:$D$2655,4,FALSE)</f>
        <v>5900</v>
      </c>
      <c r="E41" s="35"/>
    </row>
    <row r="42" spans="1:5" x14ac:dyDescent="0.25">
      <c r="A42" s="87">
        <v>200</v>
      </c>
      <c r="B42" s="83" t="s">
        <v>382</v>
      </c>
      <c r="C42" s="92" t="str">
        <f>VLOOKUP(B42,Общий!$A$2:$D$2655,2,FALSE)</f>
        <v>Личинка замка RB/RO1000/TH1500,1551/RUN1500,1800,2500/RUNHS/ROX/TUB3500/WINGO/MOBY/TO4016P,5016P,4024,5024,5024HS</v>
      </c>
      <c r="D42" s="13">
        <f>VLOOKUP(B42,Общий!$A$2:$D$2655,4,FALSE)</f>
        <v>1900</v>
      </c>
      <c r="E42" s="35"/>
    </row>
    <row r="43" spans="1:5" x14ac:dyDescent="0.25">
      <c r="A43" s="87">
        <v>210</v>
      </c>
      <c r="B43" s="83" t="s">
        <v>514</v>
      </c>
      <c r="C43" s="92" t="s">
        <v>333</v>
      </c>
      <c r="D43" s="13"/>
      <c r="E43" s="35"/>
    </row>
    <row r="44" spans="1:5" x14ac:dyDescent="0.25">
      <c r="A44" s="87" t="s">
        <v>10</v>
      </c>
      <c r="B44" s="83" t="s">
        <v>369</v>
      </c>
      <c r="C44" s="92" t="str">
        <f>VLOOKUP(B44,Общий!$A$2:$D$2655,2,FALSE)</f>
        <v>Блок концевых выключателей RB/RD/ROBO600/ROX/RUN</v>
      </c>
      <c r="D44" s="13">
        <f>VLOOKUP(B44,Общий!$A$2:$D$2655,4,FALSE)</f>
        <v>5900</v>
      </c>
      <c r="E44" s="35"/>
    </row>
    <row r="45" spans="1:5" x14ac:dyDescent="0.25">
      <c r="A45" s="88" t="s">
        <v>136</v>
      </c>
      <c r="B45" s="103" t="s">
        <v>2654</v>
      </c>
      <c r="C45" s="92" t="str">
        <f>VLOOKUP(B45,Общий!$A$2:$D$2655,2,FALSE)</f>
        <v>Комплект электродвигателя RUN2500I,2500IR01</v>
      </c>
      <c r="D45" s="13">
        <f>VLOOKUP(B45,Общий!$A$2:$D$2655,4,FALSE)</f>
        <v>39900</v>
      </c>
      <c r="E45" s="35"/>
    </row>
    <row r="46" spans="1:5" ht="15.75" customHeight="1" x14ac:dyDescent="0.25">
      <c r="A46" s="85" t="s">
        <v>9</v>
      </c>
      <c r="B46" s="103" t="s">
        <v>372</v>
      </c>
      <c r="C46" s="92" t="str">
        <f>VLOOKUP(B46,Общий!$A$2:$D$2655,2,FALSE)</f>
        <v>Комплект концевых кронштейнов RD/RB/RBHS/RUN/ROX/TH1500/RO500,1000/ROBO600</v>
      </c>
      <c r="D46" s="13">
        <f>VLOOKUP(B46,Общий!$A$2:$D$2655,4,FALSE)</f>
        <v>3900</v>
      </c>
      <c r="E46" s="35"/>
    </row>
    <row r="47" spans="1:5" x14ac:dyDescent="0.25">
      <c r="A47" s="87" t="s">
        <v>129</v>
      </c>
      <c r="B47" s="83" t="s">
        <v>566</v>
      </c>
      <c r="C47" s="92" t="str">
        <f>VLOOKUP(B47,Общий!$A$2:$D$2655,2,FALSE)</f>
        <v>Редуктор RUN1800,2500,2500I</v>
      </c>
      <c r="D47" s="13">
        <f>VLOOKUP(B47,Общий!$A$2:$D$2655,4,FALSE)</f>
        <v>15900</v>
      </c>
      <c r="E47" s="35"/>
    </row>
    <row r="48" spans="1:5" x14ac:dyDescent="0.25">
      <c r="A48" s="87" t="s">
        <v>44</v>
      </c>
      <c r="B48" s="83" t="s">
        <v>546</v>
      </c>
      <c r="C48" s="92" t="str">
        <f>VLOOKUP(B48,Общий!$A$2:$D$2655,2,FALSE)</f>
        <v>Монтажный комплект RUN1200HS, RUN1500R10, RUN1800, RUN2500, RUN400HS</v>
      </c>
      <c r="D48" s="13">
        <f>VLOOKUP(B48,Общий!$A$2:$D$2655,4,FALSE)</f>
        <v>5900</v>
      </c>
      <c r="E48" s="35"/>
    </row>
    <row r="49" spans="1:5" x14ac:dyDescent="0.25">
      <c r="A49" s="87" t="s">
        <v>15</v>
      </c>
      <c r="B49" s="83" t="s">
        <v>416</v>
      </c>
      <c r="C49" s="92" t="str">
        <f>VLOOKUP(B49,Общий!$A$2:$D$2655,2,FALSE)</f>
        <v>Комплект замка разблокировки RBHS/RUN/RUNHS/ROX</v>
      </c>
      <c r="D49" s="13">
        <f>VLOOKUP(B49,Общий!$A$2:$D$2655,4,FALSE)</f>
        <v>3900</v>
      </c>
      <c r="E49" s="35"/>
    </row>
    <row r="50" spans="1:5" x14ac:dyDescent="0.25">
      <c r="A50" s="87" t="s">
        <v>132</v>
      </c>
      <c r="B50" s="83" t="s">
        <v>547</v>
      </c>
      <c r="C50" s="92" t="str">
        <f>VLOOKUP(B50,Общий!$A$2:$D$2655,2,FALSE)</f>
        <v>Комплект крышек RUN</v>
      </c>
      <c r="D50" s="13">
        <f>VLOOKUP(B50,Общий!$A$2:$D$2655,4,FALSE)</f>
        <v>9900</v>
      </c>
      <c r="E50" s="35"/>
    </row>
    <row r="51" spans="1:5" x14ac:dyDescent="0.25">
      <c r="A51" s="87" t="s">
        <v>185</v>
      </c>
      <c r="B51" s="83" t="s">
        <v>567</v>
      </c>
      <c r="C51" s="92" t="str">
        <f>VLOOKUP(B51,Общий!$A$2:$D$2655,2,FALSE)</f>
        <v>Комплект энкодера RUN1800,2500</v>
      </c>
      <c r="D51" s="13">
        <f>VLOOKUP(B51,Общий!$A$2:$D$2655,4,FALSE)</f>
        <v>5900</v>
      </c>
      <c r="E51" s="35"/>
    </row>
    <row r="52" spans="1:5" ht="48.75" thickBot="1" x14ac:dyDescent="0.3">
      <c r="A52" s="87" t="s">
        <v>385</v>
      </c>
      <c r="B52" s="83" t="s">
        <v>2839</v>
      </c>
      <c r="C52" s="92" t="str">
        <f>VLOOKUP(B52,Общий!$A$2:$D$2655,2,FALSE)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2" s="13">
        <f>VLOOKUP(B52,Общий!$A$2:$D$2655,4,FALSE)</f>
        <v>900</v>
      </c>
      <c r="E52" s="35"/>
    </row>
    <row r="53" spans="1:5" ht="24.75" customHeight="1" thickTop="1" x14ac:dyDescent="0.25">
      <c r="A53" s="76" t="s">
        <v>1270</v>
      </c>
      <c r="B53" s="80" t="s">
        <v>1282</v>
      </c>
      <c r="C53" s="74" t="str">
        <f>VLOOKUP(B53,Общий!$A$2:$D$2655,2,FALSE)</f>
        <v>Пружина RB350,400,600,1000/RD/RO500,1000/TH1500,1551/RUN1800,2500/SIGNO/MBAR/LBAR</v>
      </c>
      <c r="D53" s="75">
        <f>VLOOKUP(B53,Общий!$A$2:$D$2655,4,FALSE)</f>
        <v>900</v>
      </c>
      <c r="E53" s="76" t="s">
        <v>1302</v>
      </c>
    </row>
    <row r="54" spans="1:5" ht="14.25" customHeight="1" x14ac:dyDescent="0.25">
      <c r="A54" s="79" t="s">
        <v>1270</v>
      </c>
      <c r="B54" s="81" t="s">
        <v>1283</v>
      </c>
      <c r="C54" s="77" t="str">
        <f>VLOOKUP(B54,Общий!$A$2:$D$2655,2,FALSE)</f>
        <v>Муфта TH1551/RUNHS,1500,1800,2500</v>
      </c>
      <c r="D54" s="78">
        <f>VLOOKUP(B54,Общий!$A$2:$D$2655,4,FALSE)</f>
        <v>900</v>
      </c>
      <c r="E54" s="79" t="s">
        <v>1302</v>
      </c>
    </row>
    <row r="55" spans="1:5" x14ac:dyDescent="0.25">
      <c r="A55" s="79" t="s">
        <v>1270</v>
      </c>
      <c r="B55" s="81" t="s">
        <v>1285</v>
      </c>
      <c r="C55" s="77" t="str">
        <f>VLOOKUP(B55,Общий!$A$2:$D$2655,2,FALSE)</f>
        <v>Комплект крепления TH1500,1551,1561/RUN1500,1800,2500</v>
      </c>
      <c r="D55" s="78">
        <f>VLOOKUP(B55,Общий!$A$2:$D$2655,4,FALSE)</f>
        <v>3900</v>
      </c>
      <c r="E55" s="79" t="s">
        <v>1302</v>
      </c>
    </row>
    <row r="56" spans="1:5" x14ac:dyDescent="0.25">
      <c r="A56" s="79" t="s">
        <v>1270</v>
      </c>
      <c r="B56" s="81" t="s">
        <v>1286</v>
      </c>
      <c r="C56" s="77" t="str">
        <f>VLOOKUP(B56,Общий!$A$2:$D$2655,2,FALSE)</f>
        <v>Электродвигатель RUN1800,2500</v>
      </c>
      <c r="D56" s="78">
        <f>VLOOKUP(B56,Общий!$A$2:$D$2655,4,FALSE)</f>
        <v>14900</v>
      </c>
      <c r="E56" s="79" t="s">
        <v>1302</v>
      </c>
    </row>
    <row r="57" spans="1:5" x14ac:dyDescent="0.25">
      <c r="A57" s="79" t="s">
        <v>1270</v>
      </c>
      <c r="B57" s="81" t="s">
        <v>1287</v>
      </c>
      <c r="C57" s="77" t="str">
        <f>VLOOKUP(B57,Общий!$A$2:$D$2655,2,FALSE)</f>
        <v>Конденсатор пусковой 18u 450V с кабелем 200мм RUN1800,2500</v>
      </c>
      <c r="D57" s="78">
        <f>VLOOKUP(B57,Общий!$A$2:$D$2655,4,FALSE)</f>
        <v>1900</v>
      </c>
      <c r="E57" s="79" t="s">
        <v>1302</v>
      </c>
    </row>
    <row r="58" spans="1:5" x14ac:dyDescent="0.25">
      <c r="A58" s="79" t="s">
        <v>1270</v>
      </c>
      <c r="B58" s="81" t="s">
        <v>1288</v>
      </c>
      <c r="C58" s="77" t="str">
        <f>VLOOKUP(B58,Общий!$A$2:$D$2655,2,FALSE)</f>
        <v>Пружина RB/RD/RO300,500,1000/ТН1551,1561,2251,2261/RUN1500,1800,2500/RUNHS</v>
      </c>
      <c r="D58" s="78">
        <f>VLOOKUP(B58,Общий!$A$2:$D$2655,4,FALSE)</f>
        <v>900</v>
      </c>
      <c r="E58" s="79" t="s">
        <v>1302</v>
      </c>
    </row>
    <row r="59" spans="1:5" x14ac:dyDescent="0.25">
      <c r="A59" s="79" t="s">
        <v>1270</v>
      </c>
      <c r="B59" s="81" t="s">
        <v>1289</v>
      </c>
      <c r="C59" s="77" t="str">
        <f>VLOOKUP(B59,Общий!$A$2:$D$2655,2,FALSE)</f>
        <v>Вентилятор RUN1800,2500</v>
      </c>
      <c r="D59" s="78">
        <f>VLOOKUP(B59,Общий!$A$2:$D$2655,4,FALSE)</f>
        <v>900</v>
      </c>
      <c r="E59" s="79" t="s">
        <v>1302</v>
      </c>
    </row>
    <row r="60" spans="1:5" x14ac:dyDescent="0.25">
      <c r="A60" s="79" t="s">
        <v>1270</v>
      </c>
      <c r="B60" s="81" t="s">
        <v>1291</v>
      </c>
      <c r="C60" s="77" t="str">
        <f>VLOOKUP(B60,Общий!$A$2:$D$2655,2,FALSE)</f>
        <v xml:space="preserve">Крышка привода передняя RUN </v>
      </c>
      <c r="D60" s="78">
        <f>VLOOKUP(B60,Общий!$A$2:$D$2655,4,FALSE)</f>
        <v>5900</v>
      </c>
      <c r="E60" s="79" t="s">
        <v>1302</v>
      </c>
    </row>
    <row r="61" spans="1:5" x14ac:dyDescent="0.25">
      <c r="A61" s="79" t="s">
        <v>1270</v>
      </c>
      <c r="B61" s="81" t="s">
        <v>1755</v>
      </c>
      <c r="C61" s="77" t="str">
        <f>VLOOKUP(B61,Общий!$A$2:$D$2655,2,FALSE)</f>
        <v>Плата управления RUN2500I</v>
      </c>
      <c r="D61" s="78">
        <f>VLOOKUP(B61,Общий!$A$2:$D$2655,4,FALSE)</f>
        <v>19900</v>
      </c>
      <c r="E61" s="79" t="s">
        <v>1302</v>
      </c>
    </row>
    <row r="62" spans="1:5" x14ac:dyDescent="0.25">
      <c r="A62" s="79" t="s">
        <v>1270</v>
      </c>
      <c r="B62" s="81" t="s">
        <v>1284</v>
      </c>
      <c r="C62" s="77" t="str">
        <f>VLOOKUP(B62,Общий!$A$2:$D$2655,2,FALSE)</f>
        <v>Фланец RUN1500,1800R01,2500R01/RUNHS</v>
      </c>
      <c r="D62" s="78">
        <f>VLOOKUP(B62,Общий!$A$2:$D$2655,4,FALSE)</f>
        <v>5900</v>
      </c>
      <c r="E62" s="79" t="s">
        <v>1302</v>
      </c>
    </row>
    <row r="63" spans="1:5" x14ac:dyDescent="0.25">
      <c r="A63" s="79">
        <v>42</v>
      </c>
      <c r="B63" s="81" t="s">
        <v>192</v>
      </c>
      <c r="C63" s="77" t="str">
        <f>VLOOKUP(B63,Общий!$A$2:$D$2655,2,FALSE)</f>
        <v>Держатель предохранителя SPIDO600/RB/RD/RUN/RUNHS/SLH/HK7024HS/PP7024</v>
      </c>
      <c r="D63" s="78">
        <f>VLOOKUP(B63,Общий!$A$2:$D$2655,4,FALSE)</f>
        <v>900</v>
      </c>
      <c r="E63" s="79" t="s">
        <v>1302</v>
      </c>
    </row>
    <row r="64" spans="1:5" x14ac:dyDescent="0.25">
      <c r="A64" s="79">
        <v>57</v>
      </c>
      <c r="B64" s="81" t="s">
        <v>556</v>
      </c>
      <c r="C64" s="77" t="str">
        <f>VLOOKUP(B64,Общий!$A$2:$D$2655,2,FALSE)</f>
        <v>Штифт винтовой шестерни RUN1800,2500,2500I</v>
      </c>
      <c r="D64" s="78">
        <f>VLOOKUP(B64,Общий!$A$2:$D$2655,4,FALSE)</f>
        <v>900</v>
      </c>
      <c r="E64" s="79" t="s">
        <v>1302</v>
      </c>
    </row>
    <row r="65" spans="1:5" x14ac:dyDescent="0.25">
      <c r="A65" s="79">
        <v>82</v>
      </c>
      <c r="B65" s="81" t="s">
        <v>537</v>
      </c>
      <c r="C65" s="77" t="str">
        <f>VLOOKUP(B65,Общий!$A$2:$D$2655,2,FALSE)</f>
        <v>Подшипник RUN,RUNHS</v>
      </c>
      <c r="D65" s="78">
        <f>VLOOKUP(B65,Общий!$A$2:$D$2655,4,FALSE)</f>
        <v>1900</v>
      </c>
      <c r="E65" s="79" t="s">
        <v>1302</v>
      </c>
    </row>
    <row r="66" spans="1:5" x14ac:dyDescent="0.25">
      <c r="A66" s="79">
        <v>85</v>
      </c>
      <c r="B66" s="81" t="s">
        <v>494</v>
      </c>
      <c r="C66" s="77" t="str">
        <f>VLOOKUP(B66,Общий!$A$2:$D$2655,2,FALSE)</f>
        <v>Подшипник RUN/RUNHS/SLH/HY7005</v>
      </c>
      <c r="D66" s="78">
        <f>VLOOKUP(B66,Общий!$A$2:$D$2655,4,FALSE)</f>
        <v>1900</v>
      </c>
      <c r="E66" s="79" t="s">
        <v>1302</v>
      </c>
    </row>
    <row r="67" spans="1:5" x14ac:dyDescent="0.25">
      <c r="A67" s="79">
        <v>89</v>
      </c>
      <c r="B67" s="81" t="s">
        <v>540</v>
      </c>
      <c r="C67" s="77" t="str">
        <f>VLOOKUP(B67,Общий!$A$2:$D$2655,2,FALSE)</f>
        <v>Решетка вентиляции внешняя RUN/RUNHS</v>
      </c>
      <c r="D67" s="78">
        <f>VLOOKUP(B67,Общий!$A$2:$D$2655,4,FALSE)</f>
        <v>900</v>
      </c>
      <c r="E67" s="79" t="s">
        <v>1302</v>
      </c>
    </row>
  </sheetData>
  <mergeCells count="4">
    <mergeCell ref="A1:D3"/>
    <mergeCell ref="E1:H2"/>
    <mergeCell ref="E3:H3"/>
    <mergeCell ref="I1:R3"/>
  </mergeCells>
  <hyperlinks>
    <hyperlink ref="E3:G3" location="Оглавление!A1" display="Содержание &gt;&gt;&gt;" xr:uid="{19F6AB24-9895-4F6C-8657-C578EAC1804B}"/>
  </hyperlinks>
  <pageMargins left="0.23622047244094491" right="0.23622047244094491" top="0.35433070866141736" bottom="0.35433070866141736" header="0" footer="0"/>
  <pageSetup paperSize="9" scale="49"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F8E5-3838-4655-8DEA-7D5A1E9F550A}">
  <sheetPr codeName="Worksheet____73">
    <pageSetUpPr fitToPage="1"/>
  </sheetPr>
  <dimension ref="A1:S59"/>
  <sheetViews>
    <sheetView view="pageLayout" topLeftCell="B1" zoomScale="85" zoomScaleNormal="100" zoomScalePageLayoutView="85" workbookViewId="0">
      <selection activeCell="C6" sqref="C6"/>
    </sheetView>
  </sheetViews>
  <sheetFormatPr defaultRowHeight="15" x14ac:dyDescent="0.25"/>
  <cols>
    <col min="1" max="1" width="8.85546875" hidden="1" customWidth="1"/>
    <col min="2" max="2" width="3.5703125" bestFit="1" customWidth="1"/>
    <col min="3" max="3" width="15.5703125" bestFit="1" customWidth="1"/>
    <col min="4" max="4" width="96" style="29" customWidth="1"/>
    <col min="5" max="5" width="8.7109375" bestFit="1" customWidth="1"/>
    <col min="6" max="6" width="14.140625" bestFit="1" customWidth="1"/>
    <col min="12" max="12" width="20.28515625" customWidth="1"/>
    <col min="13" max="13" width="14.5703125" customWidth="1"/>
  </cols>
  <sheetData>
    <row r="1" spans="1:19" ht="18" customHeight="1" x14ac:dyDescent="0.25">
      <c r="A1" s="130" t="e" vm="1">
        <v>#VALUE!</v>
      </c>
      <c r="B1" s="130"/>
      <c r="C1" s="130"/>
      <c r="D1" s="130"/>
      <c r="E1" s="133" t="s">
        <v>2425</v>
      </c>
      <c r="F1" s="133"/>
      <c r="G1" s="133"/>
      <c r="H1" s="133"/>
      <c r="I1" s="131" t="e" vm="2">
        <v>#VALUE!</v>
      </c>
      <c r="J1" s="131"/>
      <c r="K1" s="131"/>
      <c r="L1" s="131"/>
      <c r="M1" s="131"/>
      <c r="N1" s="131"/>
      <c r="O1" s="131"/>
      <c r="P1" s="131"/>
      <c r="Q1" s="131"/>
      <c r="R1" s="131"/>
      <c r="S1" s="69"/>
    </row>
    <row r="2" spans="1:19" ht="18" customHeight="1" x14ac:dyDescent="0.25">
      <c r="A2" s="130"/>
      <c r="B2" s="130"/>
      <c r="C2" s="130"/>
      <c r="D2" s="130"/>
      <c r="E2" s="133"/>
      <c r="F2" s="133"/>
      <c r="G2" s="133"/>
      <c r="H2" s="133"/>
      <c r="I2" s="131"/>
      <c r="J2" s="131"/>
      <c r="K2" s="131"/>
      <c r="L2" s="131"/>
      <c r="M2" s="131"/>
      <c r="N2" s="131"/>
      <c r="O2" s="131"/>
      <c r="P2" s="131"/>
      <c r="Q2" s="131"/>
      <c r="R2" s="131"/>
      <c r="S2" s="69"/>
    </row>
    <row r="3" spans="1:19" ht="18" customHeight="1" x14ac:dyDescent="0.25">
      <c r="A3" s="130"/>
      <c r="B3" s="130"/>
      <c r="C3" s="130"/>
      <c r="D3" s="130"/>
      <c r="E3" s="137" t="s">
        <v>1277</v>
      </c>
      <c r="F3" s="137"/>
      <c r="G3" s="137"/>
      <c r="H3" s="137"/>
      <c r="I3" s="131"/>
      <c r="J3" s="131"/>
      <c r="K3" s="131"/>
      <c r="L3" s="131"/>
      <c r="M3" s="131"/>
      <c r="N3" s="131"/>
      <c r="O3" s="131"/>
      <c r="P3" s="131"/>
      <c r="Q3" s="131"/>
      <c r="R3" s="131"/>
      <c r="S3" s="69"/>
    </row>
    <row r="5" spans="1:19" ht="24" x14ac:dyDescent="0.25">
      <c r="A5" s="23" t="s">
        <v>0</v>
      </c>
      <c r="B5" s="23" t="s">
        <v>2</v>
      </c>
      <c r="C5" s="23" t="s">
        <v>1</v>
      </c>
      <c r="D5" s="23" t="s">
        <v>1267</v>
      </c>
      <c r="E5" s="68" t="s">
        <v>1268</v>
      </c>
      <c r="F5" s="68" t="s">
        <v>1269</v>
      </c>
    </row>
    <row r="6" spans="1:19" x14ac:dyDescent="0.25">
      <c r="A6" s="2" t="s">
        <v>573</v>
      </c>
      <c r="B6" s="9">
        <v>1</v>
      </c>
      <c r="C6" s="7" t="s">
        <v>527</v>
      </c>
      <c r="D6" s="15" t="str">
        <f>VLOOKUP(C6,Общий!$A$2:$D$2655,2,FALSE)</f>
        <v>Основание корпуса RUN/RUNHS</v>
      </c>
      <c r="E6" s="13">
        <f>VLOOKUP(C6,Общий!$A$2:$D$2655,4,FALSE)</f>
        <v>9900</v>
      </c>
      <c r="F6" s="22"/>
    </row>
    <row r="7" spans="1:19" x14ac:dyDescent="0.25">
      <c r="A7" s="2" t="s">
        <v>573</v>
      </c>
      <c r="B7" s="4">
        <v>10</v>
      </c>
      <c r="C7" s="7" t="s">
        <v>494</v>
      </c>
      <c r="D7" s="15" t="str">
        <f>VLOOKUP(C7,Общий!$A$2:$D$2655,2,FALSE)</f>
        <v>Подшипник RUN/RUNHS/SLH/HY7005</v>
      </c>
      <c r="E7" s="13">
        <f>VLOOKUP(C7,Общий!$A$2:$D$2655,4,FALSE)</f>
        <v>1900</v>
      </c>
      <c r="F7" s="22"/>
    </row>
    <row r="8" spans="1:19" x14ac:dyDescent="0.25">
      <c r="A8" s="2" t="s">
        <v>573</v>
      </c>
      <c r="B8" s="3">
        <v>14</v>
      </c>
      <c r="C8" s="7" t="s">
        <v>531</v>
      </c>
      <c r="D8" s="15" t="str">
        <f>VLOOKUP(C8,Общий!$A$2:$D$2655,2,FALSE)</f>
        <v>Штифт выходного вала RUN</v>
      </c>
      <c r="E8" s="13">
        <f>VLOOKUP(C8,Общий!$A$2:$D$2655,4,FALSE)</f>
        <v>900</v>
      </c>
      <c r="F8" s="22"/>
    </row>
    <row r="9" spans="1:19" ht="36" x14ac:dyDescent="0.25">
      <c r="A9" s="2" t="s">
        <v>573</v>
      </c>
      <c r="B9" s="4">
        <v>15</v>
      </c>
      <c r="C9" s="7" t="s">
        <v>352</v>
      </c>
      <c r="D9" s="15" t="str">
        <f>VLOOKUP(C9,Общий!$A$2:$D$2655,2,FALSE)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VLOOKUP(C9,Общий!$A$2:$D$2655,4,FALSE)</f>
        <v>900</v>
      </c>
      <c r="F9" s="22"/>
    </row>
    <row r="10" spans="1:19" ht="24" x14ac:dyDescent="0.25">
      <c r="A10" s="2" t="s">
        <v>573</v>
      </c>
      <c r="B10" s="4">
        <v>16</v>
      </c>
      <c r="C10" s="7" t="s">
        <v>445</v>
      </c>
      <c r="D10" s="15" t="str">
        <f>VLOOKUP(C10,Общий!$A$2:$D$2655,2,FALSE)</f>
        <v>Кольцо ME3000/MB4005/WG4000,5000/TO4016P,5016P/RO500,1000/RUN1500,1800,2500/RUNHS/ROX/HY7005/WIL/TH1561,2251</v>
      </c>
      <c r="E10" s="13">
        <f>VLOOKUP(C10,Общий!$A$2:$D$2655,4,FALSE)</f>
        <v>900</v>
      </c>
      <c r="F10" s="22"/>
    </row>
    <row r="11" spans="1:19" x14ac:dyDescent="0.25">
      <c r="A11" s="2" t="s">
        <v>573</v>
      </c>
      <c r="B11" s="3">
        <v>18</v>
      </c>
      <c r="C11" s="7" t="s">
        <v>332</v>
      </c>
      <c r="D11" s="15" t="s">
        <v>333</v>
      </c>
      <c r="E11" s="13"/>
      <c r="F11" s="22"/>
    </row>
    <row r="12" spans="1:19" x14ac:dyDescent="0.25">
      <c r="A12" s="2" t="s">
        <v>573</v>
      </c>
      <c r="B12" s="4">
        <v>20</v>
      </c>
      <c r="C12" s="7" t="s">
        <v>513</v>
      </c>
      <c r="D12" s="15" t="str">
        <f>VLOOKUP(C12,Общий!$A$2:$D$2655,2,FALSE)</f>
        <v>Колесо зубчатое TH2251,2261,1551,1561/RUN/RUNHS</v>
      </c>
      <c r="E12" s="13">
        <f>VLOOKUP(C12,Общий!$A$2:$D$2655,4,FALSE)</f>
        <v>3900</v>
      </c>
      <c r="F12" s="22"/>
    </row>
    <row r="13" spans="1:19" ht="36" x14ac:dyDescent="0.25">
      <c r="A13" s="2" t="s">
        <v>573</v>
      </c>
      <c r="B13" s="3">
        <v>21</v>
      </c>
      <c r="C13" s="7" t="s">
        <v>361</v>
      </c>
      <c r="D13" s="15" t="str">
        <f>VLOOKUP(C13,Общий!$A$2:$D$2655,2,FALSE)</f>
        <v>Шайба RB1000R10, RB250HSR10, RB400KCER10, RB500HSR10, RB600R10, RBKCE, RD400KCE, RD400KCER10, RO1000, ROX1000R10, ROX600R10, RUN1200HS, RUN1500R10, RUN1800, RUN2500, RUN400HS, ТН1500КСЕ, ТН1551, ТН1561, ТН2251, ТН2261</v>
      </c>
      <c r="E13" s="13">
        <f>VLOOKUP(C13,Общий!$A$2:$D$2655,4,FALSE)</f>
        <v>500</v>
      </c>
      <c r="F13" s="22"/>
    </row>
    <row r="14" spans="1:19" x14ac:dyDescent="0.25">
      <c r="A14" s="2" t="s">
        <v>573</v>
      </c>
      <c r="B14" s="4">
        <v>22</v>
      </c>
      <c r="C14" s="7" t="s">
        <v>460</v>
      </c>
      <c r="D14" s="15" t="s">
        <v>333</v>
      </c>
      <c r="E14" s="13"/>
      <c r="F14" s="22"/>
    </row>
    <row r="15" spans="1:19" x14ac:dyDescent="0.25">
      <c r="A15" s="2" t="s">
        <v>573</v>
      </c>
      <c r="B15" s="3">
        <v>23</v>
      </c>
      <c r="C15" s="7" t="s">
        <v>532</v>
      </c>
      <c r="D15" s="15" t="str">
        <f>VLOOKUP(C15,Общий!$A$2:$D$2655,2,FALSE)</f>
        <v>Кожух защиты зубчатого колеса RUN/RUNHS</v>
      </c>
      <c r="E15" s="13">
        <f>VLOOKUP(C15,Общий!$A$2:$D$2655,4,FALSE)</f>
        <v>900</v>
      </c>
      <c r="F15" s="22"/>
    </row>
    <row r="16" spans="1:19" x14ac:dyDescent="0.25">
      <c r="A16" s="2" t="s">
        <v>573</v>
      </c>
      <c r="B16" s="4">
        <v>24</v>
      </c>
      <c r="C16" s="7" t="s">
        <v>557</v>
      </c>
      <c r="D16" s="15" t="s">
        <v>333</v>
      </c>
      <c r="E16" s="13"/>
      <c r="F16" s="22"/>
    </row>
    <row r="17" spans="1:6" x14ac:dyDescent="0.25">
      <c r="A17" s="2" t="s">
        <v>573</v>
      </c>
      <c r="B17" s="4">
        <v>30</v>
      </c>
      <c r="C17" s="7" t="s">
        <v>537</v>
      </c>
      <c r="D17" s="15" t="str">
        <f>VLOOKUP(C17,Общий!$A$2:$D$2655,2,FALSE)</f>
        <v>Подшипник RUN,RUNHS</v>
      </c>
      <c r="E17" s="13">
        <f>VLOOKUP(C17,Общий!$A$2:$D$2655,4,FALSE)</f>
        <v>1900</v>
      </c>
      <c r="F17" s="22"/>
    </row>
    <row r="18" spans="1:6" x14ac:dyDescent="0.25">
      <c r="A18" s="2" t="s">
        <v>573</v>
      </c>
      <c r="B18" s="3">
        <v>31</v>
      </c>
      <c r="C18" s="7" t="s">
        <v>516</v>
      </c>
      <c r="D18" s="15" t="str">
        <f>VLOOKUP(C18,Общий!$A$2:$D$2655,2,FALSE)</f>
        <v>Кольцо уплотнительное ТН1551, ТН1561, ТН2251, ТН2261, RUN1200HS, RUN1500R10, RUN1800, RUN2500, RUN400HS</v>
      </c>
      <c r="E18" s="13">
        <f>VLOOKUP(C18,Общий!$A$2:$D$2655,4,FALSE)</f>
        <v>500</v>
      </c>
      <c r="F18" s="22"/>
    </row>
    <row r="19" spans="1:6" x14ac:dyDescent="0.25">
      <c r="A19" s="2" t="s">
        <v>573</v>
      </c>
      <c r="B19" s="4">
        <v>33</v>
      </c>
      <c r="C19" s="7" t="s">
        <v>542</v>
      </c>
      <c r="D19" s="15" t="str">
        <f>VLOOKUP(C19,Общий!$A$2:$D$2655,2,FALSE)</f>
        <v>Прокладка RUN1200HS, RUN1500R10, RUN1800, RUN2500,  RUN400HS</v>
      </c>
      <c r="E19" s="13">
        <f>VLOOKUP(C19,Общий!$A$2:$D$2655,4,FALSE)</f>
        <v>500</v>
      </c>
      <c r="F19" s="22"/>
    </row>
    <row r="20" spans="1:6" x14ac:dyDescent="0.25">
      <c r="A20" s="2" t="s">
        <v>573</v>
      </c>
      <c r="B20" s="4">
        <v>34</v>
      </c>
      <c r="C20" s="7" t="s">
        <v>528</v>
      </c>
      <c r="D20" s="15" t="str">
        <f>VLOOKUP(C20,Общий!$A$2:$D$2655,2,FALSE)</f>
        <v>Крышка редуктора RUN/RUNHS</v>
      </c>
      <c r="E20" s="13">
        <f>VLOOKUP(C20,Общий!$A$2:$D$2655,4,FALSE)</f>
        <v>2900</v>
      </c>
      <c r="F20" s="22"/>
    </row>
    <row r="21" spans="1:6" x14ac:dyDescent="0.25">
      <c r="A21" s="2" t="s">
        <v>573</v>
      </c>
      <c r="B21" s="4">
        <v>36</v>
      </c>
      <c r="C21" s="7" t="s">
        <v>574</v>
      </c>
      <c r="D21" s="15" t="str">
        <f>VLOOKUP(C21,Общий!$A$2:$D$2655,2,FALSE)</f>
        <v>Диодный мост RUN1200HS, RUN400HS</v>
      </c>
      <c r="E21" s="13">
        <f>VLOOKUP(C21,Общий!$A$2:$D$2655,4,FALSE)</f>
        <v>1900</v>
      </c>
      <c r="F21" s="22"/>
    </row>
    <row r="22" spans="1:6" x14ac:dyDescent="0.25">
      <c r="A22" s="2" t="s">
        <v>573</v>
      </c>
      <c r="B22" s="4">
        <v>39</v>
      </c>
      <c r="C22" s="7" t="s">
        <v>1445</v>
      </c>
      <c r="D22" s="15" t="str">
        <f>VLOOKUP(C22,Общий!$A$2:$D$2655,2,FALSE)</f>
        <v>Рычаг разблокировки RUN400HS,1200HS</v>
      </c>
      <c r="E22" s="13">
        <f>VLOOKUP(C22,Общий!$A$2:$D$2655,4,FALSE)</f>
        <v>2900</v>
      </c>
      <c r="F22" s="22"/>
    </row>
    <row r="23" spans="1:6" x14ac:dyDescent="0.25">
      <c r="A23" s="2" t="s">
        <v>573</v>
      </c>
      <c r="B23" s="4">
        <v>40</v>
      </c>
      <c r="C23" s="7" t="s">
        <v>355</v>
      </c>
      <c r="D23" s="15" t="str">
        <f>VLOOKUP(C23,Общий!$A$2:$D$2655,2,FALSE)</f>
        <v>Винт ручки разблокировки RB/RD/RUN/RUNHS</v>
      </c>
      <c r="E23" s="13">
        <f>VLOOKUP(C23,Общий!$A$2:$D$2655,4,FALSE)</f>
        <v>900</v>
      </c>
      <c r="F23" s="22"/>
    </row>
    <row r="24" spans="1:6" x14ac:dyDescent="0.25">
      <c r="A24" s="2" t="s">
        <v>573</v>
      </c>
      <c r="B24" s="4">
        <v>42</v>
      </c>
      <c r="C24" s="7" t="s">
        <v>576</v>
      </c>
      <c r="D24" s="15" t="str">
        <f>VLOOKUP(C24,Общий!$A$2:$D$2655,2,FALSE)</f>
        <v>Кронштейн RUN1200HS, RUN400HS</v>
      </c>
      <c r="E24" s="13">
        <f>VLOOKUP(C24,Общий!$A$2:$D$2655,4,FALSE)</f>
        <v>1900</v>
      </c>
      <c r="F24" s="22"/>
    </row>
    <row r="25" spans="1:6" x14ac:dyDescent="0.25">
      <c r="A25" s="2" t="s">
        <v>573</v>
      </c>
      <c r="B25" s="4">
        <v>61</v>
      </c>
      <c r="C25" s="7" t="s">
        <v>168</v>
      </c>
      <c r="D25" s="15" t="str">
        <f>VLOOKUP(C25,Общий!$A$2:$D$2655,2,FALSE)</f>
        <v>Магнит SN6041R10, SN6031, SN6041, RUN1200HS, RUN400HS</v>
      </c>
      <c r="E25" s="13">
        <f>VLOOKUP(C25,Общий!$A$2:$D$2655,4,FALSE)</f>
        <v>900</v>
      </c>
      <c r="F25" s="22"/>
    </row>
    <row r="26" spans="1:6" x14ac:dyDescent="0.25">
      <c r="A26" s="2" t="s">
        <v>573</v>
      </c>
      <c r="B26" s="4">
        <v>62</v>
      </c>
      <c r="C26" s="7" t="s">
        <v>274</v>
      </c>
      <c r="D26" s="15" t="str">
        <f>VLOOKUP(C26,Общий!$A$2:$D$2655,2,FALSE)</f>
        <v>Предохранитель RB1000R10, RB500HSR10, RB600R10, RUN1200HS, RUN1500R10, RUN400HS, SP6100</v>
      </c>
      <c r="E26" s="13">
        <f>VLOOKUP(C26,Общий!$A$2:$D$2655,4,FALSE)</f>
        <v>500</v>
      </c>
      <c r="F26" s="22"/>
    </row>
    <row r="27" spans="1:6" x14ac:dyDescent="0.25">
      <c r="A27" s="2" t="s">
        <v>573</v>
      </c>
      <c r="B27" s="4">
        <v>63</v>
      </c>
      <c r="C27" s="7" t="s">
        <v>577</v>
      </c>
      <c r="D27" s="15" t="str">
        <f>VLOOKUP(C27,Общий!$A$2:$D$2655,2,FALSE)</f>
        <v>Перегородка RUN1200HS, RUN400HS</v>
      </c>
      <c r="E27" s="13">
        <f>VLOOKUP(C27,Общий!$A$2:$D$2655,4,FALSE)</f>
        <v>2900</v>
      </c>
      <c r="F27" s="22"/>
    </row>
    <row r="28" spans="1:6" x14ac:dyDescent="0.25">
      <c r="A28" s="2" t="s">
        <v>573</v>
      </c>
      <c r="B28" s="4">
        <v>66</v>
      </c>
      <c r="C28" s="7" t="s">
        <v>192</v>
      </c>
      <c r="D28" s="15" t="str">
        <f>VLOOKUP(C28,Общий!$A$2:$D$2655,2,FALSE)</f>
        <v>Держатель предохранителя SPIDO600/RB/RD/RUN/RUNHS/SLH/HK7024HS/PP7024</v>
      </c>
      <c r="E28" s="13">
        <f>VLOOKUP(C28,Общий!$A$2:$D$2655,4,FALSE)</f>
        <v>900</v>
      </c>
      <c r="F28" s="22"/>
    </row>
    <row r="29" spans="1:6" x14ac:dyDescent="0.25">
      <c r="A29" s="2" t="s">
        <v>573</v>
      </c>
      <c r="B29" s="4">
        <v>67</v>
      </c>
      <c r="C29" s="7" t="s">
        <v>362</v>
      </c>
      <c r="D29" s="15" t="str">
        <f>VLOOKUP(C29,Общий!$A$2:$D$2655,2,FALSE)</f>
        <v>Кабельный ввод RUN/RB250HSR10,400R10,RB350/RD</v>
      </c>
      <c r="E29" s="13">
        <f>VLOOKUP(C29,Общий!$A$2:$D$2655,4,FALSE)</f>
        <v>900</v>
      </c>
      <c r="F29" s="22"/>
    </row>
    <row r="30" spans="1:6" ht="36" x14ac:dyDescent="0.25">
      <c r="A30" s="2" t="s">
        <v>573</v>
      </c>
      <c r="B30" s="3">
        <v>68</v>
      </c>
      <c r="C30" s="7" t="s">
        <v>536</v>
      </c>
      <c r="D30" s="15" t="str">
        <f>VLOOKUP(C30,Общий!$A$2:$D$2655,2,FALSE)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30" s="13">
        <f>VLOOKUP(C30,Общий!$A$2:$D$2655,4,FALSE)</f>
        <v>500</v>
      </c>
      <c r="F30" s="22"/>
    </row>
    <row r="31" spans="1:6" x14ac:dyDescent="0.25">
      <c r="A31" s="2" t="s">
        <v>573</v>
      </c>
      <c r="B31" s="4">
        <v>69</v>
      </c>
      <c r="C31" s="7" t="s">
        <v>578</v>
      </c>
      <c r="D31" s="15" t="str">
        <f>VLOOKUP(C31,Общий!$A$2:$D$2655,2,FALSE)</f>
        <v>Плата управления RUN400HS,1200HS</v>
      </c>
      <c r="E31" s="13">
        <f>VLOOKUP(C31,Общий!$A$2:$D$2655,4,FALSE)</f>
        <v>29900</v>
      </c>
      <c r="F31" s="22"/>
    </row>
    <row r="32" spans="1:6" x14ac:dyDescent="0.25">
      <c r="A32" s="2" t="s">
        <v>573</v>
      </c>
      <c r="B32" s="4">
        <v>70</v>
      </c>
      <c r="C32" s="7" t="s">
        <v>540</v>
      </c>
      <c r="D32" s="15" t="str">
        <f>VLOOKUP(C32,Общий!$A$2:$D$2655,2,FALSE)</f>
        <v>Решетка вентиляции внешняя RUN/RUNHS</v>
      </c>
      <c r="E32" s="13">
        <f>VLOOKUP(C32,Общий!$A$2:$D$2655,4,FALSE)</f>
        <v>900</v>
      </c>
      <c r="F32" s="22"/>
    </row>
    <row r="33" spans="1:6" x14ac:dyDescent="0.25">
      <c r="A33" s="2" t="s">
        <v>573</v>
      </c>
      <c r="B33" s="4">
        <v>71</v>
      </c>
      <c r="C33" s="7" t="s">
        <v>538</v>
      </c>
      <c r="D33" s="15" t="str">
        <f>VLOOKUP(C33,Общий!$A$2:$D$2655,2,FALSE)</f>
        <v>Решетка вентиляции внешняя RUN400HS, RUN1200HS, RUN1500R10,  RUN1800, RUN2500</v>
      </c>
      <c r="E33" s="13">
        <f>VLOOKUP(C33,Общий!$A$2:$D$2655,4,FALSE)</f>
        <v>500</v>
      </c>
      <c r="F33" s="22"/>
    </row>
    <row r="34" spans="1:6" x14ac:dyDescent="0.25">
      <c r="A34" s="2" t="s">
        <v>573</v>
      </c>
      <c r="B34" s="4">
        <v>78</v>
      </c>
      <c r="C34" s="7" t="s">
        <v>579</v>
      </c>
      <c r="D34" s="15" t="str">
        <f>VLOOKUP(C34,Общий!$A$2:$D$2655,2,FALSE)</f>
        <v>Фильтр сетевой RUNHS</v>
      </c>
      <c r="E34" s="13">
        <f>VLOOKUP(C34,Общий!$A$2:$D$2655,4,FALSE)</f>
        <v>5900</v>
      </c>
      <c r="F34" s="22"/>
    </row>
    <row r="35" spans="1:6" x14ac:dyDescent="0.25">
      <c r="A35" s="2" t="s">
        <v>573</v>
      </c>
      <c r="B35" s="4">
        <v>79</v>
      </c>
      <c r="C35" s="7" t="s">
        <v>580</v>
      </c>
      <c r="D35" s="15" t="str">
        <f>VLOOKUP(C35,Общий!$A$2:$D$2655,2,FALSE)</f>
        <v>Проводка блока управления RUNHS</v>
      </c>
      <c r="E35" s="13">
        <f>VLOOKUP(C35,Общий!$A$2:$D$2655,4,FALSE)</f>
        <v>2900</v>
      </c>
      <c r="F35" s="22"/>
    </row>
    <row r="36" spans="1:6" x14ac:dyDescent="0.25">
      <c r="A36" s="2" t="s">
        <v>573</v>
      </c>
      <c r="B36" s="4">
        <v>80</v>
      </c>
      <c r="C36" s="7" t="s">
        <v>581</v>
      </c>
      <c r="D36" s="15" t="str">
        <f>VLOOKUP(C36,Общий!$A$2:$D$2655,2,FALSE)</f>
        <v>Разъём RUNHS</v>
      </c>
      <c r="E36" s="13">
        <f>VLOOKUP(C36,Общий!$A$2:$D$2655,4,FALSE)</f>
        <v>7900</v>
      </c>
      <c r="F36" s="22"/>
    </row>
    <row r="37" spans="1:6" ht="24" x14ac:dyDescent="0.25">
      <c r="A37" s="2" t="s">
        <v>573</v>
      </c>
      <c r="B37" s="4">
        <v>200</v>
      </c>
      <c r="C37" s="7" t="s">
        <v>382</v>
      </c>
      <c r="D37" s="15" t="str">
        <f>VLOOKUP(C37,Общий!$A$2:$D$2655,2,FALSE)</f>
        <v>Личинка замка RB/RO1000/TH1500,1551/RUN1500,1800,2500/RUNHS/ROX/TUB3500/WINGO/MOBY/TO4016P,5016P,4024,5024,5024HS</v>
      </c>
      <c r="E37" s="13">
        <f>VLOOKUP(C37,Общий!$A$2:$D$2655,4,FALSE)</f>
        <v>1900</v>
      </c>
      <c r="F37" s="22"/>
    </row>
    <row r="38" spans="1:6" x14ac:dyDescent="0.25">
      <c r="A38" s="2" t="s">
        <v>573</v>
      </c>
      <c r="B38" s="4">
        <v>210</v>
      </c>
      <c r="C38" s="7" t="s">
        <v>514</v>
      </c>
      <c r="D38" s="15" t="s">
        <v>333</v>
      </c>
      <c r="E38" s="13"/>
      <c r="F38" s="22"/>
    </row>
    <row r="39" spans="1:6" x14ac:dyDescent="0.25">
      <c r="A39" s="2" t="s">
        <v>573</v>
      </c>
      <c r="B39" s="6" t="s">
        <v>10</v>
      </c>
      <c r="C39" s="14" t="s">
        <v>369</v>
      </c>
      <c r="D39" s="15" t="str">
        <f>VLOOKUP(C39,Общий!$A$2:$D$2655,2,FALSE)</f>
        <v>Блок концевых выключателей RB/RD/ROBO600/ROX/RUN</v>
      </c>
      <c r="E39" s="13">
        <f>VLOOKUP(C39,Общий!$A$2:$D$2655,4,FALSE)</f>
        <v>5900</v>
      </c>
      <c r="F39" s="22"/>
    </row>
    <row r="40" spans="1:6" x14ac:dyDescent="0.25">
      <c r="A40" s="2" t="s">
        <v>573</v>
      </c>
      <c r="B40" s="13" t="s">
        <v>136</v>
      </c>
      <c r="C40" s="14" t="s">
        <v>582</v>
      </c>
      <c r="D40" s="15" t="str">
        <f>VLOOKUP(C40,Общий!$A$2:$D$2655,2,FALSE)</f>
        <v>Комплект электродвигателя RUN400HS</v>
      </c>
      <c r="E40" s="13">
        <f>VLOOKUP(C40,Общий!$A$2:$D$2655,4,FALSE)</f>
        <v>39900</v>
      </c>
      <c r="F40" s="22"/>
    </row>
    <row r="41" spans="1:6" x14ac:dyDescent="0.25">
      <c r="A41" s="2" t="s">
        <v>573</v>
      </c>
      <c r="B41" s="4" t="s">
        <v>9</v>
      </c>
      <c r="C41" s="7" t="s">
        <v>372</v>
      </c>
      <c r="D41" s="15" t="str">
        <f>VLOOKUP(C41,Общий!$A$2:$D$2655,2,FALSE)</f>
        <v>Комплект концевых кронштейнов RD/RB/RBHS/RUN/ROX/TH1500/RO500,1000/ROBO600</v>
      </c>
      <c r="E41" s="13">
        <f>VLOOKUP(C41,Общий!$A$2:$D$2655,4,FALSE)</f>
        <v>3900</v>
      </c>
      <c r="F41" s="22"/>
    </row>
    <row r="42" spans="1:6" x14ac:dyDescent="0.25">
      <c r="A42" s="2" t="s">
        <v>573</v>
      </c>
      <c r="B42" s="4" t="s">
        <v>129</v>
      </c>
      <c r="C42" s="7" t="s">
        <v>545</v>
      </c>
      <c r="D42" s="15" t="str">
        <f>VLOOKUP(C42,Общий!$A$2:$D$2655,2,FALSE)</f>
        <v>Комплект выходного вала RUN1500/RUNHS</v>
      </c>
      <c r="E42" s="13">
        <f>VLOOKUP(C42,Общий!$A$2:$D$2655,4,FALSE)</f>
        <v>15900</v>
      </c>
      <c r="F42" s="22"/>
    </row>
    <row r="43" spans="1:6" x14ac:dyDescent="0.25">
      <c r="A43" s="2" t="s">
        <v>573</v>
      </c>
      <c r="B43" s="4" t="s">
        <v>44</v>
      </c>
      <c r="C43" s="7" t="s">
        <v>546</v>
      </c>
      <c r="D43" s="15" t="str">
        <f>VLOOKUP(C43,Общий!$A$2:$D$2655,2,FALSE)</f>
        <v>Монтажный комплект RUN1200HS, RUN1500R10, RUN1800, RUN2500, RUN400HS</v>
      </c>
      <c r="E43" s="13">
        <f>VLOOKUP(C43,Общий!$A$2:$D$2655,4,FALSE)</f>
        <v>5900</v>
      </c>
      <c r="F43" s="22"/>
    </row>
    <row r="44" spans="1:6" x14ac:dyDescent="0.25">
      <c r="A44" s="2" t="s">
        <v>573</v>
      </c>
      <c r="B44" s="4" t="s">
        <v>15</v>
      </c>
      <c r="C44" s="7" t="s">
        <v>416</v>
      </c>
      <c r="D44" s="15" t="str">
        <f>VLOOKUP(C44,Общий!$A$2:$D$2655,2,FALSE)</f>
        <v>Комплект замка разблокировки RBHS/RUN/RUNHS/ROX</v>
      </c>
      <c r="E44" s="13">
        <f>VLOOKUP(C44,Общий!$A$2:$D$2655,4,FALSE)</f>
        <v>3900</v>
      </c>
      <c r="F44" s="22"/>
    </row>
    <row r="45" spans="1:6" x14ac:dyDescent="0.25">
      <c r="A45" s="2" t="s">
        <v>573</v>
      </c>
      <c r="B45" s="4" t="s">
        <v>132</v>
      </c>
      <c r="C45" s="7" t="s">
        <v>547</v>
      </c>
      <c r="D45" s="15" t="str">
        <f>VLOOKUP(C45,Общий!$A$2:$D$2655,2,FALSE)</f>
        <v>Комплект крышек RUN</v>
      </c>
      <c r="E45" s="13">
        <f>VLOOKUP(C45,Общий!$A$2:$D$2655,4,FALSE)</f>
        <v>9900</v>
      </c>
      <c r="F45" s="22"/>
    </row>
    <row r="46" spans="1:6" x14ac:dyDescent="0.25">
      <c r="A46" s="2" t="s">
        <v>573</v>
      </c>
      <c r="B46" s="4" t="s">
        <v>185</v>
      </c>
      <c r="C46" s="7" t="s">
        <v>583</v>
      </c>
      <c r="D46" s="15" t="str">
        <f>VLOOKUP(C46,Общий!$A$2:$D$2655,2,FALSE)</f>
        <v>Комплект трансформатора RUN400HS,1200HS</v>
      </c>
      <c r="E46" s="13">
        <f>VLOOKUP(C46,Общий!$A$2:$D$2655,4,FALSE)</f>
        <v>15900</v>
      </c>
      <c r="F46" s="22"/>
    </row>
    <row r="47" spans="1:6" ht="48.75" thickBot="1" x14ac:dyDescent="0.3">
      <c r="A47" s="2" t="s">
        <v>573</v>
      </c>
      <c r="B47" s="4" t="s">
        <v>385</v>
      </c>
      <c r="C47" s="7" t="s">
        <v>2839</v>
      </c>
      <c r="D47" s="15" t="str">
        <f>VLOOKUP(C47,Общий!$A$2:$D$2655,2,FALSE)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7" s="13">
        <f>VLOOKUP(C47,Общий!$A$2:$D$2655,4,FALSE)</f>
        <v>900</v>
      </c>
      <c r="F47" s="22"/>
    </row>
    <row r="48" spans="1:6" ht="15.75" thickTop="1" x14ac:dyDescent="0.25">
      <c r="B48" s="76" t="s">
        <v>1270</v>
      </c>
      <c r="C48" s="80" t="s">
        <v>1283</v>
      </c>
      <c r="D48" s="74" t="str">
        <f>VLOOKUP(C48,Общий!$A$2:$D$2655,2,FALSE)</f>
        <v>Муфта TH1551/RUNHS,1500,1800,2500</v>
      </c>
      <c r="E48" s="75">
        <f>VLOOKUP(C48,Общий!$A$2:$D$2655,4,FALSE)</f>
        <v>900</v>
      </c>
      <c r="F48" s="76" t="s">
        <v>1302</v>
      </c>
    </row>
    <row r="49" spans="2:6" x14ac:dyDescent="0.25">
      <c r="B49" s="79" t="s">
        <v>1270</v>
      </c>
      <c r="C49" s="81" t="s">
        <v>1284</v>
      </c>
      <c r="D49" s="77" t="str">
        <f>VLOOKUP(C49,Общий!$A$2:$D$2655,2,FALSE)</f>
        <v>Фланец RUN1500,1800R01,2500R01/RUNHS</v>
      </c>
      <c r="E49" s="78">
        <f>VLOOKUP(C49,Общий!$A$2:$D$2655,4,FALSE)</f>
        <v>5900</v>
      </c>
      <c r="F49" s="79" t="s">
        <v>1302</v>
      </c>
    </row>
    <row r="50" spans="2:6" x14ac:dyDescent="0.25">
      <c r="B50" s="79" t="s">
        <v>1270</v>
      </c>
      <c r="C50" s="81" t="s">
        <v>1925</v>
      </c>
      <c r="D50" s="77" t="str">
        <f>VLOOKUP(C50,Общий!$A$2:$D$2655,2,FALSE)</f>
        <v>Вал ведомый RUNHS</v>
      </c>
      <c r="E50" s="78">
        <f>VLOOKUP(C50,Общий!$A$2:$D$2655,4,FALSE)</f>
        <v>3900</v>
      </c>
      <c r="F50" s="79" t="s">
        <v>1302</v>
      </c>
    </row>
    <row r="51" spans="2:6" x14ac:dyDescent="0.25">
      <c r="B51" s="79" t="s">
        <v>1270</v>
      </c>
      <c r="C51" s="81" t="s">
        <v>1288</v>
      </c>
      <c r="D51" s="77" t="str">
        <f>VLOOKUP(C51,Общий!$A$2:$D$2655,2,FALSE)</f>
        <v>Пружина RB/RD/RO300,500,1000/ТН1551,1561,2251,2261/RUN1500,1800,2500/RUNHS</v>
      </c>
      <c r="E51" s="78">
        <f>VLOOKUP(C51,Общий!$A$2:$D$2655,4,FALSE)</f>
        <v>900</v>
      </c>
      <c r="F51" s="79" t="s">
        <v>1302</v>
      </c>
    </row>
    <row r="52" spans="2:6" x14ac:dyDescent="0.25">
      <c r="B52" s="79">
        <v>66</v>
      </c>
      <c r="C52" s="81" t="s">
        <v>192</v>
      </c>
      <c r="D52" s="77" t="str">
        <f>VLOOKUP(C52,Общий!$A$2:$D$2655,2,FALSE)</f>
        <v>Держатель предохранителя SPIDO600/RB/RD/RUN/RUNHS/SLH/HK7024HS/PP7024</v>
      </c>
      <c r="E52" s="78">
        <f>VLOOKUP(C52,Общий!$A$2:$D$2655,4,FALSE)</f>
        <v>900</v>
      </c>
      <c r="F52" s="79" t="s">
        <v>1302</v>
      </c>
    </row>
    <row r="53" spans="2:6" ht="24" x14ac:dyDescent="0.25">
      <c r="B53" s="79">
        <v>16</v>
      </c>
      <c r="C53" s="81" t="s">
        <v>445</v>
      </c>
      <c r="D53" s="77" t="str">
        <f>VLOOKUP(C53,Общий!$A$2:$D$2655,2,FALSE)</f>
        <v>Кольцо ME3000/MB4005/WG4000,5000/TO4016P,5016P/RO500,1000/RUN1500,1800,2500/RUNHS/ROX/HY7005/WIL/TH1561,2251</v>
      </c>
      <c r="E53" s="78">
        <f>VLOOKUP(C53,Общий!$A$2:$D$2655,4,FALSE)</f>
        <v>900</v>
      </c>
      <c r="F53" s="79" t="s">
        <v>1302</v>
      </c>
    </row>
    <row r="54" spans="2:6" x14ac:dyDescent="0.25">
      <c r="B54" s="79">
        <v>30</v>
      </c>
      <c r="C54" s="81" t="s">
        <v>537</v>
      </c>
      <c r="D54" s="77" t="str">
        <f>VLOOKUP(C54,Общий!$A$2:$D$2655,2,FALSE)</f>
        <v>Подшипник RUN,RUNHS</v>
      </c>
      <c r="E54" s="78">
        <f>VLOOKUP(C54,Общий!$A$2:$D$2655,4,FALSE)</f>
        <v>1900</v>
      </c>
      <c r="F54" s="79" t="s">
        <v>1302</v>
      </c>
    </row>
    <row r="55" spans="2:6" x14ac:dyDescent="0.25">
      <c r="B55" s="79">
        <v>10</v>
      </c>
      <c r="C55" s="81" t="s">
        <v>494</v>
      </c>
      <c r="D55" s="77" t="str">
        <f>VLOOKUP(C55,Общий!$A$2:$D$2655,2,FALSE)</f>
        <v>Подшипник RUN/RUNHS/SLH/HY7005</v>
      </c>
      <c r="E55" s="78">
        <f>VLOOKUP(C55,Общий!$A$2:$D$2655,4,FALSE)</f>
        <v>1900</v>
      </c>
      <c r="F55" s="79" t="s">
        <v>1302</v>
      </c>
    </row>
    <row r="56" spans="2:6" x14ac:dyDescent="0.25">
      <c r="B56" s="79">
        <v>23</v>
      </c>
      <c r="C56" s="81" t="s">
        <v>532</v>
      </c>
      <c r="D56" s="77" t="str">
        <f>VLOOKUP(C56,Общий!$A$2:$D$2655,2,FALSE)</f>
        <v>Кожух защиты зубчатого колеса RUN/RUNHS</v>
      </c>
      <c r="E56" s="78">
        <f>VLOOKUP(C56,Общий!$A$2:$D$2655,4,FALSE)</f>
        <v>900</v>
      </c>
      <c r="F56" s="79" t="s">
        <v>1302</v>
      </c>
    </row>
    <row r="57" spans="2:6" x14ac:dyDescent="0.25">
      <c r="B57" s="79">
        <v>70</v>
      </c>
      <c r="C57" s="81" t="s">
        <v>540</v>
      </c>
      <c r="D57" s="77" t="str">
        <f>VLOOKUP(C57,Общий!$A$2:$D$2655,2,FALSE)</f>
        <v>Решетка вентиляции внешняя RUN/RUNHS</v>
      </c>
      <c r="E57" s="78">
        <f>VLOOKUP(C57,Общий!$A$2:$D$2655,4,FALSE)</f>
        <v>900</v>
      </c>
      <c r="F57" s="79" t="s">
        <v>1302</v>
      </c>
    </row>
    <row r="58" spans="2:6" x14ac:dyDescent="0.25">
      <c r="B58" s="79">
        <v>78</v>
      </c>
      <c r="C58" s="81" t="s">
        <v>579</v>
      </c>
      <c r="D58" s="77" t="str">
        <f>VLOOKUP(C58,Общий!$A$2:$D$2655,2,FALSE)</f>
        <v>Фильтр сетевой RUNHS</v>
      </c>
      <c r="E58" s="78">
        <f>VLOOKUP(C58,Общий!$A$2:$D$2655,4,FALSE)</f>
        <v>5900</v>
      </c>
      <c r="F58" s="79" t="s">
        <v>1302</v>
      </c>
    </row>
    <row r="59" spans="2:6" x14ac:dyDescent="0.25">
      <c r="B59" s="79" t="s">
        <v>129</v>
      </c>
      <c r="C59" s="81" t="s">
        <v>545</v>
      </c>
      <c r="D59" s="77" t="str">
        <f>VLOOKUP(C59,Общий!$A$2:$D$2655,2,FALSE)</f>
        <v>Комплект выходного вала RUN1500/RUNHS</v>
      </c>
      <c r="E59" s="78">
        <f>VLOOKUP(C59,Общий!$A$2:$D$2655,4,FALSE)</f>
        <v>15900</v>
      </c>
      <c r="F59" s="79" t="s">
        <v>1302</v>
      </c>
    </row>
  </sheetData>
  <customSheetViews>
    <customSheetView guid="{FCA1C7BD-BFD4-431C-88DA-19717E3F3C7B}" topLeftCell="A15">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A279748B-4051-407B-871C-3AAAE88C128C}"/>
  </hyperlinks>
  <pageMargins left="0.23622047244094491" right="0.23622047244094491" top="0.35433070866141736" bottom="0.35433070866141736" header="0" footer="0"/>
  <pageSetup paperSize="9" scale="5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8A8E-C740-4019-9AE5-76F46F0ADAF7}">
  <sheetPr codeName="Worksheet____9"/>
  <dimension ref="A1:N7"/>
  <sheetViews>
    <sheetView view="pageLayout" topLeftCell="B1" zoomScaleNormal="100" workbookViewId="0">
      <selection activeCell="D6" sqref="D6:E6"/>
    </sheetView>
  </sheetViews>
  <sheetFormatPr defaultRowHeight="15" x14ac:dyDescent="0.25"/>
  <cols>
    <col min="1" max="1" width="7.85546875" hidden="1" customWidth="1"/>
    <col min="2" max="2" width="2.85546875" bestFit="1" customWidth="1"/>
    <col min="3" max="3" width="9.28515625" bestFit="1" customWidth="1"/>
    <col min="4" max="4" width="37.7109375" customWidth="1"/>
    <col min="5" max="5" width="14.85546875" customWidth="1"/>
    <col min="6" max="6" width="12.28515625" customWidth="1"/>
  </cols>
  <sheetData>
    <row r="1" spans="1:14" ht="15" customHeight="1" x14ac:dyDescent="0.25">
      <c r="B1" s="130" t="e" vm="1">
        <v>#VALUE!</v>
      </c>
      <c r="C1" s="130"/>
      <c r="D1" s="130"/>
      <c r="E1" s="130"/>
      <c r="F1" s="133" t="s">
        <v>2363</v>
      </c>
      <c r="G1" s="133"/>
      <c r="H1" s="133"/>
      <c r="I1" s="133" t="e" vm="2">
        <v>#VALUE!</v>
      </c>
      <c r="J1" s="133"/>
      <c r="K1" s="133"/>
      <c r="L1" s="133"/>
      <c r="M1" s="133"/>
      <c r="N1" s="69"/>
    </row>
    <row r="2" spans="1:14" ht="15" customHeight="1" x14ac:dyDescent="0.25">
      <c r="B2" s="130"/>
      <c r="C2" s="130"/>
      <c r="D2" s="130"/>
      <c r="E2" s="130"/>
      <c r="F2" s="133"/>
      <c r="G2" s="133"/>
      <c r="H2" s="133"/>
      <c r="I2" s="133"/>
      <c r="J2" s="133"/>
      <c r="K2" s="133"/>
      <c r="L2" s="133"/>
      <c r="M2" s="133"/>
      <c r="N2" s="69"/>
    </row>
    <row r="3" spans="1:14" ht="15" customHeight="1" x14ac:dyDescent="0.25">
      <c r="B3" s="130"/>
      <c r="C3" s="130"/>
      <c r="D3" s="130"/>
      <c r="E3" s="130"/>
      <c r="F3" s="137" t="s">
        <v>1277</v>
      </c>
      <c r="G3" s="137"/>
      <c r="H3" s="137"/>
      <c r="I3" s="133"/>
      <c r="J3" s="133"/>
      <c r="K3" s="133"/>
      <c r="L3" s="133"/>
      <c r="M3" s="133"/>
      <c r="N3" s="69"/>
    </row>
    <row r="5" spans="1:14" ht="24" x14ac:dyDescent="0.25">
      <c r="A5" s="23" t="s">
        <v>0</v>
      </c>
      <c r="B5" s="23" t="s">
        <v>2</v>
      </c>
      <c r="C5" s="23" t="s">
        <v>1</v>
      </c>
      <c r="D5" s="23" t="s">
        <v>1267</v>
      </c>
      <c r="E5" s="68" t="s">
        <v>1268</v>
      </c>
      <c r="F5" s="68" t="s">
        <v>1269</v>
      </c>
    </row>
    <row r="6" spans="1:14" x14ac:dyDescent="0.25">
      <c r="A6" s="2" t="s">
        <v>21</v>
      </c>
      <c r="B6" s="6" t="s">
        <v>15</v>
      </c>
      <c r="C6" s="5" t="s">
        <v>22</v>
      </c>
      <c r="D6" s="15" t="str">
        <f>VLOOKUP(C6,Общий!$A$2:$D$2655,2,FALSE)</f>
        <v>Плата управления A500</v>
      </c>
      <c r="E6" s="13">
        <f>VLOOKUP(C6,Общий!$A$2:$D$2655,4,FALSE)</f>
        <v>19900</v>
      </c>
      <c r="F6" s="2"/>
    </row>
    <row r="7" spans="1:14" ht="36" x14ac:dyDescent="0.25">
      <c r="A7" s="2" t="s">
        <v>21</v>
      </c>
      <c r="B7" s="4" t="s">
        <v>9</v>
      </c>
      <c r="C7" s="2" t="s">
        <v>16</v>
      </c>
      <c r="D7" s="15" t="str">
        <f>VLOOKUP(C7,Общий!$A$2:$D$2655,2,FALSE)</f>
        <v>Корпус A3F/A500/A6/A60/A6F/A700F/A824/A924/блока управления WIL</v>
      </c>
      <c r="E7" s="13">
        <f>VLOOKUP(C7,Общий!$A$2:$D$2655,4,FALSE)</f>
        <v>4900</v>
      </c>
      <c r="F7" s="2"/>
    </row>
  </sheetData>
  <customSheetViews>
    <customSheetView guid="{FCA1C7BD-BFD4-431C-88DA-19717E3F3C7B}">
      <selection sqref="A1:L3"/>
      <pageMargins left="0.7" right="0.7" top="0.75" bottom="0.75" header="0.3" footer="0.3"/>
    </customSheetView>
  </customSheetViews>
  <mergeCells count="4">
    <mergeCell ref="F1:H2"/>
    <mergeCell ref="F3:H3"/>
    <mergeCell ref="I1:M3"/>
    <mergeCell ref="B1:E3"/>
  </mergeCells>
  <hyperlinks>
    <hyperlink ref="F3:H3" location="Оглавление!A1" display="Содержание &gt;&gt;&gt;" xr:uid="{E318548C-7E6A-4E44-B03F-7A89CDA05B2F}"/>
  </hyperlinks>
  <pageMargins left="0.23622047244094491" right="0.23622047244094491" top="0.35433070866141736" bottom="0.35433070866141736"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D86B-9B1A-4D2A-BE18-BD9C2AB2C6FB}">
  <sheetPr codeName="Worksheet____74">
    <pageSetUpPr fitToPage="1"/>
  </sheetPr>
  <dimension ref="A1:V62"/>
  <sheetViews>
    <sheetView view="pageLayout" topLeftCell="B1" zoomScale="70" zoomScaleNormal="100" zoomScalePageLayoutView="70" workbookViewId="0">
      <selection activeCell="I1" sqref="I1:V3"/>
    </sheetView>
  </sheetViews>
  <sheetFormatPr defaultRowHeight="15" x14ac:dyDescent="0.25"/>
  <cols>
    <col min="1" max="1" width="9.7109375" hidden="1" customWidth="1"/>
    <col min="2" max="2" width="3.5703125" bestFit="1" customWidth="1"/>
    <col min="3" max="3" width="15.5703125" bestFit="1" customWidth="1"/>
    <col min="4" max="4" width="95.42578125" customWidth="1"/>
    <col min="5" max="5" width="8.7109375" bestFit="1" customWidth="1"/>
    <col min="6" max="6" width="14.140625" bestFit="1" customWidth="1"/>
    <col min="13" max="13" width="14" customWidth="1"/>
  </cols>
  <sheetData>
    <row r="1" spans="1:22" ht="15" customHeight="1" x14ac:dyDescent="0.25">
      <c r="A1" s="130" t="e" vm="1">
        <v>#VALUE!</v>
      </c>
      <c r="B1" s="130"/>
      <c r="C1" s="130"/>
      <c r="D1" s="130"/>
      <c r="E1" s="133" t="s">
        <v>2426</v>
      </c>
      <c r="F1" s="133"/>
      <c r="G1" s="133"/>
      <c r="H1" s="133"/>
      <c r="I1" s="131" t="e" vm="2">
        <v>#VALUE!</v>
      </c>
      <c r="J1" s="131"/>
      <c r="K1" s="131"/>
      <c r="L1" s="131"/>
      <c r="M1" s="131"/>
      <c r="N1" s="131"/>
      <c r="O1" s="131"/>
      <c r="P1" s="131"/>
      <c r="Q1" s="131"/>
      <c r="R1" s="131"/>
      <c r="S1" s="131"/>
      <c r="T1" s="131"/>
      <c r="U1" s="131"/>
      <c r="V1" s="131"/>
    </row>
    <row r="2" spans="1:22" ht="15" customHeight="1" x14ac:dyDescent="0.25">
      <c r="A2" s="130"/>
      <c r="B2" s="130"/>
      <c r="C2" s="130"/>
      <c r="D2" s="130"/>
      <c r="E2" s="133"/>
      <c r="F2" s="133"/>
      <c r="G2" s="133"/>
      <c r="H2" s="133"/>
      <c r="I2" s="131"/>
      <c r="J2" s="131"/>
      <c r="K2" s="131"/>
      <c r="L2" s="131"/>
      <c r="M2" s="131"/>
      <c r="N2" s="131"/>
      <c r="O2" s="131"/>
      <c r="P2" s="131"/>
      <c r="Q2" s="131"/>
      <c r="R2" s="131"/>
      <c r="S2" s="131"/>
      <c r="T2" s="131"/>
      <c r="U2" s="131"/>
      <c r="V2" s="131"/>
    </row>
    <row r="3" spans="1:22"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c r="V3" s="131"/>
    </row>
    <row r="5" spans="1:22" ht="24" x14ac:dyDescent="0.25">
      <c r="A5" s="23" t="s">
        <v>0</v>
      </c>
      <c r="B5" s="23" t="s">
        <v>2</v>
      </c>
      <c r="C5" s="23" t="s">
        <v>1</v>
      </c>
      <c r="D5" s="23" t="s">
        <v>1267</v>
      </c>
      <c r="E5" s="68" t="s">
        <v>1268</v>
      </c>
      <c r="F5" s="68" t="s">
        <v>1269</v>
      </c>
    </row>
    <row r="6" spans="1:22" x14ac:dyDescent="0.25">
      <c r="A6" s="2" t="s">
        <v>584</v>
      </c>
      <c r="B6" s="9">
        <v>1</v>
      </c>
      <c r="C6" s="7" t="s">
        <v>527</v>
      </c>
      <c r="D6" s="15" t="str">
        <f>VLOOKUP(C6,Общий!$A$2:$D$2655,2,FALSE)</f>
        <v>Основание корпуса RUN/RUNHS</v>
      </c>
      <c r="E6" s="13">
        <f>VLOOKUP(C6,Общий!$A$2:$D$2655,4,FALSE)</f>
        <v>9900</v>
      </c>
      <c r="F6" s="22"/>
    </row>
    <row r="7" spans="1:22" x14ac:dyDescent="0.25">
      <c r="A7" s="2" t="s">
        <v>584</v>
      </c>
      <c r="B7" s="4">
        <v>10</v>
      </c>
      <c r="C7" s="7" t="s">
        <v>494</v>
      </c>
      <c r="D7" s="15" t="str">
        <f>VLOOKUP(C7,Общий!$A$2:$D$2655,2,FALSE)</f>
        <v>Подшипник RUN/RUNHS/SLH/HY7005</v>
      </c>
      <c r="E7" s="13">
        <f>VLOOKUP(C7,Общий!$A$2:$D$2655,4,FALSE)</f>
        <v>1900</v>
      </c>
      <c r="F7" s="22"/>
    </row>
    <row r="8" spans="1:22" x14ac:dyDescent="0.25">
      <c r="A8" s="2" t="s">
        <v>584</v>
      </c>
      <c r="B8" s="3">
        <v>14</v>
      </c>
      <c r="C8" s="7" t="s">
        <v>531</v>
      </c>
      <c r="D8" s="15" t="str">
        <f>VLOOKUP(C8,Общий!$A$2:$D$2655,2,FALSE)</f>
        <v>Штифт выходного вала RUN</v>
      </c>
      <c r="E8" s="13">
        <f>VLOOKUP(C8,Общий!$A$2:$D$2655,4,FALSE)</f>
        <v>900</v>
      </c>
      <c r="F8" s="22"/>
    </row>
    <row r="9" spans="1:22" ht="36" x14ac:dyDescent="0.25">
      <c r="A9" s="2" t="s">
        <v>584</v>
      </c>
      <c r="B9" s="4">
        <v>15</v>
      </c>
      <c r="C9" s="7" t="s">
        <v>352</v>
      </c>
      <c r="D9" s="15" t="str">
        <f>VLOOKUP(C9,Общий!$A$2:$D$2655,2,FALSE)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VLOOKUP(C9,Общий!$A$2:$D$2655,4,FALSE)</f>
        <v>900</v>
      </c>
      <c r="F9" s="22"/>
    </row>
    <row r="10" spans="1:22" ht="24" x14ac:dyDescent="0.25">
      <c r="A10" s="2" t="s">
        <v>584</v>
      </c>
      <c r="B10" s="4">
        <v>16</v>
      </c>
      <c r="C10" s="7" t="s">
        <v>445</v>
      </c>
      <c r="D10" s="15" t="str">
        <f>VLOOKUP(C10,Общий!$A$2:$D$2655,2,FALSE)</f>
        <v>Кольцо ME3000/MB4005/WG4000,5000/TO4016P,5016P/RO500,1000/RUN1500,1800,2500/RUNHS/ROX/HY7005/WIL/TH1561,2251</v>
      </c>
      <c r="E10" s="13">
        <f>VLOOKUP(C10,Общий!$A$2:$D$2655,4,FALSE)</f>
        <v>900</v>
      </c>
      <c r="F10" s="22"/>
    </row>
    <row r="11" spans="1:22" x14ac:dyDescent="0.25">
      <c r="A11" s="2" t="s">
        <v>584</v>
      </c>
      <c r="B11" s="3">
        <v>18</v>
      </c>
      <c r="C11" s="7" t="s">
        <v>332</v>
      </c>
      <c r="D11" s="15" t="s">
        <v>333</v>
      </c>
      <c r="E11" s="13"/>
      <c r="F11" s="22"/>
    </row>
    <row r="12" spans="1:22" x14ac:dyDescent="0.25">
      <c r="A12" s="2" t="s">
        <v>584</v>
      </c>
      <c r="B12" s="4">
        <v>20</v>
      </c>
      <c r="C12" s="7" t="s">
        <v>513</v>
      </c>
      <c r="D12" s="15" t="str">
        <f>VLOOKUP(C12,Общий!$A$2:$D$2655,2,FALSE)</f>
        <v>Колесо зубчатое TH2251,2261,1551,1561/RUN/RUNHS</v>
      </c>
      <c r="E12" s="13">
        <f>VLOOKUP(C12,Общий!$A$2:$D$2655,4,FALSE)</f>
        <v>3900</v>
      </c>
      <c r="F12" s="22"/>
    </row>
    <row r="13" spans="1:22" ht="36" x14ac:dyDescent="0.25">
      <c r="A13" s="2" t="s">
        <v>584</v>
      </c>
      <c r="B13" s="3">
        <v>21</v>
      </c>
      <c r="C13" s="7" t="s">
        <v>361</v>
      </c>
      <c r="D13" s="15" t="str">
        <f>VLOOKUP(C13,Общий!$A$2:$D$2655,2,FALSE)</f>
        <v>Шайба RB1000R10, RB250HSR10, RB400KCER10, RB500HSR10, RB600R10, RBKCE, RD400KCE, RD400KCER10, RO1000, ROX1000R10, ROX600R10, RUN1200HS, RUN1500R10, RUN1800, RUN2500, RUN400HS, ТН1500КСЕ, ТН1551, ТН1561, ТН2251, ТН2261</v>
      </c>
      <c r="E13" s="13">
        <f>VLOOKUP(C13,Общий!$A$2:$D$2655,4,FALSE)</f>
        <v>500</v>
      </c>
      <c r="F13" s="22"/>
    </row>
    <row r="14" spans="1:22" x14ac:dyDescent="0.25">
      <c r="A14" s="2" t="s">
        <v>584</v>
      </c>
      <c r="B14" s="4">
        <v>22</v>
      </c>
      <c r="C14" s="7" t="s">
        <v>460</v>
      </c>
      <c r="D14" s="15" t="s">
        <v>333</v>
      </c>
      <c r="E14" s="13"/>
      <c r="F14" s="22"/>
    </row>
    <row r="15" spans="1:22" x14ac:dyDescent="0.25">
      <c r="A15" s="2" t="s">
        <v>584</v>
      </c>
      <c r="B15" s="3">
        <v>23</v>
      </c>
      <c r="C15" s="7" t="s">
        <v>532</v>
      </c>
      <c r="D15" s="15" t="str">
        <f>VLOOKUP(C15,Общий!$A$2:$D$2655,2,FALSE)</f>
        <v>Кожух защиты зубчатого колеса RUN/RUNHS</v>
      </c>
      <c r="E15" s="13">
        <f>VLOOKUP(C15,Общий!$A$2:$D$2655,4,FALSE)</f>
        <v>900</v>
      </c>
      <c r="F15" s="22"/>
    </row>
    <row r="16" spans="1:22" x14ac:dyDescent="0.25">
      <c r="A16" s="2" t="s">
        <v>584</v>
      </c>
      <c r="B16" s="4">
        <v>24</v>
      </c>
      <c r="C16" s="7" t="s">
        <v>557</v>
      </c>
      <c r="D16" s="15" t="s">
        <v>333</v>
      </c>
      <c r="E16" s="13"/>
      <c r="F16" s="22"/>
    </row>
    <row r="17" spans="1:6" x14ac:dyDescent="0.25">
      <c r="A17" s="2" t="s">
        <v>584</v>
      </c>
      <c r="B17" s="4">
        <v>25</v>
      </c>
      <c r="C17" s="7" t="s">
        <v>505</v>
      </c>
      <c r="D17" s="15" t="str">
        <f>VLOOKUP(C17,Общий!$A$2:$D$2655,2,FALSE)</f>
        <v>Штифт винтовой шестерни TH1500/RUN1500/RUNHS/MBAR/LBAR</v>
      </c>
      <c r="E17" s="13">
        <f>VLOOKUP(C17,Общий!$A$2:$D$2655,4,FALSE)</f>
        <v>900</v>
      </c>
      <c r="F17" s="22"/>
    </row>
    <row r="18" spans="1:6" x14ac:dyDescent="0.25">
      <c r="A18" s="2" t="s">
        <v>584</v>
      </c>
      <c r="B18" s="3">
        <v>26</v>
      </c>
      <c r="C18" s="7" t="s">
        <v>530</v>
      </c>
      <c r="D18" s="15" t="str">
        <f>VLOOKUP(C18,Общий!$A$2:$D$2655,2,FALSE)</f>
        <v>Шестерня винтовая RUN1200HS, RUN1500R10</v>
      </c>
      <c r="E18" s="13">
        <f>VLOOKUP(C18,Общий!$A$2:$D$2655,4,FALSE)</f>
        <v>5900</v>
      </c>
      <c r="F18" s="22"/>
    </row>
    <row r="19" spans="1:6" x14ac:dyDescent="0.25">
      <c r="A19" s="2" t="s">
        <v>584</v>
      </c>
      <c r="B19" s="4">
        <v>30</v>
      </c>
      <c r="C19" s="7" t="s">
        <v>537</v>
      </c>
      <c r="D19" s="15" t="str">
        <f>VLOOKUP(C19,Общий!$A$2:$D$2655,2,FALSE)</f>
        <v>Подшипник RUN,RUNHS</v>
      </c>
      <c r="E19" s="13">
        <f>VLOOKUP(C19,Общий!$A$2:$D$2655,4,FALSE)</f>
        <v>1900</v>
      </c>
      <c r="F19" s="22"/>
    </row>
    <row r="20" spans="1:6" x14ac:dyDescent="0.25">
      <c r="A20" s="2" t="s">
        <v>584</v>
      </c>
      <c r="B20" s="3">
        <v>31</v>
      </c>
      <c r="C20" s="7" t="s">
        <v>516</v>
      </c>
      <c r="D20" s="15" t="str">
        <f>VLOOKUP(C20,Общий!$A$2:$D$2655,2,FALSE)</f>
        <v>Кольцо уплотнительное ТН1551, ТН1561, ТН2251, ТН2261, RUN1200HS, RUN1500R10, RUN1800, RUN2500, RUN400HS</v>
      </c>
      <c r="E20" s="13">
        <f>VLOOKUP(C20,Общий!$A$2:$D$2655,4,FALSE)</f>
        <v>500</v>
      </c>
      <c r="F20" s="22"/>
    </row>
    <row r="21" spans="1:6" x14ac:dyDescent="0.25">
      <c r="A21" s="2" t="s">
        <v>584</v>
      </c>
      <c r="B21" s="4">
        <v>33</v>
      </c>
      <c r="C21" s="7" t="s">
        <v>542</v>
      </c>
      <c r="D21" s="15" t="str">
        <f>VLOOKUP(C21,Общий!$A$2:$D$2655,2,FALSE)</f>
        <v>Прокладка RUN1200HS, RUN1500R10, RUN1800, RUN2500,  RUN400HS</v>
      </c>
      <c r="E21" s="13">
        <f>VLOOKUP(C21,Общий!$A$2:$D$2655,4,FALSE)</f>
        <v>500</v>
      </c>
      <c r="F21" s="22"/>
    </row>
    <row r="22" spans="1:6" x14ac:dyDescent="0.25">
      <c r="A22" s="2" t="s">
        <v>584</v>
      </c>
      <c r="B22" s="4">
        <v>34</v>
      </c>
      <c r="C22" s="7" t="s">
        <v>528</v>
      </c>
      <c r="D22" s="15" t="str">
        <f>VLOOKUP(C22,Общий!$A$2:$D$2655,2,FALSE)</f>
        <v>Крышка редуктора RUN/RUNHS</v>
      </c>
      <c r="E22" s="13">
        <f>VLOOKUP(C22,Общий!$A$2:$D$2655,4,FALSE)</f>
        <v>2900</v>
      </c>
      <c r="F22" s="22"/>
    </row>
    <row r="23" spans="1:6" x14ac:dyDescent="0.25">
      <c r="A23" s="2" t="s">
        <v>584</v>
      </c>
      <c r="B23" s="4">
        <v>36</v>
      </c>
      <c r="C23" s="7" t="s">
        <v>574</v>
      </c>
      <c r="D23" s="15" t="str">
        <f>VLOOKUP(C23,Общий!$A$2:$D$2655,2,FALSE)</f>
        <v>Диодный мост RUN1200HS, RUN400HS</v>
      </c>
      <c r="E23" s="13">
        <f>VLOOKUP(C23,Общий!$A$2:$D$2655,4,FALSE)</f>
        <v>1900</v>
      </c>
      <c r="F23" s="22"/>
    </row>
    <row r="24" spans="1:6" x14ac:dyDescent="0.25">
      <c r="A24" s="2" t="s">
        <v>584</v>
      </c>
      <c r="B24" s="4">
        <v>39</v>
      </c>
      <c r="C24" s="7" t="s">
        <v>1445</v>
      </c>
      <c r="D24" s="15" t="str">
        <f>VLOOKUP(C24,Общий!$A$2:$D$2655,2,FALSE)</f>
        <v>Рычаг разблокировки RUN400HS,1200HS</v>
      </c>
      <c r="E24" s="13">
        <f>VLOOKUP(C24,Общий!$A$2:$D$2655,4,FALSE)</f>
        <v>2900</v>
      </c>
      <c r="F24" s="22"/>
    </row>
    <row r="25" spans="1:6" x14ac:dyDescent="0.25">
      <c r="A25" s="2" t="s">
        <v>584</v>
      </c>
      <c r="B25" s="4">
        <v>40</v>
      </c>
      <c r="C25" s="7" t="s">
        <v>355</v>
      </c>
      <c r="D25" s="15" t="str">
        <f>VLOOKUP(C25,Общий!$A$2:$D$2655,2,FALSE)</f>
        <v>Винт ручки разблокировки RB/RD/RUN/RUNHS</v>
      </c>
      <c r="E25" s="13">
        <f>VLOOKUP(C25,Общий!$A$2:$D$2655,4,FALSE)</f>
        <v>900</v>
      </c>
      <c r="F25" s="22"/>
    </row>
    <row r="26" spans="1:6" x14ac:dyDescent="0.25">
      <c r="A26" s="2" t="s">
        <v>584</v>
      </c>
      <c r="B26" s="4">
        <v>42</v>
      </c>
      <c r="C26" s="7" t="s">
        <v>576</v>
      </c>
      <c r="D26" s="15" t="str">
        <f>VLOOKUP(C26,Общий!$A$2:$D$2655,2,FALSE)</f>
        <v>Кронштейн RUN1200HS, RUN400HS</v>
      </c>
      <c r="E26" s="13">
        <f>VLOOKUP(C26,Общий!$A$2:$D$2655,4,FALSE)</f>
        <v>1900</v>
      </c>
      <c r="F26" s="22"/>
    </row>
    <row r="27" spans="1:6" x14ac:dyDescent="0.25">
      <c r="A27" s="2" t="s">
        <v>584</v>
      </c>
      <c r="B27" s="4">
        <v>61</v>
      </c>
      <c r="C27" s="7" t="s">
        <v>168</v>
      </c>
      <c r="D27" s="15" t="str">
        <f>VLOOKUP(C27,Общий!$A$2:$D$2655,2,FALSE)</f>
        <v>Магнит SN6041R10, SN6031, SN6041, RUN1200HS, RUN400HS</v>
      </c>
      <c r="E27" s="13">
        <f>VLOOKUP(C27,Общий!$A$2:$D$2655,4,FALSE)</f>
        <v>900</v>
      </c>
      <c r="F27" s="22"/>
    </row>
    <row r="28" spans="1:6" x14ac:dyDescent="0.25">
      <c r="A28" s="2" t="s">
        <v>584</v>
      </c>
      <c r="B28" s="4">
        <v>62</v>
      </c>
      <c r="C28" s="7" t="s">
        <v>274</v>
      </c>
      <c r="D28" s="15" t="str">
        <f>VLOOKUP(C28,Общий!$A$2:$D$2655,2,FALSE)</f>
        <v>Предохранитель RB1000R10, RB500HSR10, RB600R10, RUN1200HS, RUN1500R10, RUN400HS, SP6100</v>
      </c>
      <c r="E28" s="13">
        <f>VLOOKUP(C28,Общий!$A$2:$D$2655,4,FALSE)</f>
        <v>500</v>
      </c>
      <c r="F28" s="22"/>
    </row>
    <row r="29" spans="1:6" x14ac:dyDescent="0.25">
      <c r="A29" s="2" t="s">
        <v>584</v>
      </c>
      <c r="B29" s="4">
        <v>63</v>
      </c>
      <c r="C29" s="7" t="s">
        <v>577</v>
      </c>
      <c r="D29" s="15" t="str">
        <f>VLOOKUP(C29,Общий!$A$2:$D$2655,2,FALSE)</f>
        <v>Перегородка RUN1200HS, RUN400HS</v>
      </c>
      <c r="E29" s="13">
        <f>VLOOKUP(C29,Общий!$A$2:$D$2655,4,FALSE)</f>
        <v>2900</v>
      </c>
      <c r="F29" s="22"/>
    </row>
    <row r="30" spans="1:6" x14ac:dyDescent="0.25">
      <c r="A30" s="2" t="s">
        <v>584</v>
      </c>
      <c r="B30" s="4">
        <v>66</v>
      </c>
      <c r="C30" s="7" t="s">
        <v>192</v>
      </c>
      <c r="D30" s="15" t="str">
        <f>VLOOKUP(C30,Общий!$A$2:$D$2655,2,FALSE)</f>
        <v>Держатель предохранителя SPIDO600/RB/RD/RUN/RUNHS/SLH/HK7024HS/PP7024</v>
      </c>
      <c r="E30" s="13">
        <f>VLOOKUP(C30,Общий!$A$2:$D$2655,4,FALSE)</f>
        <v>900</v>
      </c>
      <c r="F30" s="22"/>
    </row>
    <row r="31" spans="1:6" x14ac:dyDescent="0.25">
      <c r="A31" s="2" t="s">
        <v>584</v>
      </c>
      <c r="B31" s="4">
        <v>67</v>
      </c>
      <c r="C31" s="7" t="s">
        <v>362</v>
      </c>
      <c r="D31" s="15" t="str">
        <f>VLOOKUP(C31,Общий!$A$2:$D$2655,2,FALSE)</f>
        <v>Кабельный ввод RUN/RB250HSR10,400R10,RB350/RD</v>
      </c>
      <c r="E31" s="13">
        <f>VLOOKUP(C31,Общий!$A$2:$D$2655,4,FALSE)</f>
        <v>900</v>
      </c>
      <c r="F31" s="22"/>
    </row>
    <row r="32" spans="1:6" ht="36" x14ac:dyDescent="0.25">
      <c r="A32" s="2" t="s">
        <v>584</v>
      </c>
      <c r="B32" s="3">
        <v>68</v>
      </c>
      <c r="C32" s="7" t="s">
        <v>536</v>
      </c>
      <c r="D32" s="15" t="str">
        <f>VLOOKUP(C32,Общий!$A$2:$D$2655,2,FALSE)</f>
        <v>Заглушка резиновая LBAR, LBAR R10, M3BAR, M3BARR10, M5BAR, M5BARR10, M7BAR, M7BARR10, RUN1200HS, RUN1500R10, RUN1800, RUN2500, RUN400HS, HK7024HSR10, HK7024R10, HK7224, HK7224HS, HO7124, HO7124R10, HO7224, WIDEL, WIDEM, WIDES, WIDELR10, WIDEMR10, WIDESR10</v>
      </c>
      <c r="E32" s="13">
        <f>VLOOKUP(C32,Общий!$A$2:$D$2655,4,FALSE)</f>
        <v>500</v>
      </c>
      <c r="F32" s="22"/>
    </row>
    <row r="33" spans="1:6" x14ac:dyDescent="0.25">
      <c r="A33" s="2" t="s">
        <v>584</v>
      </c>
      <c r="B33" s="4">
        <v>69</v>
      </c>
      <c r="C33" s="7" t="s">
        <v>578</v>
      </c>
      <c r="D33" s="15" t="str">
        <f>VLOOKUP(C33,Общий!$A$2:$D$2655,2,FALSE)</f>
        <v>Плата управления RUN400HS,1200HS</v>
      </c>
      <c r="E33" s="13">
        <f>VLOOKUP(C33,Общий!$A$2:$D$2655,4,FALSE)</f>
        <v>29900</v>
      </c>
      <c r="F33" s="22"/>
    </row>
    <row r="34" spans="1:6" x14ac:dyDescent="0.25">
      <c r="A34" s="2" t="s">
        <v>584</v>
      </c>
      <c r="B34" s="4">
        <v>70</v>
      </c>
      <c r="C34" s="7" t="s">
        <v>538</v>
      </c>
      <c r="D34" s="15" t="str">
        <f>VLOOKUP(C34,Общий!$A$2:$D$2655,2,FALSE)</f>
        <v>Решетка вентиляции внешняя RUN400HS, RUN1200HS, RUN1500R10,  RUN1800, RUN2500</v>
      </c>
      <c r="E34" s="13">
        <f>VLOOKUP(C34,Общий!$A$2:$D$2655,4,FALSE)</f>
        <v>500</v>
      </c>
      <c r="F34" s="22"/>
    </row>
    <row r="35" spans="1:6" x14ac:dyDescent="0.25">
      <c r="A35" s="2" t="s">
        <v>584</v>
      </c>
      <c r="B35" s="4">
        <v>71</v>
      </c>
      <c r="C35" s="7" t="s">
        <v>540</v>
      </c>
      <c r="D35" s="15" t="str">
        <f>VLOOKUP(C35,Общий!$A$2:$D$2655,2,FALSE)</f>
        <v>Решетка вентиляции внешняя RUN/RUNHS</v>
      </c>
      <c r="E35" s="13">
        <f>VLOOKUP(C35,Общий!$A$2:$D$2655,4,FALSE)</f>
        <v>900</v>
      </c>
      <c r="F35" s="22"/>
    </row>
    <row r="36" spans="1:6" x14ac:dyDescent="0.25">
      <c r="A36" s="2" t="s">
        <v>584</v>
      </c>
      <c r="B36" s="4">
        <v>78</v>
      </c>
      <c r="C36" s="7" t="s">
        <v>579</v>
      </c>
      <c r="D36" s="15" t="str">
        <f>VLOOKUP(C36,Общий!$A$2:$D$2655,2,FALSE)</f>
        <v>Фильтр сетевой RUNHS</v>
      </c>
      <c r="E36" s="13">
        <f>VLOOKUP(C36,Общий!$A$2:$D$2655,4,FALSE)</f>
        <v>5900</v>
      </c>
      <c r="F36" s="22"/>
    </row>
    <row r="37" spans="1:6" x14ac:dyDescent="0.25">
      <c r="A37" s="2" t="s">
        <v>584</v>
      </c>
      <c r="B37" s="4">
        <v>79</v>
      </c>
      <c r="C37" s="7" t="s">
        <v>580</v>
      </c>
      <c r="D37" s="15" t="str">
        <f>VLOOKUP(C37,Общий!$A$2:$D$2655,2,FALSE)</f>
        <v>Проводка блока управления RUNHS</v>
      </c>
      <c r="E37" s="13">
        <f>VLOOKUP(C37,Общий!$A$2:$D$2655,4,FALSE)</f>
        <v>2900</v>
      </c>
      <c r="F37" s="22"/>
    </row>
    <row r="38" spans="1:6" x14ac:dyDescent="0.25">
      <c r="A38" s="2" t="s">
        <v>584</v>
      </c>
      <c r="B38" s="4">
        <v>80</v>
      </c>
      <c r="C38" s="7" t="s">
        <v>581</v>
      </c>
      <c r="D38" s="15" t="str">
        <f>VLOOKUP(C38,Общий!$A$2:$D$2655,2,FALSE)</f>
        <v>Разъём RUNHS</v>
      </c>
      <c r="E38" s="13">
        <f>VLOOKUP(C38,Общий!$A$2:$D$2655,4,FALSE)</f>
        <v>7900</v>
      </c>
      <c r="F38" s="22"/>
    </row>
    <row r="39" spans="1:6" ht="24" x14ac:dyDescent="0.25">
      <c r="A39" s="2" t="s">
        <v>584</v>
      </c>
      <c r="B39" s="4">
        <v>200</v>
      </c>
      <c r="C39" s="7" t="s">
        <v>382</v>
      </c>
      <c r="D39" s="15" t="str">
        <f>VLOOKUP(C39,Общий!$A$2:$D$2655,2,FALSE)</f>
        <v>Личинка замка RB/RO1000/TH1500,1551/RUN1500,1800,2500/RUNHS/ROX/TUB3500/WINGO/MOBY/TO4016P,5016P,4024,5024,5024HS</v>
      </c>
      <c r="E39" s="13">
        <f>VLOOKUP(C39,Общий!$A$2:$D$2655,4,FALSE)</f>
        <v>1900</v>
      </c>
      <c r="F39" s="22"/>
    </row>
    <row r="40" spans="1:6" x14ac:dyDescent="0.25">
      <c r="A40" s="2" t="s">
        <v>584</v>
      </c>
      <c r="B40" s="4">
        <v>210</v>
      </c>
      <c r="C40" s="7" t="s">
        <v>514</v>
      </c>
      <c r="D40" s="15" t="s">
        <v>333</v>
      </c>
      <c r="E40" s="13"/>
      <c r="F40" s="22"/>
    </row>
    <row r="41" spans="1:6" x14ac:dyDescent="0.25">
      <c r="A41" s="2" t="s">
        <v>584</v>
      </c>
      <c r="B41" s="6" t="s">
        <v>10</v>
      </c>
      <c r="C41" s="14" t="s">
        <v>369</v>
      </c>
      <c r="D41" s="15" t="str">
        <f>VLOOKUP(C41,Общий!$A$2:$D$2655,2,FALSE)</f>
        <v>Блок концевых выключателей RB/RD/ROBO600/ROX/RUN</v>
      </c>
      <c r="E41" s="13">
        <f>VLOOKUP(C41,Общий!$A$2:$D$2655,4,FALSE)</f>
        <v>5900</v>
      </c>
      <c r="F41" s="22"/>
    </row>
    <row r="42" spans="1:6" x14ac:dyDescent="0.25">
      <c r="A42" s="2" t="s">
        <v>584</v>
      </c>
      <c r="B42" s="13" t="s">
        <v>136</v>
      </c>
      <c r="C42" s="14" t="s">
        <v>585</v>
      </c>
      <c r="D42" s="15" t="str">
        <f>VLOOKUP(C42,Общий!$A$2:$D$2655,2,FALSE)</f>
        <v>Комплект электродвигателя RUN1200HS</v>
      </c>
      <c r="E42" s="13">
        <f>VLOOKUP(C42,Общий!$A$2:$D$2655,4,FALSE)</f>
        <v>39900</v>
      </c>
      <c r="F42" s="22"/>
    </row>
    <row r="43" spans="1:6" x14ac:dyDescent="0.25">
      <c r="A43" s="2" t="s">
        <v>584</v>
      </c>
      <c r="B43" s="4" t="s">
        <v>9</v>
      </c>
      <c r="C43" s="7" t="s">
        <v>372</v>
      </c>
      <c r="D43" s="15" t="str">
        <f>VLOOKUP(C43,Общий!$A$2:$D$2655,2,FALSE)</f>
        <v>Комплект концевых кронштейнов RD/RB/RBHS/RUN/ROX/TH1500/RO500,1000/ROBO600</v>
      </c>
      <c r="E43" s="13">
        <f>VLOOKUP(C43,Общий!$A$2:$D$2655,4,FALSE)</f>
        <v>3900</v>
      </c>
      <c r="F43" s="22"/>
    </row>
    <row r="44" spans="1:6" x14ac:dyDescent="0.25">
      <c r="A44" s="2" t="s">
        <v>584</v>
      </c>
      <c r="B44" s="4" t="s">
        <v>129</v>
      </c>
      <c r="C44" s="7" t="s">
        <v>545</v>
      </c>
      <c r="D44" s="15" t="str">
        <f>VLOOKUP(C44,Общий!$A$2:$D$2655,2,FALSE)</f>
        <v>Комплект выходного вала RUN1500/RUNHS</v>
      </c>
      <c r="E44" s="13">
        <f>VLOOKUP(C44,Общий!$A$2:$D$2655,4,FALSE)</f>
        <v>15900</v>
      </c>
      <c r="F44" s="22"/>
    </row>
    <row r="45" spans="1:6" x14ac:dyDescent="0.25">
      <c r="A45" s="2" t="s">
        <v>584</v>
      </c>
      <c r="B45" s="4" t="s">
        <v>44</v>
      </c>
      <c r="C45" s="7" t="s">
        <v>546</v>
      </c>
      <c r="D45" s="15" t="str">
        <f>VLOOKUP(C45,Общий!$A$2:$D$2655,2,FALSE)</f>
        <v>Монтажный комплект RUN1200HS, RUN1500R10, RUN1800, RUN2500, RUN400HS</v>
      </c>
      <c r="E45" s="13">
        <f>VLOOKUP(C45,Общий!$A$2:$D$2655,4,FALSE)</f>
        <v>5900</v>
      </c>
      <c r="F45" s="22"/>
    </row>
    <row r="46" spans="1:6" x14ac:dyDescent="0.25">
      <c r="A46" s="2" t="s">
        <v>584</v>
      </c>
      <c r="B46" s="4" t="s">
        <v>15</v>
      </c>
      <c r="C46" s="7" t="s">
        <v>416</v>
      </c>
      <c r="D46" s="15" t="str">
        <f>VLOOKUP(C46,Общий!$A$2:$D$2655,2,FALSE)</f>
        <v>Комплект замка разблокировки RBHS/RUN/RUNHS/ROX</v>
      </c>
      <c r="E46" s="13">
        <f>VLOOKUP(C46,Общий!$A$2:$D$2655,4,FALSE)</f>
        <v>3900</v>
      </c>
      <c r="F46" s="22"/>
    </row>
    <row r="47" spans="1:6" x14ac:dyDescent="0.25">
      <c r="A47" s="2" t="s">
        <v>584</v>
      </c>
      <c r="B47" s="4" t="s">
        <v>132</v>
      </c>
      <c r="C47" s="7" t="s">
        <v>547</v>
      </c>
      <c r="D47" s="15" t="str">
        <f>VLOOKUP(C47,Общий!$A$2:$D$2655,2,FALSE)</f>
        <v>Комплект крышек RUN</v>
      </c>
      <c r="E47" s="13">
        <f>VLOOKUP(C47,Общий!$A$2:$D$2655,4,FALSE)</f>
        <v>9900</v>
      </c>
      <c r="F47" s="22"/>
    </row>
    <row r="48" spans="1:6" x14ac:dyDescent="0.25">
      <c r="A48" s="2" t="s">
        <v>584</v>
      </c>
      <c r="B48" s="4" t="s">
        <v>185</v>
      </c>
      <c r="C48" s="7" t="s">
        <v>583</v>
      </c>
      <c r="D48" s="15" t="str">
        <f>VLOOKUP(C48,Общий!$A$2:$D$2655,2,FALSE)</f>
        <v>Комплект трансформатора RUN400HS,1200HS</v>
      </c>
      <c r="E48" s="13">
        <f>VLOOKUP(C48,Общий!$A$2:$D$2655,4,FALSE)</f>
        <v>15900</v>
      </c>
      <c r="F48" s="22"/>
    </row>
    <row r="49" spans="1:6" ht="60.75" thickBot="1" x14ac:dyDescent="0.3">
      <c r="A49" s="2" t="s">
        <v>584</v>
      </c>
      <c r="B49" s="4" t="s">
        <v>385</v>
      </c>
      <c r="C49" s="7" t="s">
        <v>2839</v>
      </c>
      <c r="D49" s="15" t="str">
        <f>VLOOKUP(C49,Общий!$A$2:$D$2655,2,FALSE)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9" s="13">
        <f>VLOOKUP(C49,Общий!$A$2:$D$2655,4,FALSE)</f>
        <v>900</v>
      </c>
      <c r="F49" s="22"/>
    </row>
    <row r="50" spans="1:6" ht="15.75" thickTop="1" x14ac:dyDescent="0.25">
      <c r="B50" s="76" t="s">
        <v>1270</v>
      </c>
      <c r="C50" s="80" t="s">
        <v>1283</v>
      </c>
      <c r="D50" s="74" t="str">
        <f>VLOOKUP(C50,Общий!$A$2:$D$2655,2,FALSE)</f>
        <v>Муфта TH1551/RUNHS,1500,1800,2500</v>
      </c>
      <c r="E50" s="75">
        <f>VLOOKUP(C50,Общий!$A$2:$D$2655,4,FALSE)</f>
        <v>900</v>
      </c>
      <c r="F50" s="76" t="s">
        <v>1302</v>
      </c>
    </row>
    <row r="51" spans="1:6" x14ac:dyDescent="0.25">
      <c r="B51" s="79" t="s">
        <v>1270</v>
      </c>
      <c r="C51" s="81" t="s">
        <v>1284</v>
      </c>
      <c r="D51" s="77" t="str">
        <f>VLOOKUP(C51,Общий!$A$2:$D$2655,2,FALSE)</f>
        <v>Фланец RUN1500,1800R01,2500R01/RUNHS</v>
      </c>
      <c r="E51" s="78">
        <f>VLOOKUP(C51,Общий!$A$2:$D$2655,4,FALSE)</f>
        <v>5900</v>
      </c>
      <c r="F51" s="79" t="s">
        <v>1302</v>
      </c>
    </row>
    <row r="52" spans="1:6" x14ac:dyDescent="0.25">
      <c r="B52" s="79" t="s">
        <v>1270</v>
      </c>
      <c r="C52" s="81" t="s">
        <v>1925</v>
      </c>
      <c r="D52" s="77" t="str">
        <f>VLOOKUP(C52,Общий!$A$2:$D$2655,2,FALSE)</f>
        <v>Вал ведомый RUNHS</v>
      </c>
      <c r="E52" s="78">
        <f>VLOOKUP(C52,Общий!$A$2:$D$2655,4,FALSE)</f>
        <v>3900</v>
      </c>
      <c r="F52" s="79" t="s">
        <v>1302</v>
      </c>
    </row>
    <row r="53" spans="1:6" x14ac:dyDescent="0.25">
      <c r="B53" s="79" t="s">
        <v>1270</v>
      </c>
      <c r="C53" s="81" t="s">
        <v>1288</v>
      </c>
      <c r="D53" s="77" t="str">
        <f>VLOOKUP(C53,Общий!$A$2:$D$2655,2,FALSE)</f>
        <v>Пружина RB/RD/RO300,500,1000/ТН1551,1561,2251,2261/RUN1500,1800,2500/RUNHS</v>
      </c>
      <c r="E53" s="78">
        <f>VLOOKUP(C53,Общий!$A$2:$D$2655,4,FALSE)</f>
        <v>900</v>
      </c>
      <c r="F53" s="79" t="s">
        <v>1302</v>
      </c>
    </row>
    <row r="54" spans="1:6" x14ac:dyDescent="0.25">
      <c r="B54" s="79">
        <v>66</v>
      </c>
      <c r="C54" s="81" t="s">
        <v>192</v>
      </c>
      <c r="D54" s="77" t="str">
        <f>VLOOKUP(C54,Общий!$A$2:$D$2655,2,FALSE)</f>
        <v>Держатель предохранителя SPIDO600/RB/RD/RUN/RUNHS/SLH/HK7024HS/PP7024</v>
      </c>
      <c r="E54" s="78">
        <f>VLOOKUP(C54,Общий!$A$2:$D$2655,4,FALSE)</f>
        <v>900</v>
      </c>
      <c r="F54" s="79" t="s">
        <v>1302</v>
      </c>
    </row>
    <row r="55" spans="1:6" ht="24" x14ac:dyDescent="0.25">
      <c r="B55" s="79">
        <v>16</v>
      </c>
      <c r="C55" s="81" t="s">
        <v>445</v>
      </c>
      <c r="D55" s="77" t="str">
        <f>VLOOKUP(C55,Общий!$A$2:$D$2655,2,FALSE)</f>
        <v>Кольцо ME3000/MB4005/WG4000,5000/TO4016P,5016P/RO500,1000/RUN1500,1800,2500/RUNHS/ROX/HY7005/WIL/TH1561,2251</v>
      </c>
      <c r="E55" s="78">
        <f>VLOOKUP(C55,Общий!$A$2:$D$2655,4,FALSE)</f>
        <v>900</v>
      </c>
      <c r="F55" s="79" t="s">
        <v>1302</v>
      </c>
    </row>
    <row r="56" spans="1:6" x14ac:dyDescent="0.25">
      <c r="B56" s="79">
        <v>25</v>
      </c>
      <c r="C56" s="81" t="s">
        <v>505</v>
      </c>
      <c r="D56" s="77" t="str">
        <f>VLOOKUP(C56,Общий!$A$2:$D$2655,2,FALSE)</f>
        <v>Штифт винтовой шестерни TH1500/RUN1500/RUNHS/MBAR/LBAR</v>
      </c>
      <c r="E56" s="78">
        <f>VLOOKUP(C56,Общий!$A$2:$D$2655,4,FALSE)</f>
        <v>900</v>
      </c>
      <c r="F56" s="79" t="s">
        <v>1302</v>
      </c>
    </row>
    <row r="57" spans="1:6" x14ac:dyDescent="0.25">
      <c r="B57" s="79">
        <v>30</v>
      </c>
      <c r="C57" s="81" t="s">
        <v>537</v>
      </c>
      <c r="D57" s="77" t="str">
        <f>VLOOKUP(C57,Общий!$A$2:$D$2655,2,FALSE)</f>
        <v>Подшипник RUN,RUNHS</v>
      </c>
      <c r="E57" s="78">
        <f>VLOOKUP(C57,Общий!$A$2:$D$2655,4,FALSE)</f>
        <v>1900</v>
      </c>
      <c r="F57" s="79" t="s">
        <v>1302</v>
      </c>
    </row>
    <row r="58" spans="1:6" x14ac:dyDescent="0.25">
      <c r="B58" s="79">
        <v>10</v>
      </c>
      <c r="C58" s="81" t="s">
        <v>494</v>
      </c>
      <c r="D58" s="77" t="str">
        <f>VLOOKUP(C58,Общий!$A$2:$D$2655,2,FALSE)</f>
        <v>Подшипник RUN/RUNHS/SLH/HY7005</v>
      </c>
      <c r="E58" s="78">
        <f>VLOOKUP(C58,Общий!$A$2:$D$2655,4,FALSE)</f>
        <v>1900</v>
      </c>
      <c r="F58" s="79" t="s">
        <v>1302</v>
      </c>
    </row>
    <row r="59" spans="1:6" x14ac:dyDescent="0.25">
      <c r="B59" s="79">
        <v>23</v>
      </c>
      <c r="C59" s="81" t="s">
        <v>532</v>
      </c>
      <c r="D59" s="77" t="str">
        <f>VLOOKUP(C59,Общий!$A$2:$D$2655,2,FALSE)</f>
        <v>Кожух защиты зубчатого колеса RUN/RUNHS</v>
      </c>
      <c r="E59" s="78">
        <f>VLOOKUP(C59,Общий!$A$2:$D$2655,4,FALSE)</f>
        <v>900</v>
      </c>
      <c r="F59" s="79" t="s">
        <v>1302</v>
      </c>
    </row>
    <row r="60" spans="1:6" x14ac:dyDescent="0.25">
      <c r="B60" s="79">
        <v>71</v>
      </c>
      <c r="C60" s="81" t="s">
        <v>540</v>
      </c>
      <c r="D60" s="77" t="str">
        <f>VLOOKUP(C60,Общий!$A$2:$D$2655,2,FALSE)</f>
        <v>Решетка вентиляции внешняя RUN/RUNHS</v>
      </c>
      <c r="E60" s="78">
        <f>VLOOKUP(C60,Общий!$A$2:$D$2655,4,FALSE)</f>
        <v>900</v>
      </c>
      <c r="F60" s="79" t="s">
        <v>1302</v>
      </c>
    </row>
    <row r="61" spans="1:6" x14ac:dyDescent="0.25">
      <c r="B61" s="79">
        <v>78</v>
      </c>
      <c r="C61" s="81" t="s">
        <v>579</v>
      </c>
      <c r="D61" s="77" t="str">
        <f>VLOOKUP(C61,Общий!$A$2:$D$2655,2,FALSE)</f>
        <v>Фильтр сетевой RUNHS</v>
      </c>
      <c r="E61" s="78">
        <f>VLOOKUP(C61,Общий!$A$2:$D$2655,4,FALSE)</f>
        <v>5900</v>
      </c>
      <c r="F61" s="79" t="s">
        <v>1302</v>
      </c>
    </row>
    <row r="62" spans="1:6" x14ac:dyDescent="0.25">
      <c r="B62" s="79" t="s">
        <v>129</v>
      </c>
      <c r="C62" s="81" t="s">
        <v>545</v>
      </c>
      <c r="D62" s="77" t="str">
        <f>VLOOKUP(C62,Общий!$A$2:$D$2655,2,FALSE)</f>
        <v>Комплект выходного вала RUN1500/RUNHS</v>
      </c>
      <c r="E62" s="78">
        <f>VLOOKUP(C62,Общий!$A$2:$D$2655,4,FALSE)</f>
        <v>15900</v>
      </c>
      <c r="F6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47101F8F-930E-4E88-9371-5D8123BA6DC4}"/>
  </hyperlinks>
  <pageMargins left="0.23622047244094491" right="0.23622047244094491" top="0.35433070866141736" bottom="0.35433070866141736" header="0" footer="0"/>
  <pageSetup paperSize="9" scale="49"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9EFC-DF31-4C51-AB9D-857291A57DD4}">
  <sheetPr codeName="Worksheet____75">
    <pageSetUpPr fitToPage="1"/>
  </sheetPr>
  <dimension ref="A1:S46"/>
  <sheetViews>
    <sheetView view="pageLayout" topLeftCell="B1" zoomScale="85" zoomScaleNormal="100" zoomScalePageLayoutView="85" workbookViewId="0">
      <selection activeCell="I1" sqref="I1:R3"/>
    </sheetView>
  </sheetViews>
  <sheetFormatPr defaultRowHeight="15" x14ac:dyDescent="0.25"/>
  <cols>
    <col min="1" max="1" width="9.28515625" hidden="1" customWidth="1"/>
    <col min="2" max="2" width="3.5703125" bestFit="1" customWidth="1"/>
    <col min="3" max="3" width="15.5703125" bestFit="1" customWidth="1"/>
    <col min="4" max="4" width="73.5703125" customWidth="1"/>
    <col min="5" max="5" width="8.7109375" bestFit="1" customWidth="1"/>
    <col min="6" max="6" width="14.140625" bestFit="1" customWidth="1"/>
    <col min="13" max="13" width="17.85546875" customWidth="1"/>
    <col min="14" max="14" width="14" customWidth="1"/>
  </cols>
  <sheetData>
    <row r="1" spans="1:19" ht="15" customHeight="1" x14ac:dyDescent="0.25">
      <c r="A1" s="130" t="e" vm="1">
        <v>#VALUE!</v>
      </c>
      <c r="B1" s="130"/>
      <c r="C1" s="130"/>
      <c r="D1" s="130"/>
      <c r="E1" s="133" t="s">
        <v>2427</v>
      </c>
      <c r="F1" s="133"/>
      <c r="G1" s="133"/>
      <c r="H1" s="133"/>
      <c r="I1" s="131" t="e" vm="2">
        <v>#VALUE!</v>
      </c>
      <c r="J1" s="131"/>
      <c r="K1" s="131"/>
      <c r="L1" s="131"/>
      <c r="M1" s="131"/>
      <c r="N1" s="131"/>
      <c r="O1" s="131"/>
      <c r="P1" s="131"/>
      <c r="Q1" s="131"/>
      <c r="R1" s="131"/>
      <c r="S1" s="69"/>
    </row>
    <row r="2" spans="1:19" ht="15" customHeight="1" x14ac:dyDescent="0.25">
      <c r="A2" s="130"/>
      <c r="B2" s="130"/>
      <c r="C2" s="130"/>
      <c r="D2" s="130"/>
      <c r="E2" s="133"/>
      <c r="F2" s="133"/>
      <c r="G2" s="133"/>
      <c r="H2" s="133"/>
      <c r="I2" s="131"/>
      <c r="J2" s="131"/>
      <c r="K2" s="131"/>
      <c r="L2" s="131"/>
      <c r="M2" s="131"/>
      <c r="N2" s="131"/>
      <c r="O2" s="131"/>
      <c r="P2" s="131"/>
      <c r="Q2" s="131"/>
      <c r="R2" s="131"/>
      <c r="S2" s="69"/>
    </row>
    <row r="3" spans="1:19" ht="15" customHeight="1" x14ac:dyDescent="0.25">
      <c r="A3" s="130"/>
      <c r="B3" s="130"/>
      <c r="C3" s="130"/>
      <c r="D3" s="130"/>
      <c r="E3" s="137" t="s">
        <v>1277</v>
      </c>
      <c r="F3" s="137"/>
      <c r="G3" s="137"/>
      <c r="H3" s="137"/>
      <c r="I3" s="131"/>
      <c r="J3" s="131"/>
      <c r="K3" s="131"/>
      <c r="L3" s="131"/>
      <c r="M3" s="131"/>
      <c r="N3" s="131"/>
      <c r="O3" s="131"/>
      <c r="P3" s="131"/>
      <c r="Q3" s="131"/>
      <c r="R3" s="131"/>
      <c r="S3" s="69"/>
    </row>
    <row r="5" spans="1:19" ht="24" x14ac:dyDescent="0.25">
      <c r="A5" s="23" t="s">
        <v>0</v>
      </c>
      <c r="B5" s="23" t="s">
        <v>2</v>
      </c>
      <c r="C5" s="23" t="s">
        <v>1</v>
      </c>
      <c r="D5" s="23" t="s">
        <v>1267</v>
      </c>
      <c r="E5" s="68" t="s">
        <v>1268</v>
      </c>
      <c r="F5" s="68" t="s">
        <v>1269</v>
      </c>
    </row>
    <row r="6" spans="1:19" x14ac:dyDescent="0.25">
      <c r="A6" s="2" t="s">
        <v>586</v>
      </c>
      <c r="B6" s="4">
        <v>2</v>
      </c>
      <c r="C6" s="7" t="s">
        <v>587</v>
      </c>
      <c r="D6" s="15" t="str">
        <f>VLOOKUP(C6,Общий!$A$2:$D$2655,2,FALSE)</f>
        <v>Подшипник RO1000, ROX600R10, ROX100R10</v>
      </c>
      <c r="E6" s="13">
        <f>VLOOKUP(C6,Общий!$A$2:$D$2655,4,FALSE)</f>
        <v>1900</v>
      </c>
      <c r="F6" s="22"/>
    </row>
    <row r="7" spans="1:19" x14ac:dyDescent="0.25">
      <c r="A7" s="2" t="s">
        <v>586</v>
      </c>
      <c r="B7" s="4">
        <v>5</v>
      </c>
      <c r="C7" s="7" t="s">
        <v>588</v>
      </c>
      <c r="D7" s="15" t="str">
        <f>VLOOKUP(C7,Общий!$A$2:$D$2655,2,FALSE)</f>
        <v>Передняя крышка двигателя ROX600R10, ROX1000R10</v>
      </c>
      <c r="E7" s="13">
        <f>VLOOKUP(C7,Общий!$A$2:$D$2655,4,FALSE)</f>
        <v>2900</v>
      </c>
      <c r="F7" s="22"/>
    </row>
    <row r="8" spans="1:19" x14ac:dyDescent="0.25">
      <c r="A8" s="2" t="s">
        <v>586</v>
      </c>
      <c r="B8" s="9">
        <v>7</v>
      </c>
      <c r="C8" s="7" t="s">
        <v>589</v>
      </c>
      <c r="D8" s="15" t="str">
        <f>VLOOKUP(C8,Общий!$A$2:$D$2655,2,FALSE)</f>
        <v>Подшипник ROX1000R10, ROX600R10</v>
      </c>
      <c r="E8" s="13">
        <f>VLOOKUP(C8,Общий!$A$2:$D$2655,4,FALSE)</f>
        <v>1900</v>
      </c>
      <c r="F8" s="22"/>
    </row>
    <row r="9" spans="1:19" x14ac:dyDescent="0.25">
      <c r="A9" s="2" t="s">
        <v>586</v>
      </c>
      <c r="B9" s="4">
        <v>10</v>
      </c>
      <c r="C9" s="7" t="s">
        <v>590</v>
      </c>
      <c r="D9" s="15" t="str">
        <f>VLOOKUP(C9,Общий!$A$2:$D$2655,2,FALSE)</f>
        <v>Шестерня винтовая ROX600R10</v>
      </c>
      <c r="E9" s="13">
        <f>VLOOKUP(C9,Общий!$A$2:$D$2655,4,FALSE)</f>
        <v>5900</v>
      </c>
      <c r="F9" s="22"/>
    </row>
    <row r="10" spans="1:19" x14ac:dyDescent="0.25">
      <c r="A10" s="2" t="s">
        <v>586</v>
      </c>
      <c r="B10" s="4">
        <v>11</v>
      </c>
      <c r="C10" s="7" t="s">
        <v>458</v>
      </c>
      <c r="D10" s="15" t="str">
        <f>VLOOKUP(C10,Общий!$A$2:$D$2655,2,FALSE)</f>
        <v>Штифт винтовой шестерни ROX600R10, RB1000/RO500,1000/TH1551</v>
      </c>
      <c r="E10" s="13">
        <f>VLOOKUP(C10,Общий!$A$2:$D$2655,4,FALSE)</f>
        <v>900</v>
      </c>
      <c r="F10" s="22"/>
    </row>
    <row r="11" spans="1:19" ht="48" x14ac:dyDescent="0.25">
      <c r="A11" s="2" t="s">
        <v>586</v>
      </c>
      <c r="B11" s="4">
        <v>21</v>
      </c>
      <c r="C11" s="7" t="s">
        <v>352</v>
      </c>
      <c r="D11" s="15" t="str">
        <f>VLOOKUP(C11,Общий!$A$2:$D$2655,2,FALSE)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VLOOKUP(C11,Общий!$A$2:$D$2655,4,FALSE)</f>
        <v>900</v>
      </c>
      <c r="F11" s="22"/>
    </row>
    <row r="12" spans="1:19" x14ac:dyDescent="0.25">
      <c r="A12" s="2" t="s">
        <v>586</v>
      </c>
      <c r="B12" s="9">
        <v>22</v>
      </c>
      <c r="C12" s="7" t="s">
        <v>404</v>
      </c>
      <c r="D12" s="15" t="str">
        <f>VLOOKUP(C12,Общий!$A$2:$D$2655,2,FALSE)</f>
        <v>Штифт  ROX600R10</v>
      </c>
      <c r="E12" s="13">
        <f>VLOOKUP(C12,Общий!$A$2:$D$2655,4,FALSE)</f>
        <v>900</v>
      </c>
      <c r="F12" s="22"/>
    </row>
    <row r="13" spans="1:19" ht="51.75" customHeight="1" x14ac:dyDescent="0.25">
      <c r="A13" s="2" t="s">
        <v>586</v>
      </c>
      <c r="B13" s="4">
        <v>23</v>
      </c>
      <c r="C13" s="7" t="s">
        <v>445</v>
      </c>
      <c r="D13" s="15" t="str">
        <f>VLOOKUP(C13,Общий!$A$2:$D$2655,2,FALSE)</f>
        <v>Кольцо ME3000/MB4005/WG4000,5000/TO4016P,5016P/RO500,1000/RUN1500,1800,2500/RUNHS/ROX/HY7005/WIL/TH1561,2251</v>
      </c>
      <c r="E13" s="13">
        <f>VLOOKUP(C13,Общий!$A$2:$D$2655,4,FALSE)</f>
        <v>900</v>
      </c>
      <c r="F13" s="22"/>
    </row>
    <row r="14" spans="1:19" x14ac:dyDescent="0.25">
      <c r="A14" s="2" t="s">
        <v>586</v>
      </c>
      <c r="B14" s="3">
        <v>26</v>
      </c>
      <c r="C14" s="7" t="s">
        <v>332</v>
      </c>
      <c r="D14" s="15" t="s">
        <v>333</v>
      </c>
      <c r="E14" s="13"/>
      <c r="F14" s="22"/>
    </row>
    <row r="15" spans="1:19" x14ac:dyDescent="0.25">
      <c r="A15" s="2" t="s">
        <v>586</v>
      </c>
      <c r="B15" s="4">
        <v>31</v>
      </c>
      <c r="C15" s="7" t="s">
        <v>392</v>
      </c>
      <c r="D15" s="15" t="str">
        <f>VLOOKUP(C15,Общий!$A$2:$D$2655,2,FALSE)</f>
        <v>Перегородка ROX/RB</v>
      </c>
      <c r="E15" s="13">
        <f>VLOOKUP(C15,Общий!$A$2:$D$2655,4,FALSE)</f>
        <v>2900</v>
      </c>
      <c r="F15" s="22"/>
    </row>
    <row r="16" spans="1:19" x14ac:dyDescent="0.25">
      <c r="A16" s="2" t="s">
        <v>586</v>
      </c>
      <c r="B16" s="3">
        <v>32</v>
      </c>
      <c r="C16" s="7" t="s">
        <v>396</v>
      </c>
      <c r="D16" s="15" t="str">
        <f>VLOOKUP(C16,Общий!$A$2:$D$2655,2,FALSE)</f>
        <v>Кабельный ввод ROX/RB600R10,1000R10,500HSR10</v>
      </c>
      <c r="E16" s="13">
        <f>VLOOKUP(C16,Общий!$A$2:$D$2655,4,FALSE)</f>
        <v>900</v>
      </c>
      <c r="F16" s="22"/>
    </row>
    <row r="17" spans="1:6" x14ac:dyDescent="0.25">
      <c r="A17" s="2" t="s">
        <v>586</v>
      </c>
      <c r="B17" s="4">
        <v>34</v>
      </c>
      <c r="C17" s="7" t="s">
        <v>591</v>
      </c>
      <c r="D17" s="15" t="s">
        <v>333</v>
      </c>
      <c r="E17" s="13"/>
      <c r="F17" s="22"/>
    </row>
    <row r="18" spans="1:6" x14ac:dyDescent="0.25">
      <c r="A18" s="2" t="s">
        <v>586</v>
      </c>
      <c r="B18" s="4">
        <v>35</v>
      </c>
      <c r="C18" s="7" t="s">
        <v>592</v>
      </c>
      <c r="D18" s="15" t="str">
        <f>VLOOKUP(C18,Общий!$A$2:$D$2655,2,FALSE)</f>
        <v>Конденсатор 12uF 450v ROX600,1000 / TO5016P</v>
      </c>
      <c r="E18" s="13">
        <f>VLOOKUP(C18,Общий!$A$2:$D$2655,4,FALSE)</f>
        <v>1900</v>
      </c>
      <c r="F18" s="22"/>
    </row>
    <row r="19" spans="1:6" x14ac:dyDescent="0.25">
      <c r="A19" s="2" t="s">
        <v>586</v>
      </c>
      <c r="B19" s="3">
        <v>37</v>
      </c>
      <c r="C19" s="7" t="s">
        <v>348</v>
      </c>
      <c r="D19" s="15" t="str">
        <f>VLOOKUP(C19,Общий!$A$2:$D$2655,2,FALSE)</f>
        <v>Рычаг разблокировки RB/RD</v>
      </c>
      <c r="E19" s="13">
        <f>VLOOKUP(C19,Общий!$A$2:$D$2655,4,FALSE)</f>
        <v>2900</v>
      </c>
      <c r="F19" s="22"/>
    </row>
    <row r="20" spans="1:6" x14ac:dyDescent="0.25">
      <c r="A20" s="2" t="s">
        <v>586</v>
      </c>
      <c r="B20" s="4">
        <v>41</v>
      </c>
      <c r="C20" s="7" t="s">
        <v>593</v>
      </c>
      <c r="D20" s="15" t="s">
        <v>333</v>
      </c>
      <c r="E20" s="13"/>
      <c r="F20" s="22"/>
    </row>
    <row r="21" spans="1:6" x14ac:dyDescent="0.25">
      <c r="A21" s="2" t="s">
        <v>586</v>
      </c>
      <c r="B21" s="3">
        <v>42</v>
      </c>
      <c r="C21" s="7" t="s">
        <v>389</v>
      </c>
      <c r="D21" s="15" t="str">
        <f>VLOOKUP(C21,Общий!$A$2:$D$2655,2,FALSE)</f>
        <v>Основание корпуса RB1000,500HS,600/ROX</v>
      </c>
      <c r="E21" s="13">
        <f>VLOOKUP(C21,Общий!$A$2:$D$2655,4,FALSE)</f>
        <v>8900</v>
      </c>
      <c r="F21" s="22"/>
    </row>
    <row r="22" spans="1:6" x14ac:dyDescent="0.25">
      <c r="A22" s="2"/>
      <c r="B22" s="3">
        <v>42</v>
      </c>
      <c r="C22" s="7" t="s">
        <v>3032</v>
      </c>
      <c r="D22" s="15" t="str">
        <f>VLOOKUP(C22,Общий!$A$2:$D$2655,2,FALSE)</f>
        <v>Основание корпуса RB1000,500HS,600/ROX</v>
      </c>
      <c r="E22" s="13">
        <f>VLOOKUP(C22,Общий!$A$2:$D$2655,4,FALSE)</f>
        <v>8900</v>
      </c>
      <c r="F22" s="22"/>
    </row>
    <row r="23" spans="1:6" x14ac:dyDescent="0.25">
      <c r="A23" s="2" t="s">
        <v>586</v>
      </c>
      <c r="B23" s="4">
        <v>43</v>
      </c>
      <c r="C23" s="7" t="s">
        <v>562</v>
      </c>
      <c r="D23" s="15" t="s">
        <v>965</v>
      </c>
      <c r="E23" s="13"/>
      <c r="F23" s="22"/>
    </row>
    <row r="24" spans="1:6" ht="24" x14ac:dyDescent="0.25">
      <c r="A24" s="2" t="s">
        <v>586</v>
      </c>
      <c r="B24" s="3">
        <v>58</v>
      </c>
      <c r="C24" s="7" t="s">
        <v>356</v>
      </c>
      <c r="D24" s="15" t="str">
        <f>VLOOKUP(C24,Общий!$A$2:$D$2655,2,FALSE)</f>
        <v>Защитный кожух ROX1000R10, ROX600R10, RB1000R10, RB250HSR10, RB400KCER10, RB500HSR10, RB600R10, RBKCE, RD400KCE, RD400KCER10, SLH400R10</v>
      </c>
      <c r="E24" s="13">
        <f>VLOOKUP(C24,Общий!$A$2:$D$2655,4,FALSE)</f>
        <v>900</v>
      </c>
      <c r="F24" s="22"/>
    </row>
    <row r="25" spans="1:6" x14ac:dyDescent="0.25">
      <c r="A25" s="2" t="s">
        <v>586</v>
      </c>
      <c r="B25" s="4">
        <v>82</v>
      </c>
      <c r="C25" s="7" t="s">
        <v>594</v>
      </c>
      <c r="D25" s="15" t="str">
        <f>VLOOKUP(C25,Общий!$A$2:$D$2655,2,FALSE)</f>
        <v>Крышка редуктора ROX1000R10, ROX600R10</v>
      </c>
      <c r="E25" s="13">
        <f>VLOOKUP(C25,Общий!$A$2:$D$2655,4,FALSE)</f>
        <v>900</v>
      </c>
      <c r="F25" s="22"/>
    </row>
    <row r="26" spans="1:6" x14ac:dyDescent="0.25">
      <c r="A26" s="2" t="s">
        <v>586</v>
      </c>
      <c r="B26" s="3">
        <v>87</v>
      </c>
      <c r="C26" s="7" t="s">
        <v>390</v>
      </c>
      <c r="D26" s="15" t="str">
        <f>VLOOKUP(C26,Общий!$A$2:$D$2655,2,FALSE)</f>
        <v>Колесо зубчатое RB600,1000/RO500,1000/TH1500/ROX/ROBO600</v>
      </c>
      <c r="E26" s="13">
        <f>VLOOKUP(C26,Общий!$A$2:$D$2655,4,FALSE)</f>
        <v>4900</v>
      </c>
      <c r="F26" s="22"/>
    </row>
    <row r="27" spans="1:6" x14ac:dyDescent="0.25">
      <c r="A27" s="2" t="s">
        <v>586</v>
      </c>
      <c r="B27" s="4">
        <v>90</v>
      </c>
      <c r="C27" s="7" t="s">
        <v>460</v>
      </c>
      <c r="D27" s="15" t="s">
        <v>333</v>
      </c>
      <c r="E27" s="13" t="e">
        <f>VLOOKUP(C27,Общий!$A$2:$D$2655,4,FALSE)</f>
        <v>#N/A</v>
      </c>
      <c r="F27" s="22"/>
    </row>
    <row r="28" spans="1:6" ht="36" x14ac:dyDescent="0.25">
      <c r="A28" s="2" t="s">
        <v>586</v>
      </c>
      <c r="B28" s="3">
        <v>91</v>
      </c>
      <c r="C28" s="7" t="s">
        <v>361</v>
      </c>
      <c r="D28" s="15" t="str">
        <f>VLOOKUP(C28,Общий!$A$2:$D$2655,2,FALSE)</f>
        <v>Шайба RB1000R10, RB250HSR10, RB400KCER10, RB500HSR10, RB600R10, RBKCE, RD400KCE, RD400KCER10, RO1000, ROX1000R10, ROX600R10, RUN1200HS, RUN1500R10, RUN1800, RUN2500, RUN400HS, ТН1500КСЕ, ТН1551, ТН1561, ТН2251, ТН2261</v>
      </c>
      <c r="E28" s="13">
        <f>VLOOKUP(C28,Общий!$A$2:$D$2655,4,FALSE)</f>
        <v>500</v>
      </c>
      <c r="F28" s="22"/>
    </row>
    <row r="29" spans="1:6" x14ac:dyDescent="0.25">
      <c r="A29" s="2" t="s">
        <v>586</v>
      </c>
      <c r="B29" s="4">
        <v>92</v>
      </c>
      <c r="C29" s="7" t="s">
        <v>595</v>
      </c>
      <c r="D29" s="15" t="str">
        <f>VLOOKUP(C29,Общий!$A$2:$D$2655,2,FALSE)</f>
        <v>Шестерня передаточная ROX</v>
      </c>
      <c r="E29" s="13">
        <f>VLOOKUP(C29,Общий!$A$2:$D$2655,4,FALSE)</f>
        <v>2900</v>
      </c>
      <c r="F29" s="22"/>
    </row>
    <row r="30" spans="1:6" ht="36" x14ac:dyDescent="0.25">
      <c r="A30" s="2" t="s">
        <v>586</v>
      </c>
      <c r="B30" s="4">
        <v>200</v>
      </c>
      <c r="C30" s="7" t="s">
        <v>382</v>
      </c>
      <c r="D30" s="15" t="str">
        <f>VLOOKUP(C30,Общий!$A$2:$D$2655,2,FALSE)</f>
        <v>Личинка замка RB/RO1000/TH1500,1551/RUN1500,1800,2500/RUNHS/ROX/TUB3500/WINGO/MOBY/TO4016P,5016P,4024,5024,5024HS</v>
      </c>
      <c r="E30" s="13">
        <f>VLOOKUP(C30,Общий!$A$2:$D$2655,4,FALSE)</f>
        <v>1900</v>
      </c>
      <c r="F30" s="22"/>
    </row>
    <row r="31" spans="1:6" x14ac:dyDescent="0.25">
      <c r="A31" s="2" t="s">
        <v>586</v>
      </c>
      <c r="B31" s="4">
        <v>210</v>
      </c>
      <c r="C31" s="7" t="s">
        <v>514</v>
      </c>
      <c r="D31" s="15" t="s">
        <v>333</v>
      </c>
      <c r="E31" s="13"/>
      <c r="F31" s="22"/>
    </row>
    <row r="32" spans="1:6" x14ac:dyDescent="0.25">
      <c r="A32" s="2" t="s">
        <v>586</v>
      </c>
      <c r="B32" s="6" t="s">
        <v>10</v>
      </c>
      <c r="C32" s="14" t="s">
        <v>369</v>
      </c>
      <c r="D32" s="15" t="str">
        <f>VLOOKUP(C32,Общий!$A$2:$D$2655,2,FALSE)</f>
        <v>Блок концевых выключателей RB/RD/ROBO600/ROX/RUN</v>
      </c>
      <c r="E32" s="13">
        <f>VLOOKUP(C32,Общий!$A$2:$D$2655,4,FALSE)</f>
        <v>5900</v>
      </c>
      <c r="F32" s="22"/>
    </row>
    <row r="33" spans="1:6" x14ac:dyDescent="0.25">
      <c r="A33" s="2" t="s">
        <v>586</v>
      </c>
      <c r="B33" s="13" t="s">
        <v>136</v>
      </c>
      <c r="C33" s="14" t="s">
        <v>596</v>
      </c>
      <c r="D33" s="15" t="str">
        <f>VLOOKUP(C33,Общий!$A$2:$D$2655,2,FALSE)</f>
        <v>Комплект электродвигателя ROX</v>
      </c>
      <c r="E33" s="13">
        <f>VLOOKUP(C33,Общий!$A$2:$D$2655,4,FALSE)</f>
        <v>15900</v>
      </c>
      <c r="F33" s="22"/>
    </row>
    <row r="34" spans="1:6" x14ac:dyDescent="0.25">
      <c r="A34" s="2" t="s">
        <v>586</v>
      </c>
      <c r="B34" s="4" t="s">
        <v>9</v>
      </c>
      <c r="C34" s="7" t="s">
        <v>372</v>
      </c>
      <c r="D34" s="15" t="str">
        <f>VLOOKUP(C34,Общий!$A$2:$D$2655,2,FALSE)</f>
        <v>Комплект концевых кронштейнов RD/RB/RBHS/RUN/ROX/TH1500/RO500,1000/ROBO600</v>
      </c>
      <c r="E34" s="13">
        <f>VLOOKUP(C34,Общий!$A$2:$D$2655,4,FALSE)</f>
        <v>3900</v>
      </c>
      <c r="F34" s="22"/>
    </row>
    <row r="35" spans="1:6" x14ac:dyDescent="0.25">
      <c r="A35" s="2" t="s">
        <v>586</v>
      </c>
      <c r="B35" s="4" t="s">
        <v>129</v>
      </c>
      <c r="C35" s="7" t="s">
        <v>597</v>
      </c>
      <c r="D35" s="15" t="str">
        <f>VLOOKUP(C35,Общий!$A$2:$D$2655,2,FALSE)</f>
        <v>Вал выходной ROX600R10,1000R10</v>
      </c>
      <c r="E35" s="13">
        <f>VLOOKUP(C35,Общий!$A$2:$D$2655,4,FALSE)</f>
        <v>15900</v>
      </c>
      <c r="F35" s="22"/>
    </row>
    <row r="36" spans="1:6" x14ac:dyDescent="0.25">
      <c r="A36" s="2" t="s">
        <v>586</v>
      </c>
      <c r="B36" s="4" t="s">
        <v>44</v>
      </c>
      <c r="C36" s="7" t="s">
        <v>373</v>
      </c>
      <c r="D36" s="15" t="str">
        <f>VLOOKUP(C36,Общий!$A$2:$D$2655,2,FALSE)</f>
        <v>Монтажный комплект RB/RD/ROX</v>
      </c>
      <c r="E36" s="13">
        <f>VLOOKUP(C36,Общий!$A$2:$D$2655,4,FALSE)</f>
        <v>5900</v>
      </c>
      <c r="F36" s="22"/>
    </row>
    <row r="37" spans="1:6" x14ac:dyDescent="0.25">
      <c r="A37" s="2" t="s">
        <v>586</v>
      </c>
      <c r="B37" s="4" t="s">
        <v>15</v>
      </c>
      <c r="C37" s="7" t="s">
        <v>416</v>
      </c>
      <c r="D37" s="15" t="str">
        <f>VLOOKUP(C37,Общий!$A$2:$D$2655,2,FALSE)</f>
        <v>Комплект замка разблокировки RBHS/RUN/RUNHS/ROX</v>
      </c>
      <c r="E37" s="13">
        <f>VLOOKUP(C37,Общий!$A$2:$D$2655,4,FALSE)</f>
        <v>3900</v>
      </c>
      <c r="F37" s="22"/>
    </row>
    <row r="38" spans="1:6" x14ac:dyDescent="0.25">
      <c r="A38" s="2" t="s">
        <v>586</v>
      </c>
      <c r="B38" s="4" t="s">
        <v>132</v>
      </c>
      <c r="C38" s="7" t="s">
        <v>598</v>
      </c>
      <c r="D38" s="15" t="str">
        <f>VLOOKUP(C38,Общий!$A$2:$D$2655,2,FALSE)</f>
        <v>Комплект крышек ROX</v>
      </c>
      <c r="E38" s="13">
        <f>VLOOKUP(C38,Общий!$A$2:$D$2655,4,FALSE)</f>
        <v>5900</v>
      </c>
      <c r="F38" s="22"/>
    </row>
    <row r="39" spans="1:6" ht="72" x14ac:dyDescent="0.25">
      <c r="A39" s="2" t="s">
        <v>586</v>
      </c>
      <c r="B39" s="4" t="s">
        <v>185</v>
      </c>
      <c r="C39" s="7" t="s">
        <v>2839</v>
      </c>
      <c r="D39" s="15" t="str">
        <f>VLOOKUP(C39,Общий!$A$2:$D$2655,2,FALSE)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9" s="13">
        <f>VLOOKUP(C39,Общий!$A$2:$D$2655,4,FALSE)</f>
        <v>900</v>
      </c>
      <c r="F39" s="22"/>
    </row>
    <row r="40" spans="1:6" ht="15.75" thickBot="1" x14ac:dyDescent="0.3">
      <c r="A40" s="2" t="s">
        <v>586</v>
      </c>
      <c r="B40" s="4" t="s">
        <v>385</v>
      </c>
      <c r="C40" s="7" t="s">
        <v>599</v>
      </c>
      <c r="D40" s="15" t="str">
        <f>VLOOKUP(C40,Общий!$A$2:$D$2655,2,FALSE)</f>
        <v>Плата управления ROX</v>
      </c>
      <c r="E40" s="13">
        <f>VLOOKUP(C40,Общий!$A$2:$D$2655,4,FALSE)</f>
        <v>29900</v>
      </c>
      <c r="F40" s="22"/>
    </row>
    <row r="41" spans="1:6" ht="15.75" thickTop="1" x14ac:dyDescent="0.25">
      <c r="A41" s="117"/>
      <c r="B41" s="70" t="s">
        <v>1270</v>
      </c>
      <c r="C41" s="71" t="s">
        <v>996</v>
      </c>
      <c r="D41" s="72" t="str">
        <f>VLOOKUP(C41,Общий!$A$2:$D$2655,2,FALSE)</f>
        <v>Втулка ROX600/ROX1000/XBAR/RB600/RB500HS/SBAR/RB600R10/XMETRO</v>
      </c>
      <c r="E41" s="73">
        <f>VLOOKUP(C41,Общий!$A$2:$D$2655,4,FALSE)</f>
        <v>900</v>
      </c>
      <c r="F41" s="70" t="s">
        <v>1302</v>
      </c>
    </row>
    <row r="42" spans="1:6" x14ac:dyDescent="0.25">
      <c r="B42" s="119" t="s">
        <v>1270</v>
      </c>
      <c r="C42" s="120" t="s">
        <v>2115</v>
      </c>
      <c r="D42" s="121" t="str">
        <f>VLOOKUP(C42,Общий!$A$2:$D$2655,2,FALSE)</f>
        <v>Наконечник TH/ROX</v>
      </c>
      <c r="E42" s="122">
        <f>VLOOKUP(C42,Общий!$A$2:$D$2655,4,FALSE)</f>
        <v>900</v>
      </c>
      <c r="F42" s="119" t="s">
        <v>1302</v>
      </c>
    </row>
    <row r="43" spans="1:6" x14ac:dyDescent="0.25">
      <c r="B43" s="119">
        <v>35</v>
      </c>
      <c r="C43" s="120" t="s">
        <v>592</v>
      </c>
      <c r="D43" s="121" t="str">
        <f>VLOOKUP(C43,Общий!$A$2:$D$2655,2,FALSE)</f>
        <v>Конденсатор 12uF 450v ROX600,1000 / TO5016P</v>
      </c>
      <c r="E43" s="122">
        <f>VLOOKUP(C43,Общий!$A$2:$D$2655,4,FALSE)</f>
        <v>1900</v>
      </c>
      <c r="F43" s="119" t="s">
        <v>1302</v>
      </c>
    </row>
    <row r="44" spans="1:6" ht="36" x14ac:dyDescent="0.25">
      <c r="B44" s="119">
        <v>23</v>
      </c>
      <c r="C44" s="120" t="s">
        <v>445</v>
      </c>
      <c r="D44" s="121" t="str">
        <f>VLOOKUP(C44,Общий!$A$2:$D$2655,2,FALSE)</f>
        <v>Кольцо ME3000/MB4005/WG4000,5000/TO4016P,5016P/RO500,1000/RUN1500,1800,2500/RUNHS/ROX/HY7005/WIL/TH1561,2251</v>
      </c>
      <c r="E44" s="122">
        <f>VLOOKUP(C44,Общий!$A$2:$D$2655,4,FALSE)</f>
        <v>900</v>
      </c>
      <c r="F44" s="119" t="s">
        <v>1302</v>
      </c>
    </row>
    <row r="45" spans="1:6" x14ac:dyDescent="0.25">
      <c r="B45" s="119">
        <v>11</v>
      </c>
      <c r="C45" s="120" t="s">
        <v>458</v>
      </c>
      <c r="D45" s="121" t="str">
        <f>VLOOKUP(C45,Общий!$A$2:$D$2655,2,FALSE)</f>
        <v>Штифт винтовой шестерни ROX600R10, RB1000/RO500,1000/TH1551</v>
      </c>
      <c r="E45" s="122">
        <f>VLOOKUP(C45,Общий!$A$2:$D$2655,4,FALSE)</f>
        <v>900</v>
      </c>
      <c r="F45" s="119" t="s">
        <v>1302</v>
      </c>
    </row>
    <row r="46" spans="1:6" x14ac:dyDescent="0.25">
      <c r="B46" s="119">
        <v>2</v>
      </c>
      <c r="C46" s="120" t="s">
        <v>587</v>
      </c>
      <c r="D46" s="121" t="str">
        <f>VLOOKUP(C46,Общий!$A$2:$D$2655,2,FALSE)</f>
        <v>Подшипник RO1000, ROX600R10, ROX100R10</v>
      </c>
      <c r="E46" s="122">
        <f>VLOOKUP(C46,Общий!$A$2:$D$2655,4,FALSE)</f>
        <v>1900</v>
      </c>
      <c r="F46" s="11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3AD458AF-2EEB-41F8-A159-54AAA7A36D73}"/>
  </hyperlinks>
  <pageMargins left="0.23622047244094491" right="0.23622047244094491" top="0.35433070866141736" bottom="0.35433070866141736" header="0" footer="0"/>
  <pageSetup paperSize="9" scale="59"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1CB0-D34A-431E-B2A1-0986A1F870CB}">
  <sheetPr codeName="Worksheet____76">
    <pageSetUpPr fitToPage="1"/>
  </sheetPr>
  <dimension ref="A1:U46"/>
  <sheetViews>
    <sheetView view="pageLayout" topLeftCell="B1" zoomScale="85" zoomScaleNormal="100" zoomScalePageLayoutView="85" workbookViewId="0">
      <selection activeCell="D12" sqref="D12"/>
    </sheetView>
  </sheetViews>
  <sheetFormatPr defaultRowHeight="15" x14ac:dyDescent="0.25"/>
  <cols>
    <col min="1" max="1" width="10.140625" hidden="1" customWidth="1"/>
    <col min="2" max="2" width="3.5703125" bestFit="1" customWidth="1"/>
    <col min="3" max="3" width="15.5703125" bestFit="1" customWidth="1"/>
    <col min="4" max="4" width="53.140625" customWidth="1"/>
    <col min="5" max="5" width="8.7109375" bestFit="1" customWidth="1"/>
    <col min="6" max="6" width="14.140625" bestFit="1" customWidth="1"/>
    <col min="8" max="8" width="11.28515625" customWidth="1"/>
    <col min="13" max="13" width="15.7109375" customWidth="1"/>
    <col min="14" max="14" width="12.140625" customWidth="1"/>
  </cols>
  <sheetData>
    <row r="1" spans="1:21" ht="15" customHeight="1" x14ac:dyDescent="0.25">
      <c r="A1" s="130" t="e" vm="1">
        <v>#VALUE!</v>
      </c>
      <c r="B1" s="130"/>
      <c r="C1" s="130"/>
      <c r="D1" s="130"/>
      <c r="E1" s="133" t="s">
        <v>2428</v>
      </c>
      <c r="F1" s="133"/>
      <c r="G1" s="133"/>
      <c r="H1" s="133"/>
      <c r="I1" s="131" t="e" vm="2">
        <v>#VALUE!</v>
      </c>
      <c r="J1" s="131"/>
      <c r="K1" s="131"/>
      <c r="L1" s="131"/>
      <c r="M1" s="131"/>
      <c r="N1" s="131"/>
      <c r="O1" s="131"/>
      <c r="P1" s="131"/>
      <c r="Q1" s="131"/>
      <c r="R1" s="131"/>
      <c r="S1" s="131"/>
      <c r="T1" s="131"/>
      <c r="U1" s="131"/>
    </row>
    <row r="2" spans="1:21" ht="15" customHeight="1" x14ac:dyDescent="0.25">
      <c r="A2" s="130"/>
      <c r="B2" s="130"/>
      <c r="C2" s="130"/>
      <c r="D2" s="130"/>
      <c r="E2" s="133"/>
      <c r="F2" s="133"/>
      <c r="G2" s="133"/>
      <c r="H2" s="133"/>
      <c r="I2" s="131"/>
      <c r="J2" s="131"/>
      <c r="K2" s="131"/>
      <c r="L2" s="131"/>
      <c r="M2" s="131"/>
      <c r="N2" s="131"/>
      <c r="O2" s="131"/>
      <c r="P2" s="131"/>
      <c r="Q2" s="131"/>
      <c r="R2" s="131"/>
      <c r="S2" s="131"/>
      <c r="T2" s="131"/>
      <c r="U2" s="131"/>
    </row>
    <row r="3" spans="1:21" ht="15" customHeight="1" x14ac:dyDescent="0.25">
      <c r="A3" s="130"/>
      <c r="B3" s="130"/>
      <c r="C3" s="130"/>
      <c r="D3" s="130"/>
      <c r="E3" s="137" t="s">
        <v>1277</v>
      </c>
      <c r="F3" s="137"/>
      <c r="G3" s="137"/>
      <c r="H3" s="137"/>
      <c r="I3" s="131"/>
      <c r="J3" s="131"/>
      <c r="K3" s="131"/>
      <c r="L3" s="131"/>
      <c r="M3" s="131"/>
      <c r="N3" s="131"/>
      <c r="O3" s="131"/>
      <c r="P3" s="131"/>
      <c r="Q3" s="131"/>
      <c r="R3" s="131"/>
      <c r="S3" s="131"/>
      <c r="T3" s="131"/>
      <c r="U3" s="131"/>
    </row>
    <row r="5" spans="1:21" ht="24" x14ac:dyDescent="0.25">
      <c r="A5" s="23" t="s">
        <v>0</v>
      </c>
      <c r="B5" s="23" t="s">
        <v>2</v>
      </c>
      <c r="C5" s="23" t="s">
        <v>1</v>
      </c>
      <c r="D5" s="23" t="s">
        <v>1267</v>
      </c>
      <c r="E5" s="68" t="s">
        <v>1268</v>
      </c>
      <c r="F5" s="68" t="s">
        <v>1269</v>
      </c>
    </row>
    <row r="6" spans="1:21" x14ac:dyDescent="0.25">
      <c r="A6" s="2" t="s">
        <v>600</v>
      </c>
      <c r="B6" s="3">
        <v>2</v>
      </c>
      <c r="C6" s="7" t="s">
        <v>587</v>
      </c>
      <c r="D6" s="15" t="str">
        <f>VLOOKUP(C6,Общий!$A$2:$D$2655,2,FALSE)</f>
        <v>Подшипник RO1000, ROX600R10, ROX100R10</v>
      </c>
      <c r="E6" s="13">
        <f>VLOOKUP(C6,Общий!$A$2:$D$2655,4,FALSE)</f>
        <v>1900</v>
      </c>
      <c r="F6" s="22"/>
    </row>
    <row r="7" spans="1:21" x14ac:dyDescent="0.25">
      <c r="A7" s="2" t="s">
        <v>600</v>
      </c>
      <c r="B7" s="3">
        <v>5</v>
      </c>
      <c r="C7" s="7" t="s">
        <v>588</v>
      </c>
      <c r="D7" s="15" t="str">
        <f>VLOOKUP(C7,Общий!$A$2:$D$2655,2,FALSE)</f>
        <v>Передняя крышка двигателя ROX600R10, ROX1000R10</v>
      </c>
      <c r="E7" s="13">
        <f>VLOOKUP(C7,Общий!$A$2:$D$2655,4,FALSE)</f>
        <v>2900</v>
      </c>
      <c r="F7" s="22"/>
    </row>
    <row r="8" spans="1:21" x14ac:dyDescent="0.25">
      <c r="A8" s="2" t="s">
        <v>600</v>
      </c>
      <c r="B8" s="3">
        <v>7</v>
      </c>
      <c r="C8" s="7" t="s">
        <v>589</v>
      </c>
      <c r="D8" s="15" t="str">
        <f>VLOOKUP(C8,Общий!$A$2:$D$2655,2,FALSE)</f>
        <v>Подшипник ROX1000R10, ROX600R10</v>
      </c>
      <c r="E8" s="13">
        <f>VLOOKUP(C8,Общий!$A$2:$D$2655,4,FALSE)</f>
        <v>1900</v>
      </c>
      <c r="F8" s="22"/>
    </row>
    <row r="9" spans="1:21" x14ac:dyDescent="0.25">
      <c r="A9" s="2" t="s">
        <v>600</v>
      </c>
      <c r="B9" s="4">
        <v>10</v>
      </c>
      <c r="C9" s="7" t="s">
        <v>601</v>
      </c>
      <c r="D9" s="15" t="str">
        <f>VLOOKUP(C9,Общий!$A$2:$D$2655,2,FALSE)</f>
        <v>Шестерня винтовая ROX</v>
      </c>
      <c r="E9" s="13">
        <f>VLOOKUP(C9,Общий!$A$2:$D$2655,4,FALSE)</f>
        <v>9900</v>
      </c>
      <c r="F9" s="22"/>
    </row>
    <row r="10" spans="1:21" x14ac:dyDescent="0.25">
      <c r="A10" s="2" t="s">
        <v>600</v>
      </c>
      <c r="B10" s="3">
        <v>11</v>
      </c>
      <c r="C10" s="7" t="s">
        <v>458</v>
      </c>
      <c r="D10" s="15" t="str">
        <f>VLOOKUP(C10,Общий!$A$2:$D$2655,2,FALSE)</f>
        <v>Штифт винтовой шестерни ROX600R10, RB1000/RO500,1000/TH1551</v>
      </c>
      <c r="E10" s="13">
        <f>VLOOKUP(C10,Общий!$A$2:$D$2655,4,FALSE)</f>
        <v>900</v>
      </c>
      <c r="F10" s="22"/>
    </row>
    <row r="11" spans="1:21" ht="72" x14ac:dyDescent="0.25">
      <c r="A11" s="2" t="s">
        <v>600</v>
      </c>
      <c r="B11" s="4">
        <v>21</v>
      </c>
      <c r="C11" s="7" t="s">
        <v>352</v>
      </c>
      <c r="D11" s="15" t="str">
        <f>VLOOKUP(C11,Общий!$A$2:$D$2655,2,FALSE)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VLOOKUP(C11,Общий!$A$2:$D$2655,4,FALSE)</f>
        <v>900</v>
      </c>
      <c r="F11" s="22"/>
    </row>
    <row r="12" spans="1:21" x14ac:dyDescent="0.25">
      <c r="A12" s="2" t="s">
        <v>600</v>
      </c>
      <c r="B12" s="9">
        <v>22</v>
      </c>
      <c r="C12" s="7" t="s">
        <v>404</v>
      </c>
      <c r="D12" s="15" t="str">
        <f>VLOOKUP(C12,Общий!$A$2:$D$2655,2,FALSE)</f>
        <v>Штифт  ROX600R10</v>
      </c>
      <c r="E12" s="13">
        <f>VLOOKUP(C12,Общий!$A$2:$D$2655,4,FALSE)</f>
        <v>900</v>
      </c>
      <c r="F12" s="22"/>
    </row>
    <row r="13" spans="1:21" ht="36" x14ac:dyDescent="0.25">
      <c r="A13" s="2" t="s">
        <v>600</v>
      </c>
      <c r="B13" s="4">
        <v>23</v>
      </c>
      <c r="C13" s="7" t="s">
        <v>445</v>
      </c>
      <c r="D13" s="15" t="str">
        <f>VLOOKUP(C13,Общий!$A$2:$D$2655,2,FALSE)</f>
        <v>Кольцо ME3000/MB4005/WG4000,5000/TO4016P,5016P/RO500,1000/RUN1500,1800,2500/RUNHS/ROX/HY7005/WIL/TH1561,2251</v>
      </c>
      <c r="E13" s="13">
        <f>VLOOKUP(C13,Общий!$A$2:$D$2655,4,FALSE)</f>
        <v>900</v>
      </c>
      <c r="F13" s="22"/>
    </row>
    <row r="14" spans="1:21" x14ac:dyDescent="0.25">
      <c r="A14" s="2" t="s">
        <v>600</v>
      </c>
      <c r="B14" s="3">
        <v>26</v>
      </c>
      <c r="C14" s="7" t="s">
        <v>332</v>
      </c>
      <c r="D14" s="15" t="s">
        <v>333</v>
      </c>
      <c r="E14" s="13"/>
      <c r="F14" s="22"/>
    </row>
    <row r="15" spans="1:21" x14ac:dyDescent="0.25">
      <c r="A15" s="2" t="s">
        <v>600</v>
      </c>
      <c r="B15" s="4">
        <v>31</v>
      </c>
      <c r="C15" s="7" t="s">
        <v>392</v>
      </c>
      <c r="D15" s="15" t="str">
        <f>VLOOKUP(C15,Общий!$A$2:$D$2655,2,FALSE)</f>
        <v>Перегородка ROX/RB</v>
      </c>
      <c r="E15" s="13">
        <f>VLOOKUP(C15,Общий!$A$2:$D$2655,4,FALSE)</f>
        <v>2900</v>
      </c>
      <c r="F15" s="22"/>
    </row>
    <row r="16" spans="1:21" x14ac:dyDescent="0.25">
      <c r="A16" s="2" t="s">
        <v>600</v>
      </c>
      <c r="B16" s="3">
        <v>32</v>
      </c>
      <c r="C16" s="7" t="s">
        <v>396</v>
      </c>
      <c r="D16" s="15" t="str">
        <f>VLOOKUP(C16,Общий!$A$2:$D$2655,2,FALSE)</f>
        <v>Кабельный ввод ROX/RB600R10,1000R10,500HSR10</v>
      </c>
      <c r="E16" s="13">
        <f>VLOOKUP(C16,Общий!$A$2:$D$2655,4,FALSE)</f>
        <v>900</v>
      </c>
      <c r="F16" s="22"/>
    </row>
    <row r="17" spans="1:6" x14ac:dyDescent="0.25">
      <c r="A17" s="2" t="s">
        <v>600</v>
      </c>
      <c r="B17" s="4">
        <v>34</v>
      </c>
      <c r="C17" s="7" t="s">
        <v>591</v>
      </c>
      <c r="D17" s="15" t="s">
        <v>333</v>
      </c>
      <c r="E17" s="13"/>
      <c r="F17" s="22"/>
    </row>
    <row r="18" spans="1:6" x14ac:dyDescent="0.25">
      <c r="A18" s="2" t="s">
        <v>600</v>
      </c>
      <c r="B18" s="4">
        <v>35</v>
      </c>
      <c r="C18" s="7" t="s">
        <v>592</v>
      </c>
      <c r="D18" s="15" t="str">
        <f>VLOOKUP(C18,Общий!$A$2:$D$2655,2,FALSE)</f>
        <v>Конденсатор 12uF 450v ROX600,1000 / TO5016P</v>
      </c>
      <c r="E18" s="13">
        <f>VLOOKUP(C18,Общий!$A$2:$D$2655,4,FALSE)</f>
        <v>1900</v>
      </c>
      <c r="F18" s="22"/>
    </row>
    <row r="19" spans="1:6" x14ac:dyDescent="0.25">
      <c r="A19" s="2" t="s">
        <v>600</v>
      </c>
      <c r="B19" s="3">
        <v>37</v>
      </c>
      <c r="C19" s="7" t="s">
        <v>348</v>
      </c>
      <c r="D19" s="15" t="str">
        <f>VLOOKUP(C19,Общий!$A$2:$D$2655,2,FALSE)</f>
        <v>Рычаг разблокировки RB/RD</v>
      </c>
      <c r="E19" s="13">
        <f>VLOOKUP(C19,Общий!$A$2:$D$2655,4,FALSE)</f>
        <v>2900</v>
      </c>
      <c r="F19" s="22"/>
    </row>
    <row r="20" spans="1:6" x14ac:dyDescent="0.25">
      <c r="A20" s="2" t="s">
        <v>600</v>
      </c>
      <c r="B20" s="4">
        <v>41</v>
      </c>
      <c r="C20" s="7" t="s">
        <v>593</v>
      </c>
      <c r="D20" s="15" t="s">
        <v>333</v>
      </c>
      <c r="E20" s="13"/>
      <c r="F20" s="22"/>
    </row>
    <row r="21" spans="1:6" x14ac:dyDescent="0.25">
      <c r="A21" s="2" t="s">
        <v>600</v>
      </c>
      <c r="B21" s="3">
        <v>42</v>
      </c>
      <c r="C21" s="7" t="s">
        <v>389</v>
      </c>
      <c r="D21" s="15" t="str">
        <f>VLOOKUP(C21,Общий!$A$2:$D$2655,2,FALSE)</f>
        <v>Основание корпуса RB1000,500HS,600/ROX</v>
      </c>
      <c r="E21" s="13">
        <f>VLOOKUP(C21,Общий!$A$2:$D$2655,4,FALSE)</f>
        <v>8900</v>
      </c>
      <c r="F21" s="22"/>
    </row>
    <row r="22" spans="1:6" x14ac:dyDescent="0.25">
      <c r="A22" s="2"/>
      <c r="B22" s="3">
        <v>42</v>
      </c>
      <c r="C22" s="7" t="s">
        <v>3032</v>
      </c>
      <c r="D22" s="15" t="str">
        <f>VLOOKUP(C22,Общий!$A$2:$D$2655,2,FALSE)</f>
        <v>Основание корпуса RB1000,500HS,600/ROX</v>
      </c>
      <c r="E22" s="13">
        <f>VLOOKUP(C22,Общий!$A$2:$D$2655,4,FALSE)</f>
        <v>8900</v>
      </c>
      <c r="F22" s="22"/>
    </row>
    <row r="23" spans="1:6" x14ac:dyDescent="0.25">
      <c r="A23" s="2" t="s">
        <v>600</v>
      </c>
      <c r="B23" s="4">
        <v>43</v>
      </c>
      <c r="C23" s="7" t="s">
        <v>562</v>
      </c>
      <c r="D23" s="15" t="s">
        <v>965</v>
      </c>
      <c r="E23" s="13"/>
      <c r="F23" s="22"/>
    </row>
    <row r="24" spans="1:6" ht="36" x14ac:dyDescent="0.25">
      <c r="A24" s="2" t="s">
        <v>600</v>
      </c>
      <c r="B24" s="3">
        <v>58</v>
      </c>
      <c r="C24" s="7" t="s">
        <v>356</v>
      </c>
      <c r="D24" s="15" t="str">
        <f>VLOOKUP(C24,Общий!$A$2:$D$2655,2,FALSE)</f>
        <v>Защитный кожух ROX1000R10, ROX600R10, RB1000R10, RB250HSR10, RB400KCER10, RB500HSR10, RB600R10, RBKCE, RD400KCE, RD400KCER10, SLH400R10</v>
      </c>
      <c r="E24" s="13">
        <f>VLOOKUP(C24,Общий!$A$2:$D$2655,4,FALSE)</f>
        <v>900</v>
      </c>
      <c r="F24" s="22"/>
    </row>
    <row r="25" spans="1:6" x14ac:dyDescent="0.25">
      <c r="A25" s="2" t="s">
        <v>600</v>
      </c>
      <c r="B25" s="4">
        <v>82</v>
      </c>
      <c r="C25" s="7" t="s">
        <v>594</v>
      </c>
      <c r="D25" s="15" t="str">
        <f>VLOOKUP(C25,Общий!$A$2:$D$2655,2,FALSE)</f>
        <v>Крышка редуктора ROX1000R10, ROX600R10</v>
      </c>
      <c r="E25" s="13">
        <f>VLOOKUP(C25,Общий!$A$2:$D$2655,4,FALSE)</f>
        <v>900</v>
      </c>
      <c r="F25" s="22"/>
    </row>
    <row r="26" spans="1:6" x14ac:dyDescent="0.25">
      <c r="A26" s="2" t="s">
        <v>600</v>
      </c>
      <c r="B26" s="3">
        <v>87</v>
      </c>
      <c r="C26" s="7" t="s">
        <v>390</v>
      </c>
      <c r="D26" s="15" t="str">
        <f>VLOOKUP(C26,Общий!$A$2:$D$2655,2,FALSE)</f>
        <v>Колесо зубчатое RB600,1000/RO500,1000/TH1500/ROX/ROBO600</v>
      </c>
      <c r="E26" s="13">
        <f>VLOOKUP(C26,Общий!$A$2:$D$2655,4,FALSE)</f>
        <v>4900</v>
      </c>
      <c r="F26" s="22"/>
    </row>
    <row r="27" spans="1:6" x14ac:dyDescent="0.25">
      <c r="A27" s="2" t="s">
        <v>600</v>
      </c>
      <c r="B27" s="4">
        <v>90</v>
      </c>
      <c r="C27" s="7" t="s">
        <v>460</v>
      </c>
      <c r="D27" s="15" t="s">
        <v>333</v>
      </c>
      <c r="E27" s="13"/>
      <c r="F27" s="22"/>
    </row>
    <row r="28" spans="1:6" ht="48" x14ac:dyDescent="0.25">
      <c r="A28" s="2" t="s">
        <v>600</v>
      </c>
      <c r="B28" s="3">
        <v>91</v>
      </c>
      <c r="C28" s="7" t="s">
        <v>361</v>
      </c>
      <c r="D28" s="15" t="str">
        <f>VLOOKUP(C28,Общий!$A$2:$D$2655,2,FALSE)</f>
        <v>Шайба RB1000R10, RB250HSR10, RB400KCER10, RB500HSR10, RB600R10, RBKCE, RD400KCE, RD400KCER10, RO1000, ROX1000R10, ROX600R10, RUN1200HS, RUN1500R10, RUN1800, RUN2500, RUN400HS, ТН1500КСЕ, ТН1551, ТН1561, ТН2251, ТН2261</v>
      </c>
      <c r="E28" s="13">
        <f>VLOOKUP(C28,Общий!$A$2:$D$2655,4,FALSE)</f>
        <v>500</v>
      </c>
      <c r="F28" s="22"/>
    </row>
    <row r="29" spans="1:6" x14ac:dyDescent="0.25">
      <c r="A29" s="2" t="s">
        <v>600</v>
      </c>
      <c r="B29" s="4">
        <v>92</v>
      </c>
      <c r="C29" s="7" t="s">
        <v>595</v>
      </c>
      <c r="D29" s="15" t="str">
        <f>VLOOKUP(C29,Общий!$A$2:$D$2655,2,FALSE)</f>
        <v>Шестерня передаточная ROX</v>
      </c>
      <c r="E29" s="13">
        <f>VLOOKUP(C29,Общий!$A$2:$D$2655,4,FALSE)</f>
        <v>2900</v>
      </c>
      <c r="F29" s="22"/>
    </row>
    <row r="30" spans="1:6" ht="36" x14ac:dyDescent="0.25">
      <c r="A30" s="2" t="s">
        <v>600</v>
      </c>
      <c r="B30" s="4">
        <v>200</v>
      </c>
      <c r="C30" s="7" t="s">
        <v>382</v>
      </c>
      <c r="D30" s="15" t="str">
        <f>VLOOKUP(C30,Общий!$A$2:$D$2655,2,FALSE)</f>
        <v>Личинка замка RB/RO1000/TH1500,1551/RUN1500,1800,2500/RUNHS/ROX/TUB3500/WINGO/MOBY/TO4016P,5016P,4024,5024,5024HS</v>
      </c>
      <c r="E30" s="13">
        <f>VLOOKUP(C30,Общий!$A$2:$D$2655,4,FALSE)</f>
        <v>1900</v>
      </c>
      <c r="F30" s="22"/>
    </row>
    <row r="31" spans="1:6" x14ac:dyDescent="0.25">
      <c r="A31" s="2" t="s">
        <v>600</v>
      </c>
      <c r="B31" s="4">
        <v>210</v>
      </c>
      <c r="C31" s="7" t="s">
        <v>514</v>
      </c>
      <c r="D31" s="15" t="s">
        <v>333</v>
      </c>
      <c r="E31" s="13"/>
      <c r="F31" s="22"/>
    </row>
    <row r="32" spans="1:6" x14ac:dyDescent="0.25">
      <c r="A32" s="2" t="s">
        <v>600</v>
      </c>
      <c r="B32" s="6" t="s">
        <v>10</v>
      </c>
      <c r="C32" s="14" t="s">
        <v>369</v>
      </c>
      <c r="D32" s="15" t="str">
        <f>VLOOKUP(C32,Общий!$A$2:$D$2655,2,FALSE)</f>
        <v>Блок концевых выключателей RB/RD/ROBO600/ROX/RUN</v>
      </c>
      <c r="E32" s="13">
        <f>VLOOKUP(C32,Общий!$A$2:$D$2655,4,FALSE)</f>
        <v>5900</v>
      </c>
      <c r="F32" s="22"/>
    </row>
    <row r="33" spans="1:6" x14ac:dyDescent="0.25">
      <c r="A33" s="2" t="s">
        <v>600</v>
      </c>
      <c r="B33" s="13" t="s">
        <v>136</v>
      </c>
      <c r="C33" s="14" t="s">
        <v>596</v>
      </c>
      <c r="D33" s="15" t="str">
        <f>VLOOKUP(C33,Общий!$A$2:$D$2655,2,FALSE)</f>
        <v>Комплект электродвигателя ROX</v>
      </c>
      <c r="E33" s="13">
        <f>VLOOKUP(C33,Общий!$A$2:$D$2655,4,FALSE)</f>
        <v>15900</v>
      </c>
      <c r="F33" s="22"/>
    </row>
    <row r="34" spans="1:6" ht="24" x14ac:dyDescent="0.25">
      <c r="A34" s="2" t="s">
        <v>600</v>
      </c>
      <c r="B34" s="4" t="s">
        <v>9</v>
      </c>
      <c r="C34" s="7" t="s">
        <v>372</v>
      </c>
      <c r="D34" s="15" t="str">
        <f>VLOOKUP(C34,Общий!$A$2:$D$2655,2,FALSE)</f>
        <v>Комплект концевых кронштейнов RD/RB/RBHS/RUN/ROX/TH1500/RO500,1000/ROBO600</v>
      </c>
      <c r="E34" s="13">
        <f>VLOOKUP(C34,Общий!$A$2:$D$2655,4,FALSE)</f>
        <v>3900</v>
      </c>
      <c r="F34" s="22"/>
    </row>
    <row r="35" spans="1:6" x14ac:dyDescent="0.25">
      <c r="A35" s="2" t="s">
        <v>600</v>
      </c>
      <c r="B35" s="4" t="s">
        <v>129</v>
      </c>
      <c r="C35" s="7" t="s">
        <v>597</v>
      </c>
      <c r="D35" s="15" t="str">
        <f>VLOOKUP(C35,Общий!$A$2:$D$2655,2,FALSE)</f>
        <v>Вал выходной ROX600R10,1000R10</v>
      </c>
      <c r="E35" s="13">
        <f>VLOOKUP(C35,Общий!$A$2:$D$2655,4,FALSE)</f>
        <v>15900</v>
      </c>
      <c r="F35" s="22"/>
    </row>
    <row r="36" spans="1:6" x14ac:dyDescent="0.25">
      <c r="A36" s="2" t="s">
        <v>600</v>
      </c>
      <c r="B36" s="4" t="s">
        <v>44</v>
      </c>
      <c r="C36" s="7" t="s">
        <v>373</v>
      </c>
      <c r="D36" s="15" t="str">
        <f>VLOOKUP(C36,Общий!$A$2:$D$2655,2,FALSE)</f>
        <v>Монтажный комплект RB/RD/ROX</v>
      </c>
      <c r="E36" s="13">
        <f>VLOOKUP(C36,Общий!$A$2:$D$2655,4,FALSE)</f>
        <v>5900</v>
      </c>
      <c r="F36" s="22"/>
    </row>
    <row r="37" spans="1:6" x14ac:dyDescent="0.25">
      <c r="A37" s="2" t="s">
        <v>600</v>
      </c>
      <c r="B37" s="4" t="s">
        <v>15</v>
      </c>
      <c r="C37" s="7" t="s">
        <v>416</v>
      </c>
      <c r="D37" s="15" t="str">
        <f>VLOOKUP(C37,Общий!$A$2:$D$2655,2,FALSE)</f>
        <v>Комплект замка разблокировки RBHS/RUN/RUNHS/ROX</v>
      </c>
      <c r="E37" s="13">
        <f>VLOOKUP(C37,Общий!$A$2:$D$2655,4,FALSE)</f>
        <v>3900</v>
      </c>
      <c r="F37" s="22"/>
    </row>
    <row r="38" spans="1:6" x14ac:dyDescent="0.25">
      <c r="A38" s="2" t="s">
        <v>600</v>
      </c>
      <c r="B38" s="4" t="s">
        <v>132</v>
      </c>
      <c r="C38" s="7" t="s">
        <v>598</v>
      </c>
      <c r="D38" s="15" t="str">
        <f>VLOOKUP(C38,Общий!$A$2:$D$2655,2,FALSE)</f>
        <v>Комплект крышек ROX</v>
      </c>
      <c r="E38" s="13">
        <f>VLOOKUP(C38,Общий!$A$2:$D$2655,4,FALSE)</f>
        <v>5900</v>
      </c>
      <c r="F38" s="22"/>
    </row>
    <row r="39" spans="1:6" ht="96" x14ac:dyDescent="0.25">
      <c r="A39" s="2" t="s">
        <v>600</v>
      </c>
      <c r="B39" s="4" t="s">
        <v>185</v>
      </c>
      <c r="C39" s="7" t="s">
        <v>2839</v>
      </c>
      <c r="D39" s="15" t="str">
        <f>VLOOKUP(C39,Общий!$A$2:$D$2655,2,FALSE)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9" s="13">
        <f>VLOOKUP(C39,Общий!$A$2:$D$2655,4,FALSE)</f>
        <v>900</v>
      </c>
      <c r="F39" s="22"/>
    </row>
    <row r="40" spans="1:6" ht="15.75" thickBot="1" x14ac:dyDescent="0.3">
      <c r="A40" s="2" t="s">
        <v>600</v>
      </c>
      <c r="B40" s="4" t="s">
        <v>385</v>
      </c>
      <c r="C40" s="7" t="s">
        <v>599</v>
      </c>
      <c r="D40" s="15" t="str">
        <f>VLOOKUP(C40,Общий!$A$2:$D$2655,2,FALSE)</f>
        <v>Плата управления ROX</v>
      </c>
      <c r="E40" s="13">
        <f>VLOOKUP(C40,Общий!$A$2:$D$2655,4,FALSE)</f>
        <v>29900</v>
      </c>
      <c r="F40" s="22"/>
    </row>
    <row r="41" spans="1:6" ht="15.75" thickTop="1" x14ac:dyDescent="0.25">
      <c r="B41" s="76" t="s">
        <v>1270</v>
      </c>
      <c r="C41" s="80" t="s">
        <v>2115</v>
      </c>
      <c r="D41" s="74" t="str">
        <f>VLOOKUP(C41,Общий!$A$2:$D$2655,2,FALSE)</f>
        <v>Наконечник TH/ROX</v>
      </c>
      <c r="E41" s="75">
        <f>VLOOKUP(C41,Общий!$A$2:$D$2655,4,FALSE)</f>
        <v>900</v>
      </c>
      <c r="F41" s="76" t="s">
        <v>1302</v>
      </c>
    </row>
    <row r="42" spans="1:6" ht="24" x14ac:dyDescent="0.25">
      <c r="B42" s="79" t="s">
        <v>1270</v>
      </c>
      <c r="C42" s="81" t="s">
        <v>996</v>
      </c>
      <c r="D42" s="77" t="str">
        <f>VLOOKUP(C42,Общий!$A$2:$D$2655,2,FALSE)</f>
        <v>Втулка ROX600/ROX1000/XBAR/RB600/RB500HS/SBAR/RB600R10/XMETRO</v>
      </c>
      <c r="E42" s="78">
        <f>VLOOKUP(C42,Общий!$A$2:$D$2655,4,FALSE)</f>
        <v>900</v>
      </c>
      <c r="F42" s="79" t="s">
        <v>1302</v>
      </c>
    </row>
    <row r="43" spans="1:6" x14ac:dyDescent="0.25">
      <c r="B43" s="79">
        <v>35</v>
      </c>
      <c r="C43" s="81" t="s">
        <v>592</v>
      </c>
      <c r="D43" s="77" t="str">
        <f>VLOOKUP(C43,Общий!$A$2:$D$2655,2,FALSE)</f>
        <v>Конденсатор 12uF 450v ROX600,1000 / TO5016P</v>
      </c>
      <c r="E43" s="78">
        <f>VLOOKUP(C43,Общий!$A$2:$D$2655,4,FALSE)</f>
        <v>1900</v>
      </c>
      <c r="F43" s="79" t="s">
        <v>1302</v>
      </c>
    </row>
    <row r="44" spans="1:6" ht="36" x14ac:dyDescent="0.25">
      <c r="B44" s="79">
        <v>23</v>
      </c>
      <c r="C44" s="81" t="s">
        <v>445</v>
      </c>
      <c r="D44" s="77" t="str">
        <f>VLOOKUP(C44,Общий!$A$2:$D$2655,2,FALSE)</f>
        <v>Кольцо ME3000/MB4005/WG4000,5000/TO4016P,5016P/RO500,1000/RUN1500,1800,2500/RUNHS/ROX/HY7005/WIL/TH1561,2251</v>
      </c>
      <c r="E44" s="78">
        <f>VLOOKUP(C44,Общий!$A$2:$D$2655,4,FALSE)</f>
        <v>900</v>
      </c>
      <c r="F44" s="79" t="s">
        <v>1302</v>
      </c>
    </row>
    <row r="45" spans="1:6" ht="18.75" customHeight="1" x14ac:dyDescent="0.25">
      <c r="B45" s="79">
        <v>11</v>
      </c>
      <c r="C45" s="81" t="s">
        <v>458</v>
      </c>
      <c r="D45" s="77" t="str">
        <f>VLOOKUP(C45,Общий!$A$2:$D$2655,2,FALSE)</f>
        <v>Штифт винтовой шестерни ROX600R10, RB1000/RO500,1000/TH1551</v>
      </c>
      <c r="E45" s="78">
        <f>VLOOKUP(C45,Общий!$A$2:$D$2655,4,FALSE)</f>
        <v>900</v>
      </c>
      <c r="F45" s="79" t="s">
        <v>1302</v>
      </c>
    </row>
    <row r="46" spans="1:6" x14ac:dyDescent="0.25">
      <c r="B46" s="79">
        <v>2</v>
      </c>
      <c r="C46" s="81" t="s">
        <v>587</v>
      </c>
      <c r="D46" s="77" t="str">
        <f>VLOOKUP(C46,Общий!$A$2:$D$2655,2,FALSE)</f>
        <v>Подшипник RO1000, ROX600R10, ROX100R10</v>
      </c>
      <c r="E46" s="78">
        <f>VLOOKUP(C46,Общий!$A$2:$D$2655,4,FALSE)</f>
        <v>1900</v>
      </c>
      <c r="F4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A41FC36B-A616-4DEF-8D87-D5E15001CD5F}"/>
  </hyperlinks>
  <pageMargins left="0.23622047244094491" right="0.23622047244094491" top="0.35433070866141736" bottom="0.35433070866141736" header="0" footer="0"/>
  <pageSetup paperSize="9" scale="57"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8176-5633-4033-A8BA-5FCD57118693}">
  <sheetPr codeName="Worksheet____77">
    <pageSetUpPr fitToPage="1"/>
  </sheetPr>
  <dimension ref="A1:M27"/>
  <sheetViews>
    <sheetView view="pageLayout" topLeftCell="B1" zoomScale="85" zoomScaleNormal="100" zoomScalePageLayoutView="85" workbookViewId="0">
      <selection activeCell="E1" sqref="E1:H2"/>
    </sheetView>
  </sheetViews>
  <sheetFormatPr defaultRowHeight="15" x14ac:dyDescent="0.25"/>
  <cols>
    <col min="1" max="1" width="7.85546875" hidden="1" customWidth="1"/>
    <col min="2" max="2" width="2.85546875" bestFit="1" customWidth="1"/>
    <col min="3" max="3" width="14.5703125" bestFit="1" customWidth="1"/>
    <col min="4" max="4" width="57.5703125" customWidth="1"/>
    <col min="5" max="5" width="8.7109375" bestFit="1" customWidth="1"/>
    <col min="6" max="6" width="14.140625" bestFit="1" customWidth="1"/>
    <col min="13" max="13" width="25.5703125" customWidth="1"/>
    <col min="14" max="14" width="16.7109375" customWidth="1"/>
  </cols>
  <sheetData>
    <row r="1" spans="1:13" ht="15" customHeight="1" x14ac:dyDescent="0.25">
      <c r="A1" s="130" t="e" vm="1">
        <v>#VALUE!</v>
      </c>
      <c r="B1" s="130"/>
      <c r="C1" s="130"/>
      <c r="D1" s="130"/>
      <c r="E1" s="133" t="s">
        <v>3047</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602</v>
      </c>
      <c r="B6" s="3">
        <v>4</v>
      </c>
      <c r="C6" s="7" t="s">
        <v>603</v>
      </c>
      <c r="D6" s="15" t="str">
        <f>VLOOKUP(C6,Общий!$A$2:$D$2655,2,FALSE)</f>
        <v>Кронштейн микровыключателя TUB3500</v>
      </c>
      <c r="E6" s="13">
        <f>VLOOKUP(C6,Общий!$A$2:$D$2655,4,FALSE)</f>
        <v>900</v>
      </c>
      <c r="F6" s="22"/>
    </row>
    <row r="7" spans="1:13" x14ac:dyDescent="0.25">
      <c r="A7" s="2" t="s">
        <v>602</v>
      </c>
      <c r="B7" s="4">
        <v>5</v>
      </c>
      <c r="C7" s="7" t="s">
        <v>604</v>
      </c>
      <c r="D7" s="15" t="str">
        <f>VLOOKUP(C7,Общий!$A$2:$D$2655,2,FALSE)</f>
        <v>Уголок TUB3500</v>
      </c>
      <c r="E7" s="13">
        <f>VLOOKUP(C7,Общий!$A$2:$D$2655,4,FALSE)</f>
        <v>1900</v>
      </c>
      <c r="F7" s="22"/>
    </row>
    <row r="8" spans="1:13" x14ac:dyDescent="0.25">
      <c r="A8" s="2" t="s">
        <v>602</v>
      </c>
      <c r="B8" s="3">
        <v>6</v>
      </c>
      <c r="C8" s="7" t="s">
        <v>605</v>
      </c>
      <c r="D8" s="15" t="str">
        <f>VLOOKUP(C8,Общий!$A$2:$D$2655,2,FALSE)</f>
        <v>Кронштейн редуктора правый TUB3500</v>
      </c>
      <c r="E8" s="13">
        <f>VLOOKUP(C8,Общий!$A$2:$D$2655,4,FALSE)</f>
        <v>1900</v>
      </c>
      <c r="F8" s="22"/>
    </row>
    <row r="9" spans="1:13" x14ac:dyDescent="0.25">
      <c r="A9" s="2" t="s">
        <v>602</v>
      </c>
      <c r="B9" s="4">
        <v>7</v>
      </c>
      <c r="C9" s="7" t="s">
        <v>606</v>
      </c>
      <c r="D9" s="15" t="str">
        <f>VLOOKUP(C9,Общий!$A$2:$D$2655,2,FALSE)</f>
        <v>Кронштейн редуктора левый TUB3500</v>
      </c>
      <c r="E9" s="13">
        <f>VLOOKUP(C9,Общий!$A$2:$D$2655,4,FALSE)</f>
        <v>3900</v>
      </c>
      <c r="F9" s="22"/>
    </row>
    <row r="10" spans="1:13" x14ac:dyDescent="0.25">
      <c r="A10" s="2" t="s">
        <v>602</v>
      </c>
      <c r="B10" s="3">
        <v>8</v>
      </c>
      <c r="C10" s="7" t="s">
        <v>607</v>
      </c>
      <c r="D10" s="15" t="str">
        <f>VLOOKUP(C10,Общий!$A$2:$D$2655,2,FALSE)</f>
        <v>Днище корпуса TUB3500</v>
      </c>
      <c r="E10" s="13">
        <f>VLOOKUP(C10,Общий!$A$2:$D$2655,4,FALSE)</f>
        <v>19900</v>
      </c>
      <c r="F10" s="22"/>
    </row>
    <row r="11" spans="1:13" x14ac:dyDescent="0.25">
      <c r="A11" s="2" t="s">
        <v>602</v>
      </c>
      <c r="B11" s="4">
        <v>13</v>
      </c>
      <c r="C11" s="7" t="s">
        <v>608</v>
      </c>
      <c r="D11" s="15" t="str">
        <f>VLOOKUP(C11,Общий!$A$2:$D$2655,2,FALSE)</f>
        <v>Колесо зубчатое TUB3500</v>
      </c>
      <c r="E11" s="13">
        <f>VLOOKUP(C11,Общий!$A$2:$D$2655,4,FALSE)</f>
        <v>19900</v>
      </c>
      <c r="F11" s="22"/>
    </row>
    <row r="12" spans="1:13" x14ac:dyDescent="0.25">
      <c r="A12" s="2" t="s">
        <v>602</v>
      </c>
      <c r="B12" s="4">
        <v>17</v>
      </c>
      <c r="C12" s="7" t="s">
        <v>609</v>
      </c>
      <c r="D12" s="15" t="str">
        <f>VLOOKUP(C12,Общий!$A$2:$D$2655,2,FALSE)</f>
        <v>Микровыключатель TUB3500</v>
      </c>
      <c r="E12" s="13">
        <f>VLOOKUP(C12,Общий!$A$2:$D$2655,4,FALSE)</f>
        <v>9900</v>
      </c>
      <c r="F12" s="22"/>
    </row>
    <row r="13" spans="1:13" x14ac:dyDescent="0.25">
      <c r="A13" s="2" t="s">
        <v>602</v>
      </c>
      <c r="B13" s="3">
        <v>18</v>
      </c>
      <c r="C13" s="7" t="s">
        <v>610</v>
      </c>
      <c r="D13" s="15" t="str">
        <f>VLOOKUP(C13,Общий!$A$2:$D$2655,2,FALSE)</f>
        <v>Электродвигатель TUB3500</v>
      </c>
      <c r="E13" s="13">
        <f>VLOOKUP(C13,Общий!$A$2:$D$2655,4,FALSE)</f>
        <v>99900</v>
      </c>
      <c r="F13" s="22"/>
    </row>
    <row r="14" spans="1:13" x14ac:dyDescent="0.25">
      <c r="A14" s="2" t="s">
        <v>602</v>
      </c>
      <c r="B14" s="4">
        <v>19</v>
      </c>
      <c r="C14" s="7" t="s">
        <v>611</v>
      </c>
      <c r="D14" s="15" t="str">
        <f>VLOOKUP(C14,Общий!$A$2:$D$2655,2,FALSE)</f>
        <v>Редуктор TUB3500</v>
      </c>
      <c r="E14" s="13">
        <f>VLOOKUP(C14,Общий!$A$2:$D$2655,4,FALSE)</f>
        <v>99900</v>
      </c>
      <c r="F14" s="22"/>
    </row>
    <row r="15" spans="1:13" x14ac:dyDescent="0.25">
      <c r="A15" s="2" t="s">
        <v>602</v>
      </c>
      <c r="B15" s="3">
        <v>20</v>
      </c>
      <c r="C15" s="7" t="s">
        <v>612</v>
      </c>
      <c r="D15" s="15" t="str">
        <f>VLOOKUP(C15,Общий!$A$2:$D$2655,2,FALSE)</f>
        <v>Микровыключатель проводной TUB3500</v>
      </c>
      <c r="E15" s="13">
        <f>VLOOKUP(C15,Общий!$A$2:$D$2655,4,FALSE)</f>
        <v>4900</v>
      </c>
      <c r="F15" s="22"/>
    </row>
    <row r="16" spans="1:13" x14ac:dyDescent="0.25">
      <c r="A16" s="2" t="s">
        <v>602</v>
      </c>
      <c r="B16" s="4">
        <v>21</v>
      </c>
      <c r="C16" s="7" t="s">
        <v>613</v>
      </c>
      <c r="D16" s="15" t="str">
        <f>VLOOKUP(C16,Общий!$A$2:$D$2655,2,FALSE)</f>
        <v>Проводка блока управления TUB3500</v>
      </c>
      <c r="E16" s="13">
        <f>VLOOKUP(C16,Общий!$A$2:$D$2655,4,FALSE)</f>
        <v>900</v>
      </c>
      <c r="F16" s="22"/>
    </row>
    <row r="17" spans="1:6" x14ac:dyDescent="0.25">
      <c r="A17" s="2" t="s">
        <v>602</v>
      </c>
      <c r="B17" s="3">
        <v>22</v>
      </c>
      <c r="C17" s="7" t="s">
        <v>614</v>
      </c>
      <c r="D17" s="15" t="str">
        <f>VLOOKUP(C17,Общий!$A$2:$D$2655,2,FALSE)</f>
        <v>Проводка микровыключателя TUB3500</v>
      </c>
      <c r="E17" s="13">
        <f>VLOOKUP(C17,Общий!$A$2:$D$2655,4,FALSE)</f>
        <v>2900</v>
      </c>
      <c r="F17" s="22"/>
    </row>
    <row r="18" spans="1:6" ht="36" x14ac:dyDescent="0.25">
      <c r="A18" s="2" t="s">
        <v>602</v>
      </c>
      <c r="B18" s="4">
        <v>25</v>
      </c>
      <c r="C18" s="7" t="s">
        <v>382</v>
      </c>
      <c r="D18" s="15" t="str">
        <f>VLOOKUP(C18,Общий!$A$2:$D$2655,2,FALSE)</f>
        <v>Личинка замка RB/RO1000/TH1500,1551/RUN1500,1800,2500/RUNHS/ROX/TUB3500/WINGO/MOBY/TO4016P,5016P,4024,5024,5024HS</v>
      </c>
      <c r="E18" s="13">
        <f>VLOOKUP(C18,Общий!$A$2:$D$2655,4,FALSE)</f>
        <v>1900</v>
      </c>
      <c r="F18" s="22"/>
    </row>
    <row r="19" spans="1:6" x14ac:dyDescent="0.25">
      <c r="A19" s="2" t="s">
        <v>602</v>
      </c>
      <c r="B19" s="3">
        <v>27</v>
      </c>
      <c r="C19" s="7" t="s">
        <v>615</v>
      </c>
      <c r="D19" s="15" t="str">
        <f>VLOOKUP(C19,Общий!$A$2:$D$2655,2,FALSE)</f>
        <v>Зажим для проводки TUB3500</v>
      </c>
      <c r="E19" s="13">
        <f>VLOOKUP(C19,Общий!$A$2:$D$2655,4,FALSE)</f>
        <v>500</v>
      </c>
      <c r="F19" s="22"/>
    </row>
    <row r="20" spans="1:6" x14ac:dyDescent="0.25">
      <c r="A20" s="2" t="s">
        <v>602</v>
      </c>
      <c r="B20" s="4">
        <v>31</v>
      </c>
      <c r="C20" s="7" t="s">
        <v>616</v>
      </c>
      <c r="D20" s="15" t="str">
        <f>VLOOKUP(C20,Общий!$A$2:$D$2655,2,FALSE)</f>
        <v>Рычаг разблокировки TUB3500</v>
      </c>
      <c r="E20" s="13">
        <f>VLOOKUP(C20,Общий!$A$2:$D$2655,4,FALSE)</f>
        <v>2900</v>
      </c>
      <c r="F20" s="22"/>
    </row>
    <row r="21" spans="1:6" x14ac:dyDescent="0.25">
      <c r="A21" s="2" t="s">
        <v>602</v>
      </c>
      <c r="B21" s="3">
        <v>48</v>
      </c>
      <c r="C21" s="7" t="s">
        <v>617</v>
      </c>
      <c r="D21" s="15" t="str">
        <f>VLOOKUP(C21,Общий!$A$2:$D$2655,2,FALSE)</f>
        <v>Гайка M10 WIDES, WIDESR10, TUB3500</v>
      </c>
      <c r="E21" s="13">
        <f>VLOOKUP(C21,Общий!$A$2:$D$2655,4,FALSE)</f>
        <v>500</v>
      </c>
      <c r="F21" s="22"/>
    </row>
    <row r="22" spans="1:6" x14ac:dyDescent="0.25">
      <c r="A22" s="2" t="s">
        <v>602</v>
      </c>
      <c r="B22" s="4">
        <v>49</v>
      </c>
      <c r="C22" s="7" t="s">
        <v>618</v>
      </c>
      <c r="D22" s="15" t="str">
        <f>VLOOKUP(C22,Общий!$A$2:$D$2655,2,FALSE)</f>
        <v>Гайка М10 TUB3500</v>
      </c>
      <c r="E22" s="13">
        <f>VLOOKUP(C22,Общий!$A$2:$D$2655,4,FALSE)</f>
        <v>500</v>
      </c>
      <c r="F22" s="22"/>
    </row>
    <row r="23" spans="1:6" x14ac:dyDescent="0.25">
      <c r="A23" s="2" t="s">
        <v>602</v>
      </c>
      <c r="B23" s="13" t="s">
        <v>9</v>
      </c>
      <c r="C23" s="12" t="s">
        <v>619</v>
      </c>
      <c r="D23" s="15" t="str">
        <f>VLOOKUP(C23,Общий!$A$2:$D$2655,2,FALSE)</f>
        <v>Вал разблокировки TUB3500</v>
      </c>
      <c r="E23" s="13">
        <f>VLOOKUP(C23,Общий!$A$2:$D$2655,4,FALSE)</f>
        <v>39900</v>
      </c>
      <c r="F23" s="22"/>
    </row>
    <row r="24" spans="1:6" x14ac:dyDescent="0.25">
      <c r="A24" s="2" t="s">
        <v>602</v>
      </c>
      <c r="B24" s="4" t="s">
        <v>10</v>
      </c>
      <c r="C24" s="7" t="s">
        <v>620</v>
      </c>
      <c r="D24" s="15" t="str">
        <f>VLOOKUP(C24,Общий!$A$2:$D$2655,2,FALSE)</f>
        <v>Монтажное основание TUB3500</v>
      </c>
      <c r="E24" s="13">
        <f>VLOOKUP(C24,Общий!$A$2:$D$2655,4,FALSE)</f>
        <v>6900</v>
      </c>
      <c r="F24" s="22"/>
    </row>
    <row r="25" spans="1:6" ht="24.75" thickBot="1" x14ac:dyDescent="0.3">
      <c r="A25" s="2" t="s">
        <v>602</v>
      </c>
      <c r="B25" s="4" t="s">
        <v>44</v>
      </c>
      <c r="C25" s="7" t="s">
        <v>372</v>
      </c>
      <c r="D25" s="15" t="str">
        <f>VLOOKUP(C25,Общий!$A$2:$D$2655,2,FALSE)</f>
        <v>Комплект концевых кронштейнов RD/RB/RBHS/RUN/ROX/TH1500/RO500,1000/ROBO600</v>
      </c>
      <c r="E25" s="13">
        <f>VLOOKUP(C25,Общий!$A$2:$D$2655,4,FALSE)</f>
        <v>3900</v>
      </c>
      <c r="F25" s="22"/>
    </row>
    <row r="26" spans="1:6" ht="15.75" thickTop="1" x14ac:dyDescent="0.25">
      <c r="B26" s="76" t="s">
        <v>1270</v>
      </c>
      <c r="C26" s="80" t="s">
        <v>1838</v>
      </c>
      <c r="D26" s="74" t="str">
        <f>VLOOKUP(C26,Общий!$A$2:$D$2655,2,FALSE)</f>
        <v>Шплинт SO2000/RB350,400,600,1000/RD/RO500,1000/TH1500/TUB3500</v>
      </c>
      <c r="E26" s="75">
        <f>VLOOKUP(C26,Общий!$A$2:$D$2655,4,FALSE)</f>
        <v>900</v>
      </c>
      <c r="F26" s="76" t="s">
        <v>1302</v>
      </c>
    </row>
    <row r="27" spans="1:6" x14ac:dyDescent="0.25">
      <c r="B27" s="79" t="s">
        <v>1270</v>
      </c>
      <c r="C27" s="81" t="s">
        <v>2014</v>
      </c>
      <c r="D27" s="77" t="str">
        <f>VLOOKUP(C27,Общий!$A$2:$D$2655,2,FALSE)</f>
        <v>Вывод кабеля WIL/WIDEM,L/TUB3500</v>
      </c>
      <c r="E27" s="78">
        <f>VLOOKUP(C27,Общий!$A$2:$D$2655,4,FALSE)</f>
        <v>900</v>
      </c>
      <c r="F2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FC620804-F4FD-4297-91DF-50F004F1C6C4}"/>
  </hyperlinks>
  <pageMargins left="0.23622047244094491" right="0.23622047244094491" top="0.35433070866141736" bottom="0.35433070866141736" header="0" footer="0"/>
  <pageSetup paperSize="9" scale="80"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631B-9244-4C1A-80E3-2C88A417BD27}">
  <sheetPr codeName="Worksheet____78">
    <pageSetUpPr fitToPage="1"/>
  </sheetPr>
  <dimension ref="A1:N38"/>
  <sheetViews>
    <sheetView view="pageLayout" topLeftCell="B1" zoomScaleNormal="100" workbookViewId="0">
      <selection activeCell="F38" sqref="F38"/>
    </sheetView>
  </sheetViews>
  <sheetFormatPr defaultRowHeight="15" x14ac:dyDescent="0.25"/>
  <cols>
    <col min="1" max="1" width="9" hidden="1" customWidth="1"/>
    <col min="2" max="2" width="3.5703125" bestFit="1" customWidth="1"/>
    <col min="3" max="3" width="15.5703125" bestFit="1" customWidth="1"/>
    <col min="4" max="4" width="52.5703125" customWidth="1"/>
    <col min="5" max="5" width="8.7109375" bestFit="1" customWidth="1"/>
    <col min="6" max="6" width="14.140625" bestFit="1" customWidth="1"/>
    <col min="14" max="14" width="15.7109375" customWidth="1"/>
  </cols>
  <sheetData>
    <row r="1" spans="1:14" ht="15" customHeight="1" x14ac:dyDescent="0.25">
      <c r="A1" s="130" t="e" vm="1">
        <v>#VALUE!</v>
      </c>
      <c r="B1" s="130"/>
      <c r="C1" s="130"/>
      <c r="D1" s="130"/>
      <c r="E1" s="133" t="s">
        <v>2429</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621</v>
      </c>
      <c r="B6" s="4">
        <v>1</v>
      </c>
      <c r="C6" s="7" t="s">
        <v>622</v>
      </c>
      <c r="D6" s="15" t="str">
        <f>VLOOKUP(C6,Общий!$A$2:$D$2655,2,FALSE)</f>
        <v>Основание корпуса SLH400R10</v>
      </c>
      <c r="E6" s="13">
        <f>VLOOKUP(C6,Общий!$A$2:$D$2655,4,FALSE)</f>
        <v>7900</v>
      </c>
      <c r="F6" s="22"/>
    </row>
    <row r="7" spans="1:14" x14ac:dyDescent="0.25">
      <c r="A7" s="2" t="s">
        <v>621</v>
      </c>
      <c r="B7" s="4">
        <v>2</v>
      </c>
      <c r="C7" s="7" t="s">
        <v>623</v>
      </c>
      <c r="D7" s="15" t="str">
        <f>VLOOKUP(C7,Общий!$A$2:$D$2655,2,FALSE)</f>
        <v>Крышка редуктора SLH400R10</v>
      </c>
      <c r="E7" s="13">
        <f>VLOOKUP(C7,Общий!$A$2:$D$2655,4,FALSE)</f>
        <v>2900</v>
      </c>
      <c r="F7" s="22"/>
    </row>
    <row r="8" spans="1:14" ht="24" x14ac:dyDescent="0.25">
      <c r="A8" s="2" t="s">
        <v>621</v>
      </c>
      <c r="B8" s="3">
        <v>5</v>
      </c>
      <c r="C8" s="7" t="s">
        <v>365</v>
      </c>
      <c r="D8" s="15" t="str">
        <f>VLOOKUP(C8,Общий!$A$2:$D$2655,2,FALSE)</f>
        <v>Шестерня винтовая RB250HSR10, RB400KCER10, RBKCE, RD400KCE, RD400KCER10, SLH400R10</v>
      </c>
      <c r="E8" s="13">
        <f>VLOOKUP(C8,Общий!$A$2:$D$2655,4,FALSE)</f>
        <v>2900</v>
      </c>
      <c r="F8" s="22"/>
    </row>
    <row r="9" spans="1:14" x14ac:dyDescent="0.25">
      <c r="A9" s="2" t="s">
        <v>621</v>
      </c>
      <c r="B9" s="4">
        <v>12</v>
      </c>
      <c r="C9" s="7" t="s">
        <v>494</v>
      </c>
      <c r="D9" s="15" t="str">
        <f>VLOOKUP(C9,Общий!$A$2:$D$2655,2,FALSE)</f>
        <v>Подшипник RUN/RUNHS/SLH/HY7005</v>
      </c>
      <c r="E9" s="13">
        <f>VLOOKUP(C9,Общий!$A$2:$D$2655,4,FALSE)</f>
        <v>1900</v>
      </c>
      <c r="F9" s="22"/>
    </row>
    <row r="10" spans="1:14" x14ac:dyDescent="0.25">
      <c r="A10" s="2" t="s">
        <v>621</v>
      </c>
      <c r="B10" s="9">
        <v>18</v>
      </c>
      <c r="C10" s="7" t="s">
        <v>624</v>
      </c>
      <c r="D10" s="15" t="str">
        <f>VLOOKUP(C10,Общий!$A$2:$D$2655,2,FALSE)</f>
        <v>Заглушка SLH400R10</v>
      </c>
      <c r="E10" s="13">
        <f>VLOOKUP(C10,Общий!$A$2:$D$2655,4,FALSE)</f>
        <v>500</v>
      </c>
      <c r="F10" s="22"/>
    </row>
    <row r="11" spans="1:14" x14ac:dyDescent="0.25">
      <c r="A11" s="2" t="s">
        <v>621</v>
      </c>
      <c r="B11" s="3">
        <v>55</v>
      </c>
      <c r="C11" s="7" t="s">
        <v>2354</v>
      </c>
      <c r="D11" s="15" t="str">
        <f>VLOOKUP(C11,Общий!$A$2:$D$2655,2,FALSE)</f>
        <v>Проводка блока управления SLH400R10</v>
      </c>
      <c r="E11" s="13">
        <f>VLOOKUP(C11,Общий!$A$2:$D$2655,4,FALSE)</f>
        <v>900</v>
      </c>
      <c r="F11" s="22"/>
    </row>
    <row r="12" spans="1:14" x14ac:dyDescent="0.25">
      <c r="A12" s="2" t="s">
        <v>621</v>
      </c>
      <c r="B12" s="3">
        <v>69</v>
      </c>
      <c r="C12" s="7" t="s">
        <v>625</v>
      </c>
      <c r="D12" s="15" t="str">
        <f>VLOOKUP(C12,Общий!$A$2:$D$2655,2,FALSE)</f>
        <v>Перегородка SLH400R10</v>
      </c>
      <c r="E12" s="13">
        <f>VLOOKUP(C12,Общий!$A$2:$D$2655,4,FALSE)</f>
        <v>2900</v>
      </c>
      <c r="F12" s="22"/>
    </row>
    <row r="13" spans="1:14" ht="36" x14ac:dyDescent="0.25">
      <c r="A13" s="2" t="s">
        <v>621</v>
      </c>
      <c r="B13" s="4">
        <v>76</v>
      </c>
      <c r="C13" s="7" t="s">
        <v>182</v>
      </c>
      <c r="D13" s="15" t="str">
        <f>VLOOKUP(C13,Общий!$A$2:$D$2655,2,FALSE)</f>
        <v>Мост диодный SPIN22R10,23R10/SO2000/RB,HS/RUN1500/SLH/PP7024/SBAR/XBAR/MBAR/LBAR</v>
      </c>
      <c r="E13" s="13">
        <f>VLOOKUP(C13,Общий!$A$2:$D$2655,4,FALSE)</f>
        <v>1900</v>
      </c>
      <c r="F13" s="22"/>
    </row>
    <row r="14" spans="1:14" ht="24" x14ac:dyDescent="0.25">
      <c r="A14" s="2" t="s">
        <v>621</v>
      </c>
      <c r="B14" s="3">
        <v>81</v>
      </c>
      <c r="C14" s="7" t="s">
        <v>626</v>
      </c>
      <c r="D14" s="15" t="str">
        <f>VLOOKUP(C14,Общий!$A$2:$D$2655,2,FALSE)</f>
        <v>Прокладка SLH, RB1000, RB600, RBKCE, RD400KCE, RO1000, RO500KCE, ROKCE</v>
      </c>
      <c r="E14" s="13">
        <f>VLOOKUP(C14,Общий!$A$2:$D$2655,4,FALSE)</f>
        <v>900</v>
      </c>
      <c r="F14" s="22"/>
    </row>
    <row r="15" spans="1:14" x14ac:dyDescent="0.25">
      <c r="A15" s="2" t="s">
        <v>621</v>
      </c>
      <c r="B15" s="3">
        <v>82</v>
      </c>
      <c r="C15" s="7" t="s">
        <v>627</v>
      </c>
      <c r="D15" s="15" t="str">
        <f>VLOOKUP(C15,Общий!$A$2:$D$2655,2,FALSE)</f>
        <v>Втулка SLH400R10</v>
      </c>
      <c r="E15" s="13">
        <f>VLOOKUP(C15,Общий!$A$2:$D$2655,4,FALSE)</f>
        <v>500</v>
      </c>
      <c r="F15" s="22"/>
    </row>
    <row r="16" spans="1:14" x14ac:dyDescent="0.25">
      <c r="A16" s="2" t="s">
        <v>621</v>
      </c>
      <c r="B16" s="4">
        <v>88</v>
      </c>
      <c r="C16" s="7" t="s">
        <v>460</v>
      </c>
      <c r="D16" s="15" t="s">
        <v>333</v>
      </c>
      <c r="E16" s="13"/>
      <c r="F16" s="22"/>
    </row>
    <row r="17" spans="1:6" x14ac:dyDescent="0.25">
      <c r="A17" s="2" t="s">
        <v>621</v>
      </c>
      <c r="B17" s="4">
        <v>89</v>
      </c>
      <c r="C17" s="7" t="s">
        <v>353</v>
      </c>
      <c r="D17" s="15" t="str">
        <f>VLOOKUP(C17,Общий!$A$2:$D$2655,2,FALSE)</f>
        <v>Колесо зубчатое RO500/RD/RB350,400,250HSR10/SLH</v>
      </c>
      <c r="E17" s="13">
        <f>VLOOKUP(C17,Общий!$A$2:$D$2655,4,FALSE)</f>
        <v>3900</v>
      </c>
      <c r="F17" s="22"/>
    </row>
    <row r="18" spans="1:6" ht="36" x14ac:dyDescent="0.25">
      <c r="A18" s="2" t="s">
        <v>621</v>
      </c>
      <c r="B18" s="4">
        <v>90</v>
      </c>
      <c r="C18" s="7" t="s">
        <v>356</v>
      </c>
      <c r="D18" s="15" t="str">
        <f>VLOOKUP(C18,Общий!$A$2:$D$2655,2,FALSE)</f>
        <v>Защитный кожух ROX1000R10, ROX600R10, RB1000R10, RB250HSR10, RB400KCER10, RB500HSR10, RB600R10, RBKCE, RD400KCE, RD400KCER10, SLH400R10</v>
      </c>
      <c r="E18" s="13">
        <f>VLOOKUP(C18,Общий!$A$2:$D$2655,4,FALSE)</f>
        <v>900</v>
      </c>
      <c r="F18" s="22"/>
    </row>
    <row r="19" spans="1:6" x14ac:dyDescent="0.25">
      <c r="A19" s="2" t="s">
        <v>621</v>
      </c>
      <c r="B19" s="4">
        <v>93</v>
      </c>
      <c r="C19" s="7" t="s">
        <v>349</v>
      </c>
      <c r="D19" s="15" t="str">
        <f>VLOOKUP(C19,Общий!$A$2:$D$2655,2,FALSE)</f>
        <v>Ключ разблокировки RO500/POP/HOPP/TOO3000</v>
      </c>
      <c r="E19" s="13">
        <f>VLOOKUP(C19,Общий!$A$2:$D$2655,4,FALSE)</f>
        <v>900</v>
      </c>
      <c r="F19" s="22"/>
    </row>
    <row r="20" spans="1:6" x14ac:dyDescent="0.25">
      <c r="A20" s="2" t="s">
        <v>621</v>
      </c>
      <c r="B20" s="4">
        <v>94</v>
      </c>
      <c r="C20" s="7" t="s">
        <v>628</v>
      </c>
      <c r="D20" s="15" t="str">
        <f>VLOOKUP(C20,Общий!$A$2:$D$2655,2,FALSE)</f>
        <v>Прокладка SLH400R10</v>
      </c>
      <c r="E20" s="13">
        <f>VLOOKUP(C20,Общий!$A$2:$D$2655,4,FALSE)</f>
        <v>500</v>
      </c>
      <c r="F20" s="22"/>
    </row>
    <row r="21" spans="1:6" x14ac:dyDescent="0.25">
      <c r="A21" s="2" t="s">
        <v>621</v>
      </c>
      <c r="B21" s="4">
        <v>95</v>
      </c>
      <c r="C21" s="7" t="s">
        <v>629</v>
      </c>
      <c r="D21" s="15" t="str">
        <f>VLOOKUP(C21,Общий!$A$2:$D$2655,2,FALSE)</f>
        <v>Кронштейн диодного моста SLH400R10</v>
      </c>
      <c r="E21" s="13">
        <f>VLOOKUP(C21,Общий!$A$2:$D$2655,4,FALSE)</f>
        <v>900</v>
      </c>
      <c r="F21" s="22"/>
    </row>
    <row r="22" spans="1:6" x14ac:dyDescent="0.25">
      <c r="A22" s="2" t="s">
        <v>621</v>
      </c>
      <c r="B22" s="4">
        <v>96</v>
      </c>
      <c r="C22" s="7" t="s">
        <v>630</v>
      </c>
      <c r="D22" s="15" t="str">
        <f>VLOOKUP(C22,Общий!$A$2:$D$2655,2,FALSE)</f>
        <v>Крышка декоративная SLH400R10</v>
      </c>
      <c r="E22" s="13">
        <f>VLOOKUP(C22,Общий!$A$2:$D$2655,4,FALSE)</f>
        <v>500</v>
      </c>
      <c r="F22" s="22"/>
    </row>
    <row r="23" spans="1:6" x14ac:dyDescent="0.25">
      <c r="A23" s="2" t="s">
        <v>621</v>
      </c>
      <c r="B23" s="4">
        <v>110</v>
      </c>
      <c r="C23" s="7" t="s">
        <v>631</v>
      </c>
      <c r="D23" s="15" t="str">
        <f>VLOOKUP(C23,Общий!$A$2:$D$2655,2,FALSE)</f>
        <v>Проводка мигающего света SLH400R10</v>
      </c>
      <c r="E23" s="13">
        <f>VLOOKUP(C23,Общий!$A$2:$D$2655,4,FALSE)</f>
        <v>1900</v>
      </c>
      <c r="F23" s="22"/>
    </row>
    <row r="24" spans="1:6" x14ac:dyDescent="0.25">
      <c r="A24" s="2" t="s">
        <v>621</v>
      </c>
      <c r="B24" s="6" t="s">
        <v>10</v>
      </c>
      <c r="C24" s="14" t="s">
        <v>632</v>
      </c>
      <c r="D24" s="15" t="str">
        <f>VLOOKUP(C24,Общий!$A$2:$D$2655,2,FALSE)</f>
        <v>Блок концевых выключателей SLH/NKSL</v>
      </c>
      <c r="E24" s="13">
        <f>VLOOKUP(C24,Общий!$A$2:$D$2655,4,FALSE)</f>
        <v>6900</v>
      </c>
      <c r="F24" s="22"/>
    </row>
    <row r="25" spans="1:6" x14ac:dyDescent="0.25">
      <c r="A25" s="2" t="s">
        <v>621</v>
      </c>
      <c r="B25" s="13" t="s">
        <v>44</v>
      </c>
      <c r="C25" s="14" t="s">
        <v>633</v>
      </c>
      <c r="D25" s="15" t="str">
        <f>VLOOKUP(C25,Общий!$A$2:$D$2655,2,FALSE)</f>
        <v>Комплект электродвигателя SLH</v>
      </c>
      <c r="E25" s="13">
        <f>VLOOKUP(C25,Общий!$A$2:$D$2655,4,FALSE)</f>
        <v>15900</v>
      </c>
      <c r="F25" s="22"/>
    </row>
    <row r="26" spans="1:6" x14ac:dyDescent="0.25">
      <c r="A26" s="2" t="s">
        <v>621</v>
      </c>
      <c r="B26" s="4" t="s">
        <v>9</v>
      </c>
      <c r="C26" s="7" t="s">
        <v>634</v>
      </c>
      <c r="D26" s="15" t="str">
        <f>VLOOKUP(C26,Общий!$A$2:$D$2655,2,FALSE)</f>
        <v>Комплект трансформатора NKSL/SLH</v>
      </c>
      <c r="E26" s="13">
        <f>VLOOKUP(C26,Общий!$A$2:$D$2655,4,FALSE)</f>
        <v>11900</v>
      </c>
      <c r="F26" s="22"/>
    </row>
    <row r="27" spans="1:6" x14ac:dyDescent="0.25">
      <c r="A27" s="2" t="s">
        <v>621</v>
      </c>
      <c r="B27" s="4" t="s">
        <v>136</v>
      </c>
      <c r="C27" s="7" t="s">
        <v>635</v>
      </c>
      <c r="D27" s="15" t="str">
        <f>VLOOKUP(C27,Общий!$A$2:$D$2655,2,FALSE)</f>
        <v>Комплект замка разблокировки SLH400R10</v>
      </c>
      <c r="E27" s="13">
        <f>VLOOKUP(C27,Общий!$A$2:$D$2655,4,FALSE)</f>
        <v>3900</v>
      </c>
      <c r="F27" s="22"/>
    </row>
    <row r="28" spans="1:6" x14ac:dyDescent="0.25">
      <c r="A28" s="2" t="s">
        <v>621</v>
      </c>
      <c r="B28" s="4" t="s">
        <v>132</v>
      </c>
      <c r="C28" s="7" t="s">
        <v>636</v>
      </c>
      <c r="D28" s="15" t="str">
        <f>VLOOKUP(C28,Общий!$A$2:$D$2655,2,FALSE)</f>
        <v>Монтажный комплект SLH400R10</v>
      </c>
      <c r="E28" s="13">
        <f>VLOOKUP(C28,Общий!$A$2:$D$2655,4,FALSE)</f>
        <v>5900</v>
      </c>
      <c r="F28" s="22"/>
    </row>
    <row r="29" spans="1:6" x14ac:dyDescent="0.25">
      <c r="A29" s="2" t="s">
        <v>621</v>
      </c>
      <c r="B29" s="4" t="s">
        <v>15</v>
      </c>
      <c r="C29" s="7" t="s">
        <v>637</v>
      </c>
      <c r="D29" s="15" t="str">
        <f>VLOOKUP(C29,Общий!$A$2:$D$2655,2,FALSE)</f>
        <v>Комплект выходного вала SLH</v>
      </c>
      <c r="E29" s="13">
        <f>VLOOKUP(C29,Общий!$A$2:$D$2655,4,FALSE)</f>
        <v>15900</v>
      </c>
      <c r="F29" s="22"/>
    </row>
    <row r="30" spans="1:6" x14ac:dyDescent="0.25">
      <c r="A30" s="2" t="s">
        <v>621</v>
      </c>
      <c r="B30" s="4" t="s">
        <v>129</v>
      </c>
      <c r="C30" s="7" t="s">
        <v>638</v>
      </c>
      <c r="D30" s="15" t="str">
        <f>VLOOKUP(C30,Общий!$A$2:$D$2655,2,FALSE)</f>
        <v>Комплект крышек SLH</v>
      </c>
      <c r="E30" s="13">
        <f>VLOOKUP(C30,Общий!$A$2:$D$2655,4,FALSE)</f>
        <v>5900</v>
      </c>
      <c r="F30" s="22"/>
    </row>
    <row r="31" spans="1:6" ht="15.75" thickBot="1" x14ac:dyDescent="0.3">
      <c r="A31" s="2" t="s">
        <v>621</v>
      </c>
      <c r="B31" s="4" t="s">
        <v>185</v>
      </c>
      <c r="C31" s="7" t="s">
        <v>639</v>
      </c>
      <c r="D31" s="15" t="str">
        <f>VLOOKUP(C31,Общий!$A$2:$D$2655,2,FALSE)</f>
        <v>Плата управления SLH400R10</v>
      </c>
      <c r="E31" s="13">
        <f>VLOOKUP(C31,Общий!$A$2:$D$2655,4,FALSE)</f>
        <v>29900</v>
      </c>
      <c r="F31" s="22"/>
    </row>
    <row r="32" spans="1:6" ht="15.75" thickTop="1" x14ac:dyDescent="0.25">
      <c r="B32" s="76" t="s">
        <v>1270</v>
      </c>
      <c r="C32" s="80" t="s">
        <v>1368</v>
      </c>
      <c r="D32" s="74" t="str">
        <f>VLOOKUP(C32,Общий!$A$2:$D$2655,2,FALSE)</f>
        <v>Фланец редуктора SOON/RB350,250HS,400/RD/NKSL/SLH</v>
      </c>
      <c r="E32" s="75">
        <f>VLOOKUP(C32,Общий!$A$2:$D$2655,4,FALSE)</f>
        <v>900</v>
      </c>
      <c r="F32" s="76" t="s">
        <v>1302</v>
      </c>
    </row>
    <row r="33" spans="2:6" x14ac:dyDescent="0.25">
      <c r="B33" s="79" t="s">
        <v>1270</v>
      </c>
      <c r="C33" s="81" t="s">
        <v>2231</v>
      </c>
      <c r="D33" s="77" t="str">
        <f>VLOOKUP(C33,Общий!$A$2:$D$2655,2,FALSE)</f>
        <v>Втулка SO2000/RB/SLH/NKSL/RD</v>
      </c>
      <c r="E33" s="78">
        <f>VLOOKUP(C33,Общий!$A$2:$D$2655,4,FALSE)</f>
        <v>900</v>
      </c>
      <c r="F33" s="79" t="s">
        <v>1302</v>
      </c>
    </row>
    <row r="34" spans="2:6" x14ac:dyDescent="0.25">
      <c r="B34" s="79" t="s">
        <v>1270</v>
      </c>
      <c r="C34" s="81" t="s">
        <v>2314</v>
      </c>
      <c r="D34" s="77" t="str">
        <f>VLOOKUP(C34,Общий!$A$2:$D$2655,2,FALSE)</f>
        <v>Блок управлениия NKSL/SLH</v>
      </c>
      <c r="E34" s="78">
        <f>VLOOKUP(C34,Общий!$A$2:$D$2655,4,FALSE)</f>
        <v>29900</v>
      </c>
      <c r="F34" s="79" t="s">
        <v>1302</v>
      </c>
    </row>
    <row r="35" spans="2:6" x14ac:dyDescent="0.25">
      <c r="B35" s="79">
        <v>12</v>
      </c>
      <c r="C35" s="81" t="s">
        <v>494</v>
      </c>
      <c r="D35" s="77" t="str">
        <f>VLOOKUP(C35,Общий!$A$2:$D$2655,2,FALSE)</f>
        <v>Подшипник RUN/RUNHS/SLH/HY7005</v>
      </c>
      <c r="E35" s="78">
        <f>VLOOKUP(C35,Общий!$A$2:$D$2655,4,FALSE)</f>
        <v>1900</v>
      </c>
      <c r="F35" s="79" t="s">
        <v>1302</v>
      </c>
    </row>
    <row r="36" spans="2:6" x14ac:dyDescent="0.25">
      <c r="B36" s="79" t="s">
        <v>15</v>
      </c>
      <c r="C36" s="81" t="s">
        <v>637</v>
      </c>
      <c r="D36" s="77" t="str">
        <f>VLOOKUP(C36,Общий!$A$2:$D$2655,2,FALSE)</f>
        <v>Комплект выходного вала SLH</v>
      </c>
      <c r="E36" s="78">
        <f>VLOOKUP(C36,Общий!$A$2:$D$2655,4,FALSE)</f>
        <v>15900</v>
      </c>
      <c r="F36" s="79" t="s">
        <v>1302</v>
      </c>
    </row>
    <row r="37" spans="2:6" x14ac:dyDescent="0.25">
      <c r="B37" s="79" t="s">
        <v>129</v>
      </c>
      <c r="C37" s="81" t="s">
        <v>638</v>
      </c>
      <c r="D37" s="77" t="str">
        <f>VLOOKUP(C37,Общий!$A$2:$D$2655,2,FALSE)</f>
        <v>Комплект крышек SLH</v>
      </c>
      <c r="E37" s="78">
        <f>VLOOKUP(C37,Общий!$A$2:$D$2655,4,FALSE)</f>
        <v>5900</v>
      </c>
      <c r="F37" s="79" t="s">
        <v>1302</v>
      </c>
    </row>
    <row r="38" spans="2:6" x14ac:dyDescent="0.25">
      <c r="B38" s="79" t="s">
        <v>9</v>
      </c>
      <c r="C38" s="81" t="s">
        <v>634</v>
      </c>
      <c r="D38" s="77" t="str">
        <f>VLOOKUP(C38,Общий!$A$2:$D$2655,2,FALSE)</f>
        <v>Комплект трансформатора NKSL/SLH</v>
      </c>
      <c r="E38" s="78">
        <f>VLOOKUP(C38,Общий!$A$2:$D$2655,4,FALSE)</f>
        <v>11900</v>
      </c>
      <c r="F3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9AB6BDC3-BFB0-48B4-AF61-91F2A4FD2DCB}"/>
  </hyperlinks>
  <pageMargins left="0.23622047244094491" right="0.23622047244094491" top="0.35433070866141736" bottom="0.35433070866141736" header="0" footer="0"/>
  <pageSetup paperSize="9" scale="82"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3DE8-9BF8-45F6-AC9F-6C7406E3CBFE}">
  <sheetPr codeName="Worksheet____79">
    <pageSetUpPr fitToPage="1"/>
  </sheetPr>
  <dimension ref="A1:S35"/>
  <sheetViews>
    <sheetView view="pageLayout" topLeftCell="B1" zoomScale="85" zoomScaleNormal="100" zoomScalePageLayoutView="85" workbookViewId="0">
      <selection activeCell="C13" sqref="C13"/>
    </sheetView>
  </sheetViews>
  <sheetFormatPr defaultRowHeight="15" x14ac:dyDescent="0.25"/>
  <cols>
    <col min="1" max="1" width="11.85546875" hidden="1" customWidth="1"/>
    <col min="2" max="2" width="2.85546875" bestFit="1" customWidth="1"/>
    <col min="3" max="3" width="15.7109375" bestFit="1" customWidth="1"/>
    <col min="4" max="4" width="55.5703125" customWidth="1"/>
    <col min="5" max="5" width="8.7109375" bestFit="1" customWidth="1"/>
    <col min="6" max="6" width="14.140625" bestFit="1" customWidth="1"/>
    <col min="8" max="8" width="13.42578125" customWidth="1"/>
    <col min="14" max="14" width="16.140625" customWidth="1"/>
    <col min="17" max="17" width="15.140625" customWidth="1"/>
  </cols>
  <sheetData>
    <row r="1" spans="1:19" ht="15" customHeight="1" x14ac:dyDescent="0.25">
      <c r="A1" s="130" t="e" vm="1">
        <v>#VALUE!</v>
      </c>
      <c r="B1" s="130"/>
      <c r="C1" s="130"/>
      <c r="D1" s="130"/>
      <c r="E1" s="133" t="s">
        <v>2430</v>
      </c>
      <c r="F1" s="133"/>
      <c r="G1" s="133"/>
      <c r="H1" s="133"/>
      <c r="I1" s="131" t="e" vm="2">
        <v>#VALUE!</v>
      </c>
      <c r="J1" s="131"/>
      <c r="K1" s="131"/>
      <c r="L1" s="131"/>
      <c r="M1" s="131"/>
      <c r="N1" s="131"/>
      <c r="O1" s="131"/>
      <c r="P1" s="131"/>
      <c r="Q1" s="69"/>
      <c r="R1" s="69"/>
      <c r="S1" s="69"/>
    </row>
    <row r="2" spans="1:19" ht="15" customHeight="1" x14ac:dyDescent="0.25">
      <c r="A2" s="130"/>
      <c r="B2" s="130"/>
      <c r="C2" s="130"/>
      <c r="D2" s="130"/>
      <c r="E2" s="133"/>
      <c r="F2" s="133"/>
      <c r="G2" s="133"/>
      <c r="H2" s="133"/>
      <c r="I2" s="131"/>
      <c r="J2" s="131"/>
      <c r="K2" s="131"/>
      <c r="L2" s="131"/>
      <c r="M2" s="131"/>
      <c r="N2" s="131"/>
      <c r="O2" s="131"/>
      <c r="P2" s="131"/>
      <c r="Q2" s="69"/>
      <c r="R2" s="69"/>
      <c r="S2" s="69"/>
    </row>
    <row r="3" spans="1:19" ht="15" customHeight="1" x14ac:dyDescent="0.25">
      <c r="A3" s="130"/>
      <c r="B3" s="130"/>
      <c r="C3" s="130"/>
      <c r="D3" s="130"/>
      <c r="E3" s="137" t="s">
        <v>1277</v>
      </c>
      <c r="F3" s="137"/>
      <c r="G3" s="137"/>
      <c r="H3" s="137"/>
      <c r="I3" s="131"/>
      <c r="J3" s="131"/>
      <c r="K3" s="131"/>
      <c r="L3" s="131"/>
      <c r="M3" s="131"/>
      <c r="N3" s="131"/>
      <c r="O3" s="131"/>
      <c r="P3" s="131"/>
      <c r="Q3" s="69"/>
      <c r="R3" s="69"/>
      <c r="S3" s="69"/>
    </row>
    <row r="5" spans="1:19" ht="24" x14ac:dyDescent="0.25">
      <c r="A5" s="23" t="s">
        <v>0</v>
      </c>
      <c r="B5" s="23" t="s">
        <v>2</v>
      </c>
      <c r="C5" s="23" t="s">
        <v>1</v>
      </c>
      <c r="D5" s="23" t="s">
        <v>1267</v>
      </c>
      <c r="E5" s="68" t="s">
        <v>1268</v>
      </c>
      <c r="F5" s="68" t="s">
        <v>1269</v>
      </c>
    </row>
    <row r="6" spans="1:19" x14ac:dyDescent="0.25">
      <c r="A6" s="2" t="s">
        <v>640</v>
      </c>
      <c r="B6" s="4">
        <v>7</v>
      </c>
      <c r="C6" s="7" t="s">
        <v>514</v>
      </c>
      <c r="D6" s="15" t="s">
        <v>333</v>
      </c>
      <c r="E6" s="13"/>
      <c r="F6" s="22"/>
    </row>
    <row r="7" spans="1:19" ht="36" x14ac:dyDescent="0.25">
      <c r="A7" s="2" t="s">
        <v>640</v>
      </c>
      <c r="B7" s="4" t="s">
        <v>214</v>
      </c>
      <c r="C7" s="7" t="s">
        <v>382</v>
      </c>
      <c r="D7" s="15" t="str">
        <f>VLOOKUP(C7,Общий!$A$2:$D$2655,2,FALSE)</f>
        <v>Личинка замка RB/RO1000/TH1500,1551/RUN1500,1800,2500/RUNHS/ROX/TUB3500/WINGO/MOBY/TO4016P,5016P,4024,5024,5024HS</v>
      </c>
      <c r="E7" s="13">
        <f>VLOOKUP(C7,Общий!$A$2:$D$2655,4,FALSE)</f>
        <v>1900</v>
      </c>
      <c r="F7" s="22"/>
    </row>
    <row r="8" spans="1:19" ht="36" x14ac:dyDescent="0.25">
      <c r="A8" s="2" t="s">
        <v>640</v>
      </c>
      <c r="B8" s="4" t="s">
        <v>247</v>
      </c>
      <c r="C8" s="7" t="s">
        <v>641</v>
      </c>
      <c r="D8" s="15" t="str">
        <f>VLOOKUP(C8,Общий!$A$2:$D$2655,2,FALSE)</f>
        <v>Крышка винтовой шестерни MB4015, MB5024, WG3524HS, WG4024KCE, WG5024KCE, WINGO5KCE, WINGOKCER01, МВ4005, МВ4006, МВ4024, МВ5015, МВ5016</v>
      </c>
      <c r="E8" s="13">
        <f>VLOOKUP(C8,Общий!$A$2:$D$2655,4,FALSE)</f>
        <v>900</v>
      </c>
      <c r="F8" s="22"/>
    </row>
    <row r="9" spans="1:19" x14ac:dyDescent="0.25">
      <c r="A9" s="2" t="s">
        <v>640</v>
      </c>
      <c r="B9" s="4" t="s">
        <v>110</v>
      </c>
      <c r="C9" s="7" t="s">
        <v>642</v>
      </c>
      <c r="D9" s="15" t="str">
        <f>VLOOKUP(C9,Общий!$A$2:$D$2655,2,FALSE)</f>
        <v>Втулка WINGO 4,5/MOBY/TOONA 4,5,5024HS/HKHS/HOPP</v>
      </c>
      <c r="E9" s="13">
        <f>VLOOKUP(C9,Общий!$A$2:$D$2655,4,FALSE)</f>
        <v>900</v>
      </c>
      <c r="F9" s="22"/>
    </row>
    <row r="10" spans="1:19" x14ac:dyDescent="0.25">
      <c r="A10" s="2" t="s">
        <v>640</v>
      </c>
      <c r="B10" s="3" t="s">
        <v>120</v>
      </c>
      <c r="C10" s="7" t="s">
        <v>2841</v>
      </c>
      <c r="D10" s="15" t="str">
        <f>VLOOKUP(C10,Общий!$A$2:$D$2655,2,FALSE)</f>
        <v>Конденсатор WG4000,5000</v>
      </c>
      <c r="E10" s="13">
        <f>VLOOKUP(C10,Общий!$A$2:$D$2655,4,FALSE)</f>
        <v>1900</v>
      </c>
      <c r="F10" s="22"/>
    </row>
    <row r="11" spans="1:19" x14ac:dyDescent="0.25">
      <c r="A11" s="2" t="s">
        <v>640</v>
      </c>
      <c r="B11" s="6" t="s">
        <v>15</v>
      </c>
      <c r="C11" s="14" t="s">
        <v>644</v>
      </c>
      <c r="D11" s="11" t="str">
        <f>VLOOKUP(C11,Общий!$A$2:$D$2655,2,FALSE)</f>
        <v>Комплект электродвигателя WG5000</v>
      </c>
      <c r="E11" s="13">
        <f>VLOOKUP(C11,Общий!$A$2:$D$2655,4,FALSE)</f>
        <v>15900</v>
      </c>
      <c r="F11" s="22"/>
    </row>
    <row r="12" spans="1:19" x14ac:dyDescent="0.25">
      <c r="A12" s="2" t="s">
        <v>640</v>
      </c>
      <c r="B12" s="6" t="s">
        <v>132</v>
      </c>
      <c r="C12" s="8" t="s">
        <v>645</v>
      </c>
      <c r="D12" s="11" t="str">
        <f>VLOOKUP(C12,Общий!$A$2:$D$2655,2,FALSE)</f>
        <v>Комплект замка разблокировки WINGO 4,5</v>
      </c>
      <c r="E12" s="13">
        <f>VLOOKUP(C12,Общий!$A$2:$D$2655,4,FALSE)</f>
        <v>3900</v>
      </c>
      <c r="F12" s="22"/>
    </row>
    <row r="13" spans="1:19" x14ac:dyDescent="0.25">
      <c r="A13" s="2" t="s">
        <v>640</v>
      </c>
      <c r="B13" s="6" t="s">
        <v>10</v>
      </c>
      <c r="C13" s="8" t="s">
        <v>646</v>
      </c>
      <c r="D13" s="11" t="str">
        <f>VLOOKUP(C13,Общий!$A$2:$D$2655,2,FALSE)</f>
        <v>Комплект червячного винта WG4024</v>
      </c>
      <c r="E13" s="13">
        <f>VLOOKUP(C13,Общий!$A$2:$D$2655,4,FALSE)</f>
        <v>7900</v>
      </c>
      <c r="F13" s="22"/>
    </row>
    <row r="14" spans="1:19" x14ac:dyDescent="0.25">
      <c r="A14" s="2" t="s">
        <v>640</v>
      </c>
      <c r="B14" s="6" t="s">
        <v>44</v>
      </c>
      <c r="C14" s="8" t="s">
        <v>647</v>
      </c>
      <c r="D14" s="11" t="str">
        <f>VLOOKUP(C14,Общий!$A$2:$D$2655,2,FALSE)</f>
        <v>Редуктор WG4000,5000</v>
      </c>
      <c r="E14" s="13">
        <f>VLOOKUP(C14,Общий!$A$2:$D$2655,4,FALSE)</f>
        <v>7900</v>
      </c>
      <c r="F14" s="22"/>
    </row>
    <row r="15" spans="1:19" ht="84" x14ac:dyDescent="0.25">
      <c r="A15" s="2" t="s">
        <v>640</v>
      </c>
      <c r="B15" s="4" t="s">
        <v>387</v>
      </c>
      <c r="C15" s="7" t="s">
        <v>2839</v>
      </c>
      <c r="D15" s="15" t="str">
        <f>VLOOKUP(C15,Общий!$A$2:$D$2655,2,FALSE)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VLOOKUP(C15,Общий!$A$2:$D$2655,4,FALSE)</f>
        <v>900</v>
      </c>
      <c r="F15" s="22"/>
    </row>
    <row r="16" spans="1:19" x14ac:dyDescent="0.25">
      <c r="A16" s="2" t="s">
        <v>640</v>
      </c>
      <c r="B16" s="4" t="s">
        <v>9</v>
      </c>
      <c r="C16" s="7" t="s">
        <v>648</v>
      </c>
      <c r="D16" s="15" t="str">
        <f>VLOOKUP(C16,Общий!$A$2:$D$2655,2,FALSE)</f>
        <v>Комплект втулки WG4000/MB4605,4006</v>
      </c>
      <c r="E16" s="13">
        <f>VLOOKUP(C16,Общий!$A$2:$D$2655,4,FALSE)</f>
        <v>3900</v>
      </c>
      <c r="F16" s="22"/>
    </row>
    <row r="17" spans="1:6" ht="24" x14ac:dyDescent="0.25">
      <c r="A17" s="2" t="s">
        <v>640</v>
      </c>
      <c r="B17" s="4" t="s">
        <v>385</v>
      </c>
      <c r="C17" s="7" t="s">
        <v>649</v>
      </c>
      <c r="D17" s="15" t="str">
        <f>VLOOKUP(C17,Общий!$A$2:$D$2655,2,FALSE)</f>
        <v>Механические упоры TO4024,5024,TO5024HS/WG5000,4024,5024,3524HS/MB5024</v>
      </c>
      <c r="E17" s="13">
        <f>VLOOKUP(C17,Общий!$A$2:$D$2655,4,FALSE)</f>
        <v>1900</v>
      </c>
      <c r="F17" s="22"/>
    </row>
    <row r="18" spans="1:6" x14ac:dyDescent="0.25">
      <c r="A18" s="2" t="s">
        <v>640</v>
      </c>
      <c r="B18" s="4" t="s">
        <v>136</v>
      </c>
      <c r="C18" s="7" t="s">
        <v>650</v>
      </c>
      <c r="D18" s="15" t="str">
        <f>VLOOKUP(C18,Общий!$A$2:$D$2655,2,FALSE)</f>
        <v>Крышки передние MOBY/WINGO</v>
      </c>
      <c r="E18" s="13">
        <f>VLOOKUP(C18,Общий!$A$2:$D$2655,4,FALSE)</f>
        <v>6900</v>
      </c>
      <c r="F18" s="22"/>
    </row>
    <row r="19" spans="1:6" x14ac:dyDescent="0.25">
      <c r="A19" s="2" t="s">
        <v>640</v>
      </c>
      <c r="B19" s="4" t="s">
        <v>129</v>
      </c>
      <c r="C19" s="7" t="s">
        <v>651</v>
      </c>
      <c r="D19" s="15" t="str">
        <f>VLOOKUP(C19,Общий!$A$2:$D$2655,2,FALSE)</f>
        <v>Комплект задней части корпуса WG4000,5000</v>
      </c>
      <c r="E19" s="13">
        <f>VLOOKUP(C19,Общий!$A$2:$D$2655,4,FALSE)</f>
        <v>10900</v>
      </c>
      <c r="F19" s="22"/>
    </row>
    <row r="20" spans="1:6" ht="15.75" thickBot="1" x14ac:dyDescent="0.3">
      <c r="A20" s="2" t="s">
        <v>640</v>
      </c>
      <c r="B20" s="4" t="s">
        <v>185</v>
      </c>
      <c r="C20" s="7" t="s">
        <v>652</v>
      </c>
      <c r="D20" s="15" t="str">
        <f>VLOOKUP(C20,Общий!$A$2:$D$2655,2,FALSE)</f>
        <v>Кронштейны крепления WG4000,4024</v>
      </c>
      <c r="E20" s="13">
        <f>VLOOKUP(C20,Общий!$A$2:$D$2655,4,FALSE)</f>
        <v>4900</v>
      </c>
      <c r="F20" s="22"/>
    </row>
    <row r="21" spans="1:6" ht="15.75" thickTop="1" x14ac:dyDescent="0.25">
      <c r="B21" s="76" t="s">
        <v>1270</v>
      </c>
      <c r="C21" s="80" t="s">
        <v>1503</v>
      </c>
      <c r="D21" s="74" t="str">
        <f>VLOOKUP(C21,Общий!$A$2:$D$2655,2,FALSE)</f>
        <v>Шестерня WG4000,5000</v>
      </c>
      <c r="E21" s="75">
        <f>VLOOKUP(C21,Общий!$A$2:$D$2655,4,FALSE)</f>
        <v>2900</v>
      </c>
      <c r="F21" s="76" t="s">
        <v>1302</v>
      </c>
    </row>
    <row r="22" spans="1:6" x14ac:dyDescent="0.25">
      <c r="B22" s="79" t="s">
        <v>1270</v>
      </c>
      <c r="C22" s="81" t="s">
        <v>643</v>
      </c>
      <c r="D22" s="77" t="str">
        <f>VLOOKUP(C22,Общий!$A$2:$D$2655,2,FALSE)</f>
        <v>Конденсатор WG4000,5000</v>
      </c>
      <c r="E22" s="78">
        <f>VLOOKUP(C22,Общий!$A$2:$D$2655,4,FALSE)</f>
        <v>1900</v>
      </c>
      <c r="F22" s="79" t="s">
        <v>1302</v>
      </c>
    </row>
    <row r="23" spans="1:6" x14ac:dyDescent="0.25">
      <c r="B23" s="79" t="s">
        <v>1270</v>
      </c>
      <c r="C23" s="81" t="s">
        <v>1525</v>
      </c>
      <c r="D23" s="77" t="str">
        <f>VLOOKUP(C23,Общий!$A$2:$D$2655,2,FALSE)</f>
        <v>Шестерня WG4000,5000,4024,5024,3524HS</v>
      </c>
      <c r="E23" s="78">
        <f>VLOOKUP(C23,Общий!$A$2:$D$2655,4,FALSE)</f>
        <v>2900</v>
      </c>
      <c r="F23" s="79" t="s">
        <v>1302</v>
      </c>
    </row>
    <row r="24" spans="1:6" ht="36" x14ac:dyDescent="0.25">
      <c r="B24" s="79" t="s">
        <v>1270</v>
      </c>
      <c r="C24" s="81" t="s">
        <v>2260</v>
      </c>
      <c r="D24" s="77" t="str">
        <f>VLOOKUP(C24,Общий!$A$2:$D$2655,2,FALSE)</f>
        <v>Фиксатор крышки WG2024, MB4015, MB5024, WG3524HS, WG4024KCE, WG5024KCE, WINGO5KCE, WINGOKCER01, МВ4005, МВ4006, МВ4024, МВ5015, МВ5016</v>
      </c>
      <c r="E24" s="78">
        <f>VLOOKUP(C24,Общий!$A$2:$D$2655,4,FALSE)</f>
        <v>900</v>
      </c>
      <c r="F24" s="79" t="s">
        <v>1302</v>
      </c>
    </row>
    <row r="25" spans="1:6" x14ac:dyDescent="0.25">
      <c r="B25" s="79" t="s">
        <v>1270</v>
      </c>
      <c r="C25" s="81" t="s">
        <v>1581</v>
      </c>
      <c r="D25" s="77" t="str">
        <f>VLOOKUP(C25,Общий!$A$2:$D$2655,2,FALSE)</f>
        <v>Палец червячного винта WINGO/MOBY</v>
      </c>
      <c r="E25" s="78">
        <f>VLOOKUP(C25,Общий!$A$2:$D$2655,4,FALSE)</f>
        <v>900</v>
      </c>
      <c r="F25" s="79" t="s">
        <v>1302</v>
      </c>
    </row>
    <row r="26" spans="1:6" x14ac:dyDescent="0.25">
      <c r="B26" s="79" t="s">
        <v>1270</v>
      </c>
      <c r="C26" s="81" t="s">
        <v>1653</v>
      </c>
      <c r="D26" s="77" t="str">
        <f>VLOOKUP(C26,Общий!$A$2:$D$2655,2,FALSE)</f>
        <v>Корпус WG4000,5000</v>
      </c>
      <c r="E26" s="78">
        <f>VLOOKUP(C26,Общий!$A$2:$D$2655,4,FALSE)</f>
        <v>3900</v>
      </c>
      <c r="F26" s="79" t="s">
        <v>1302</v>
      </c>
    </row>
    <row r="27" spans="1:6" x14ac:dyDescent="0.25">
      <c r="B27" s="79" t="s">
        <v>1270</v>
      </c>
      <c r="C27" s="81" t="s">
        <v>1689</v>
      </c>
      <c r="D27" s="77" t="str">
        <f>VLOOKUP(C27,Общий!$A$2:$D$2655,2,FALSE)</f>
        <v>Подшипник MB4005,4006/WG4000,5000</v>
      </c>
      <c r="E27" s="78">
        <f>VLOOKUP(C27,Общий!$A$2:$D$2655,4,FALSE)</f>
        <v>1900</v>
      </c>
      <c r="F27" s="79" t="s">
        <v>1302</v>
      </c>
    </row>
    <row r="28" spans="1:6" x14ac:dyDescent="0.25">
      <c r="B28" s="79" t="s">
        <v>1270</v>
      </c>
      <c r="C28" s="81" t="s">
        <v>1744</v>
      </c>
      <c r="D28" s="77" t="str">
        <f>VLOOKUP(C28,Общий!$A$2:$D$2655,2,FALSE)</f>
        <v>Штифт разблокировки WINGO 4,5</v>
      </c>
      <c r="E28" s="78">
        <f>VLOOKUP(C28,Общий!$A$2:$D$2655,4,FALSE)</f>
        <v>900</v>
      </c>
      <c r="F28" s="79" t="s">
        <v>1302</v>
      </c>
    </row>
    <row r="29" spans="1:6" x14ac:dyDescent="0.25">
      <c r="B29" s="79" t="s">
        <v>1270</v>
      </c>
      <c r="C29" s="81" t="s">
        <v>1816</v>
      </c>
      <c r="D29" s="77" t="str">
        <f>VLOOKUP(C29,Общий!$A$2:$D$2655,2,FALSE)</f>
        <v>Корпус WG4000,5000</v>
      </c>
      <c r="E29" s="78">
        <f>VLOOKUP(C29,Общий!$A$2:$D$2655,4,FALSE)</f>
        <v>3900</v>
      </c>
      <c r="F29" s="79" t="s">
        <v>1302</v>
      </c>
    </row>
    <row r="30" spans="1:6" ht="24" x14ac:dyDescent="0.25">
      <c r="B30" s="79" t="s">
        <v>1270</v>
      </c>
      <c r="C30" s="81" t="s">
        <v>1828</v>
      </c>
      <c r="D30" s="77" t="str">
        <f>VLOOKUP(C30,Общий!$A$2:$D$2655,2,FALSE)</f>
        <v>Пружина SO2000/WINGO 4,5/MOBY/TO4016P,5016P,4024,5024,7024/HK7024</v>
      </c>
      <c r="E30" s="78">
        <f>VLOOKUP(C30,Общий!$A$2:$D$2655,4,FALSE)</f>
        <v>900</v>
      </c>
      <c r="F30" s="79" t="s">
        <v>1302</v>
      </c>
    </row>
    <row r="31" spans="1:6" ht="36" x14ac:dyDescent="0.25">
      <c r="B31" s="79" t="s">
        <v>1270</v>
      </c>
      <c r="C31" s="81" t="s">
        <v>1937</v>
      </c>
      <c r="D31" s="77" t="str">
        <f>VLOOKUP(C31,Общий!$A$2:$D$2655,2,FALSE)</f>
        <v>Наконечник для провода с круглой клеммой CR2124/HYPPO/SUMO/RO300,500,1000/ТН1551,1561,2251,2261/WG4,5/TOO3024/ТО7024/WG3524HS</v>
      </c>
      <c r="E31" s="78">
        <f>VLOOKUP(C31,Общий!$A$2:$D$2655,4,FALSE)</f>
        <v>900</v>
      </c>
      <c r="F31" s="79" t="s">
        <v>1302</v>
      </c>
    </row>
    <row r="32" spans="1:6" x14ac:dyDescent="0.25">
      <c r="B32" s="79" t="s">
        <v>1270</v>
      </c>
      <c r="C32" s="81" t="s">
        <v>2047</v>
      </c>
      <c r="D32" s="77" t="str">
        <f>VLOOKUP(C32,Общий!$A$2:$D$2655,2,FALSE)</f>
        <v>Корпус MOBY4/WINGO4</v>
      </c>
      <c r="E32" s="78">
        <f>VLOOKUP(C32,Общий!$A$2:$D$2655,4,FALSE)</f>
        <v>3900</v>
      </c>
      <c r="F32" s="79" t="s">
        <v>1302</v>
      </c>
    </row>
    <row r="33" spans="2:6" x14ac:dyDescent="0.25">
      <c r="B33" s="79" t="s">
        <v>1270</v>
      </c>
      <c r="C33" s="81" t="s">
        <v>2049</v>
      </c>
      <c r="D33" s="77" t="str">
        <f>VLOOKUP(C33,Общий!$A$2:$D$2655,2,FALSE)</f>
        <v>Коннектор MOBY4,5/WINGO4,5</v>
      </c>
      <c r="E33" s="78">
        <f>VLOOKUP(C33,Общий!$A$2:$D$2655,4,FALSE)</f>
        <v>1900</v>
      </c>
      <c r="F33" s="79" t="s">
        <v>1302</v>
      </c>
    </row>
    <row r="34" spans="2:6" ht="24" x14ac:dyDescent="0.25">
      <c r="B34" s="79" t="s">
        <v>1270</v>
      </c>
      <c r="C34" s="81" t="s">
        <v>2092</v>
      </c>
      <c r="D34" s="77" t="str">
        <f>VLOOKUP(C34,Общий!$A$2:$D$2655,2,FALSE)</f>
        <v>Подшипник МOBY 230 в/WINGO 230 в/TOONA 230 в/TOO3000,4500/ME3000,3000R01,3000L,3000LR01,3024,3010</v>
      </c>
      <c r="E34" s="78">
        <f>VLOOKUP(C34,Общий!$A$2:$D$2655,4,FALSE)</f>
        <v>1900</v>
      </c>
      <c r="F34" s="79" t="s">
        <v>1302</v>
      </c>
    </row>
    <row r="35" spans="2:6" x14ac:dyDescent="0.25">
      <c r="B35" s="79" t="s">
        <v>1270</v>
      </c>
      <c r="C35" s="81" t="s">
        <v>2257</v>
      </c>
      <c r="D35" s="77" t="str">
        <f>VLOOKUP(C35,Общий!$A$2:$D$2655,2,FALSE)</f>
        <v>Втулка POP/XMETRO/SO2000/PLUTO/WINGO</v>
      </c>
      <c r="E35" s="78">
        <f>VLOOKUP(C35,Общий!$A$2:$D$2655,4,FALSE)</f>
        <v>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3F6659D8-830A-423A-8F00-34E29DC95883}"/>
  </hyperlinks>
  <pageMargins left="0.23622047244094491" right="0.23622047244094491" top="0.35433070866141736" bottom="0.35433070866141736" header="0" footer="0"/>
  <pageSetup paperSize="9" scale="71"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C1BB-472E-41B1-BD89-15005C88CC23}">
  <sheetPr codeName="Worksheet____80">
    <pageSetUpPr fitToPage="1"/>
  </sheetPr>
  <dimension ref="A1:Q34"/>
  <sheetViews>
    <sheetView view="pageLayout" topLeftCell="B1" zoomScaleNormal="100" workbookViewId="0">
      <selection activeCell="B27" sqref="A27:XFD27"/>
    </sheetView>
  </sheetViews>
  <sheetFormatPr defaultRowHeight="15" x14ac:dyDescent="0.25"/>
  <cols>
    <col min="1" max="1" width="10" hidden="1" customWidth="1"/>
    <col min="2" max="2" width="2.85546875" bestFit="1" customWidth="1"/>
    <col min="3" max="3" width="16" customWidth="1"/>
    <col min="4" max="4" width="61.5703125" customWidth="1"/>
    <col min="5" max="5" width="8.7109375" bestFit="1" customWidth="1"/>
    <col min="6" max="6" width="14.140625" bestFit="1" customWidth="1"/>
    <col min="8" max="8" width="10.7109375" customWidth="1"/>
    <col min="17" max="17" width="11.140625" customWidth="1"/>
  </cols>
  <sheetData>
    <row r="1" spans="1:17" ht="15" customHeight="1" x14ac:dyDescent="0.25">
      <c r="A1" s="130" t="e" vm="1">
        <v>#VALUE!</v>
      </c>
      <c r="B1" s="130"/>
      <c r="C1" s="130"/>
      <c r="D1" s="130"/>
      <c r="E1" s="133" t="s">
        <v>2431</v>
      </c>
      <c r="F1" s="133"/>
      <c r="G1" s="133"/>
      <c r="H1" s="133"/>
      <c r="I1" s="131" t="e" vm="2">
        <v>#VALUE!</v>
      </c>
      <c r="J1" s="131"/>
      <c r="K1" s="131"/>
      <c r="L1" s="131"/>
      <c r="M1" s="131"/>
      <c r="N1" s="131"/>
      <c r="O1" s="131"/>
      <c r="P1" s="131"/>
      <c r="Q1" s="69"/>
    </row>
    <row r="2" spans="1:17" ht="15" customHeight="1" x14ac:dyDescent="0.25">
      <c r="A2" s="130"/>
      <c r="B2" s="130"/>
      <c r="C2" s="130"/>
      <c r="D2" s="130"/>
      <c r="E2" s="133"/>
      <c r="F2" s="133"/>
      <c r="G2" s="133"/>
      <c r="H2" s="133"/>
      <c r="I2" s="131"/>
      <c r="J2" s="131"/>
      <c r="K2" s="131"/>
      <c r="L2" s="131"/>
      <c r="M2" s="131"/>
      <c r="N2" s="131"/>
      <c r="O2" s="131"/>
      <c r="P2" s="131"/>
      <c r="Q2" s="69"/>
    </row>
    <row r="3" spans="1:17" ht="15" customHeight="1" x14ac:dyDescent="0.25">
      <c r="A3" s="130"/>
      <c r="B3" s="130"/>
      <c r="C3" s="130"/>
      <c r="D3" s="130"/>
      <c r="E3" s="137" t="s">
        <v>1277</v>
      </c>
      <c r="F3" s="137"/>
      <c r="G3" s="137"/>
      <c r="H3" s="137"/>
      <c r="I3" s="131"/>
      <c r="J3" s="131"/>
      <c r="K3" s="131"/>
      <c r="L3" s="131"/>
      <c r="M3" s="131"/>
      <c r="N3" s="131"/>
      <c r="O3" s="131"/>
      <c r="P3" s="131"/>
      <c r="Q3" s="69"/>
    </row>
    <row r="5" spans="1:17" ht="24" x14ac:dyDescent="0.25">
      <c r="A5" s="23" t="s">
        <v>0</v>
      </c>
      <c r="B5" s="23" t="s">
        <v>2</v>
      </c>
      <c r="C5" s="23" t="s">
        <v>1</v>
      </c>
      <c r="D5" s="23" t="s">
        <v>1267</v>
      </c>
      <c r="E5" s="68" t="s">
        <v>1268</v>
      </c>
      <c r="F5" s="68" t="s">
        <v>1269</v>
      </c>
    </row>
    <row r="6" spans="1:17" x14ac:dyDescent="0.25">
      <c r="A6" s="2" t="s">
        <v>653</v>
      </c>
      <c r="B6" s="4">
        <v>7</v>
      </c>
      <c r="C6" s="7" t="s">
        <v>514</v>
      </c>
      <c r="D6" s="15" t="s">
        <v>333</v>
      </c>
      <c r="E6" s="13"/>
      <c r="F6" s="22"/>
    </row>
    <row r="7" spans="1:17" ht="36" x14ac:dyDescent="0.25">
      <c r="A7" s="2" t="s">
        <v>653</v>
      </c>
      <c r="B7" s="4" t="s">
        <v>214</v>
      </c>
      <c r="C7" s="7" t="s">
        <v>382</v>
      </c>
      <c r="D7" s="15" t="str">
        <f>VLOOKUP(C7,Общий!$A$2:$D$2655,2,FALSE)</f>
        <v>Личинка замка RB/RO1000/TH1500,1551/RUN1500,1800,2500/RUNHS/ROX/TUB3500/WINGO/MOBY/TO4016P,5016P,4024,5024,5024HS</v>
      </c>
      <c r="E7" s="13">
        <f>VLOOKUP(C7,Общий!$A$2:$D$2655,4,FALSE)</f>
        <v>1900</v>
      </c>
      <c r="F7" s="22"/>
    </row>
    <row r="8" spans="1:17" ht="36" x14ac:dyDescent="0.25">
      <c r="A8" s="2" t="s">
        <v>653</v>
      </c>
      <c r="B8" s="4" t="s">
        <v>247</v>
      </c>
      <c r="C8" s="7" t="s">
        <v>641</v>
      </c>
      <c r="D8" s="15" t="str">
        <f>VLOOKUP(C8,Общий!$A$2:$D$2655,2,FALSE)</f>
        <v>Крышка винтовой шестерни MB4015, MB5024, WG3524HS, WG4024KCE, WG5024KCE, WINGO5KCE, WINGOKCER01, МВ4005, МВ4006, МВ4024, МВ5015, МВ5016</v>
      </c>
      <c r="E8" s="13">
        <f>VLOOKUP(C8,Общий!$A$2:$D$2655,4,FALSE)</f>
        <v>900</v>
      </c>
      <c r="F8" s="22"/>
    </row>
    <row r="9" spans="1:17" x14ac:dyDescent="0.25">
      <c r="A9" s="2" t="s">
        <v>653</v>
      </c>
      <c r="B9" s="4" t="s">
        <v>110</v>
      </c>
      <c r="C9" s="7" t="s">
        <v>642</v>
      </c>
      <c r="D9" s="15" t="str">
        <f>VLOOKUP(C9,Общий!$A$2:$D$2655,2,FALSE)</f>
        <v>Втулка WINGO 4,5/MOBY/TOONA 4,5,5024HS/HKHS/HOPP</v>
      </c>
      <c r="E9" s="13">
        <f>VLOOKUP(C9,Общий!$A$2:$D$2655,4,FALSE)</f>
        <v>900</v>
      </c>
      <c r="F9" s="22"/>
    </row>
    <row r="10" spans="1:17" x14ac:dyDescent="0.25">
      <c r="A10" s="2" t="s">
        <v>653</v>
      </c>
      <c r="B10" s="3" t="s">
        <v>120</v>
      </c>
      <c r="C10" s="7" t="s">
        <v>643</v>
      </c>
      <c r="D10" s="15" t="str">
        <f>VLOOKUP(C10,Общий!$A$2:$D$2655,2,FALSE)</f>
        <v>Конденсатор WG4000,5000</v>
      </c>
      <c r="E10" s="13">
        <f>VLOOKUP(C10,Общий!$A$2:$D$2655,4,FALSE)</f>
        <v>1900</v>
      </c>
      <c r="F10" s="22"/>
    </row>
    <row r="11" spans="1:17" x14ac:dyDescent="0.25">
      <c r="A11" s="2" t="s">
        <v>653</v>
      </c>
      <c r="B11" s="6" t="s">
        <v>15</v>
      </c>
      <c r="C11" s="14" t="s">
        <v>644</v>
      </c>
      <c r="D11" s="11" t="str">
        <f>VLOOKUP(C11,Общий!$A$2:$D$2655,2,FALSE)</f>
        <v>Комплект электродвигателя WG5000</v>
      </c>
      <c r="E11" s="13">
        <f>VLOOKUP(C11,Общий!$A$2:$D$2655,4,FALSE)</f>
        <v>15900</v>
      </c>
      <c r="F11" s="22"/>
    </row>
    <row r="12" spans="1:17" x14ac:dyDescent="0.25">
      <c r="A12" s="2" t="s">
        <v>653</v>
      </c>
      <c r="B12" s="6" t="s">
        <v>132</v>
      </c>
      <c r="C12" s="8" t="s">
        <v>645</v>
      </c>
      <c r="D12" s="11" t="str">
        <f>VLOOKUP(C12,Общий!$A$2:$D$2655,2,FALSE)</f>
        <v>Комплект замка разблокировки WINGO 4,5</v>
      </c>
      <c r="E12" s="13">
        <f>VLOOKUP(C12,Общий!$A$2:$D$2655,4,FALSE)</f>
        <v>3900</v>
      </c>
      <c r="F12" s="22"/>
    </row>
    <row r="13" spans="1:17" x14ac:dyDescent="0.25">
      <c r="A13" s="2" t="s">
        <v>653</v>
      </c>
      <c r="B13" s="6" t="s">
        <v>10</v>
      </c>
      <c r="C13" s="8" t="s">
        <v>654</v>
      </c>
      <c r="D13" s="11" t="str">
        <f>VLOOKUP(C13,Общий!$A$2:$D$2655,2,FALSE)</f>
        <v>Комплект червячного винта WINGO5</v>
      </c>
      <c r="E13" s="13">
        <f>VLOOKUP(C13,Общий!$A$2:$D$2655,4,FALSE)</f>
        <v>7900</v>
      </c>
      <c r="F13" s="22"/>
    </row>
    <row r="14" spans="1:17" x14ac:dyDescent="0.25">
      <c r="A14" s="2" t="s">
        <v>653</v>
      </c>
      <c r="B14" s="6" t="s">
        <v>44</v>
      </c>
      <c r="C14" s="8" t="s">
        <v>647</v>
      </c>
      <c r="D14" s="11" t="str">
        <f>VLOOKUP(C14,Общий!$A$2:$D$2655,2,FALSE)</f>
        <v>Редуктор WG4000,5000</v>
      </c>
      <c r="E14" s="13">
        <f>VLOOKUP(C14,Общий!$A$2:$D$2655,4,FALSE)</f>
        <v>7900</v>
      </c>
      <c r="F14" s="22"/>
    </row>
    <row r="15" spans="1:17" ht="125.25" customHeight="1" x14ac:dyDescent="0.25">
      <c r="A15" s="2" t="s">
        <v>653</v>
      </c>
      <c r="B15" s="4" t="s">
        <v>387</v>
      </c>
      <c r="C15" s="7" t="s">
        <v>2839</v>
      </c>
      <c r="D15" s="15" t="str">
        <f>VLOOKUP(C15,Общий!$A$2:$D$2655,2,FALSE)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VLOOKUP(C15,Общий!$A$2:$D$2655,4,FALSE)</f>
        <v>900</v>
      </c>
      <c r="F15" s="22"/>
    </row>
    <row r="16" spans="1:17" x14ac:dyDescent="0.25">
      <c r="A16" s="2" t="s">
        <v>653</v>
      </c>
      <c r="B16" s="4" t="s">
        <v>9</v>
      </c>
      <c r="C16" s="7" t="s">
        <v>655</v>
      </c>
      <c r="D16" s="15" t="str">
        <f>VLOOKUP(C16,Общий!$A$2:$D$2655,2,FALSE)</f>
        <v>Комплект втулки WG4000,5000,5024/MOBY</v>
      </c>
      <c r="E16" s="13">
        <f>VLOOKUP(C16,Общий!$A$2:$D$2655,4,FALSE)</f>
        <v>3900</v>
      </c>
      <c r="F16" s="22"/>
    </row>
    <row r="17" spans="1:6" ht="24" x14ac:dyDescent="0.25">
      <c r="A17" s="2" t="s">
        <v>653</v>
      </c>
      <c r="B17" s="4" t="s">
        <v>385</v>
      </c>
      <c r="C17" s="7" t="s">
        <v>649</v>
      </c>
      <c r="D17" s="15" t="str">
        <f>VLOOKUP(C17,Общий!$A$2:$D$2655,2,FALSE)</f>
        <v>Механические упоры TO4024,5024,TO5024HS/WG5000,4024,5024,3524HS/MB5024</v>
      </c>
      <c r="E17" s="13">
        <f>VLOOKUP(C17,Общий!$A$2:$D$2655,4,FALSE)</f>
        <v>1900</v>
      </c>
      <c r="F17" s="22"/>
    </row>
    <row r="18" spans="1:6" x14ac:dyDescent="0.25">
      <c r="A18" s="2" t="s">
        <v>653</v>
      </c>
      <c r="B18" s="4" t="s">
        <v>136</v>
      </c>
      <c r="C18" s="7" t="s">
        <v>656</v>
      </c>
      <c r="D18" s="15" t="str">
        <f>VLOOKUP(C18,Общий!$A$2:$D$2655,2,FALSE)</f>
        <v>Крышки передние WG5000,5024,3524HS/MB5015,5016</v>
      </c>
      <c r="E18" s="13">
        <f>VLOOKUP(C18,Общий!$A$2:$D$2655,4,FALSE)</f>
        <v>7900</v>
      </c>
      <c r="F18" s="22"/>
    </row>
    <row r="19" spans="1:6" x14ac:dyDescent="0.25">
      <c r="A19" s="2" t="s">
        <v>653</v>
      </c>
      <c r="B19" s="4" t="s">
        <v>129</v>
      </c>
      <c r="C19" s="7" t="s">
        <v>651</v>
      </c>
      <c r="D19" s="15" t="str">
        <f>VLOOKUP(C19,Общий!$A$2:$D$2655,2,FALSE)</f>
        <v>Комплект задней части корпуса WG4000,5000</v>
      </c>
      <c r="E19" s="13">
        <f>VLOOKUP(C19,Общий!$A$2:$D$2655,4,FALSE)</f>
        <v>10900</v>
      </c>
      <c r="F19" s="22"/>
    </row>
    <row r="20" spans="1:6" ht="15.75" thickBot="1" x14ac:dyDescent="0.3">
      <c r="A20" s="2" t="s">
        <v>653</v>
      </c>
      <c r="B20" s="4" t="s">
        <v>185</v>
      </c>
      <c r="C20" s="7" t="s">
        <v>657</v>
      </c>
      <c r="D20" s="15" t="str">
        <f>VLOOKUP(C20,Общий!$A$2:$D$2655,2,FALSE)</f>
        <v>Кронштейны крепления WG5000,5024,3524HS</v>
      </c>
      <c r="E20" s="13">
        <f>VLOOKUP(C20,Общий!$A$2:$D$2655,4,FALSE)</f>
        <v>5900</v>
      </c>
      <c r="F20" s="22"/>
    </row>
    <row r="21" spans="1:6" ht="15.75" thickTop="1" x14ac:dyDescent="0.25">
      <c r="B21" s="76" t="s">
        <v>1270</v>
      </c>
      <c r="C21" s="80" t="s">
        <v>1503</v>
      </c>
      <c r="D21" s="74" t="str">
        <f>VLOOKUP(C21,Общий!$A$2:$D$2655,2,FALSE)</f>
        <v>Шестерня WG4000,5000</v>
      </c>
      <c r="E21" s="75">
        <f>VLOOKUP(C21,Общий!$A$2:$D$2655,4,FALSE)</f>
        <v>2900</v>
      </c>
      <c r="F21" s="76" t="s">
        <v>1302</v>
      </c>
    </row>
    <row r="22" spans="1:6" x14ac:dyDescent="0.25">
      <c r="B22" s="79">
        <v>37</v>
      </c>
      <c r="C22" s="81" t="s">
        <v>643</v>
      </c>
      <c r="D22" s="77" t="str">
        <f>VLOOKUP(C22,Общий!$A$2:$D$2655,2,FALSE)</f>
        <v>Конденсатор WG4000,5000</v>
      </c>
      <c r="E22" s="78">
        <f>VLOOKUP(C22,Общий!$A$2:$D$2655,4,FALSE)</f>
        <v>1900</v>
      </c>
      <c r="F22" s="79" t="s">
        <v>1302</v>
      </c>
    </row>
    <row r="23" spans="1:6" x14ac:dyDescent="0.25">
      <c r="B23" s="79" t="s">
        <v>1270</v>
      </c>
      <c r="C23" s="81" t="s">
        <v>1525</v>
      </c>
      <c r="D23" s="77" t="str">
        <f>VLOOKUP(C23,Общий!$A$2:$D$2655,2,FALSE)</f>
        <v>Шестерня WG4000,5000,4024,5024,3524HS</v>
      </c>
      <c r="E23" s="78">
        <f>VLOOKUP(C23,Общий!$A$2:$D$2655,4,FALSE)</f>
        <v>2900</v>
      </c>
      <c r="F23" s="79" t="s">
        <v>1302</v>
      </c>
    </row>
    <row r="24" spans="1:6" ht="36" x14ac:dyDescent="0.25">
      <c r="B24" s="79" t="s">
        <v>1270</v>
      </c>
      <c r="C24" s="81" t="s">
        <v>2260</v>
      </c>
      <c r="D24" s="77" t="str">
        <f>VLOOKUP(C24,Общий!$A$2:$D$2655,2,FALSE)</f>
        <v>Фиксатор крышки WG2024, MB4015, MB5024, WG3524HS, WG4024KCE, WG5024KCE, WINGO5KCE, WINGOKCER01, МВ4005, МВ4006, МВ4024, МВ5015, МВ5016</v>
      </c>
      <c r="E24" s="78">
        <f>VLOOKUP(C24,Общий!$A$2:$D$2655,4,FALSE)</f>
        <v>900</v>
      </c>
      <c r="F24" s="79" t="s">
        <v>1302</v>
      </c>
    </row>
    <row r="25" spans="1:6" x14ac:dyDescent="0.25">
      <c r="B25" s="79" t="s">
        <v>1270</v>
      </c>
      <c r="C25" s="81" t="s">
        <v>1581</v>
      </c>
      <c r="D25" s="77" t="str">
        <f>VLOOKUP(C25,Общий!$A$2:$D$2655,2,FALSE)</f>
        <v>Палец червячного винта WINGO/MOBY</v>
      </c>
      <c r="E25" s="78">
        <f>VLOOKUP(C25,Общий!$A$2:$D$2655,4,FALSE)</f>
        <v>900</v>
      </c>
      <c r="F25" s="79" t="s">
        <v>1302</v>
      </c>
    </row>
    <row r="26" spans="1:6" x14ac:dyDescent="0.25">
      <c r="B26" s="79" t="s">
        <v>1270</v>
      </c>
      <c r="C26" s="81" t="s">
        <v>1653</v>
      </c>
      <c r="D26" s="77" t="str">
        <f>VLOOKUP(C26,Общий!$A$2:$D$2655,2,FALSE)</f>
        <v>Корпус WG4000,5000</v>
      </c>
      <c r="E26" s="78">
        <f>VLOOKUP(C26,Общий!$A$2:$D$2655,4,FALSE)</f>
        <v>3900</v>
      </c>
      <c r="F26" s="79" t="s">
        <v>1302</v>
      </c>
    </row>
    <row r="27" spans="1:6" x14ac:dyDescent="0.25">
      <c r="B27" s="79" t="s">
        <v>1270</v>
      </c>
      <c r="C27" s="81" t="s">
        <v>1689</v>
      </c>
      <c r="D27" s="77" t="str">
        <f>VLOOKUP(C27,Общий!$A$2:$D$2655,2,FALSE)</f>
        <v>Подшипник MB4005,4006/WG4000,5000</v>
      </c>
      <c r="E27" s="78">
        <f>VLOOKUP(C27,Общий!$A$2:$D$2655,4,FALSE)</f>
        <v>1900</v>
      </c>
      <c r="F27" s="79" t="s">
        <v>1302</v>
      </c>
    </row>
    <row r="28" spans="1:6" x14ac:dyDescent="0.25">
      <c r="B28" s="79" t="s">
        <v>1270</v>
      </c>
      <c r="C28" s="81" t="s">
        <v>1744</v>
      </c>
      <c r="D28" s="77" t="str">
        <f>VLOOKUP(C28,Общий!$A$2:$D$2655,2,FALSE)</f>
        <v>Штифт разблокировки WINGO 4,5</v>
      </c>
      <c r="E28" s="78">
        <f>VLOOKUP(C28,Общий!$A$2:$D$2655,4,FALSE)</f>
        <v>900</v>
      </c>
      <c r="F28" s="79" t="s">
        <v>1302</v>
      </c>
    </row>
    <row r="29" spans="1:6" x14ac:dyDescent="0.25">
      <c r="B29" s="79" t="s">
        <v>1270</v>
      </c>
      <c r="C29" s="81" t="s">
        <v>1816</v>
      </c>
      <c r="D29" s="77" t="str">
        <f>VLOOKUP(C29,Общий!$A$2:$D$2655,2,FALSE)</f>
        <v>Корпус WG4000,5000</v>
      </c>
      <c r="E29" s="78">
        <f>VLOOKUP(C29,Общий!$A$2:$D$2655,4,FALSE)</f>
        <v>3900</v>
      </c>
      <c r="F29" s="79" t="s">
        <v>1302</v>
      </c>
    </row>
    <row r="30" spans="1:6" x14ac:dyDescent="0.25">
      <c r="B30" s="79" t="s">
        <v>1270</v>
      </c>
      <c r="C30" s="81" t="s">
        <v>1828</v>
      </c>
      <c r="D30" s="77" t="str">
        <f>VLOOKUP(C30,Общий!$A$2:$D$2655,2,FALSE)</f>
        <v>Пружина SO2000/WINGO 4,5/MOBY/TO4016P,5016P,4024,5024,7024/HK7024</v>
      </c>
      <c r="E30" s="78">
        <f>VLOOKUP(C30,Общий!$A$2:$D$2655,4,FALSE)</f>
        <v>900</v>
      </c>
      <c r="F30" s="79" t="s">
        <v>1302</v>
      </c>
    </row>
    <row r="31" spans="1:6" ht="36" x14ac:dyDescent="0.25">
      <c r="B31" s="79" t="s">
        <v>1270</v>
      </c>
      <c r="C31" s="81" t="s">
        <v>1937</v>
      </c>
      <c r="D31" s="77" t="str">
        <f>VLOOKUP(C31,Общий!$A$2:$D$2655,2,FALSE)</f>
        <v>Наконечник для провода с круглой клеммой CR2124/HYPPO/SUMO/RO300,500,1000/ТН1551,1561,2251,2261/WG4,5/TOO3024/ТО7024/WG3524HS</v>
      </c>
      <c r="E31" s="78">
        <f>VLOOKUP(C31,Общий!$A$2:$D$2655,4,FALSE)</f>
        <v>900</v>
      </c>
      <c r="F31" s="79" t="s">
        <v>1302</v>
      </c>
    </row>
    <row r="32" spans="1:6" x14ac:dyDescent="0.25">
      <c r="B32" s="79" t="s">
        <v>1270</v>
      </c>
      <c r="C32" s="81" t="s">
        <v>2049</v>
      </c>
      <c r="D32" s="77" t="str">
        <f>VLOOKUP(C32,Общий!$A$2:$D$2655,2,FALSE)</f>
        <v>Коннектор MOBY4,5/WINGO4,5</v>
      </c>
      <c r="E32" s="78">
        <f>VLOOKUP(C32,Общий!$A$2:$D$2655,4,FALSE)</f>
        <v>1900</v>
      </c>
      <c r="F32" s="79" t="s">
        <v>1302</v>
      </c>
    </row>
    <row r="33" spans="2:6" ht="24" x14ac:dyDescent="0.25">
      <c r="B33" s="79" t="s">
        <v>1270</v>
      </c>
      <c r="C33" s="81" t="s">
        <v>2092</v>
      </c>
      <c r="D33" s="77" t="str">
        <f>VLOOKUP(C33,Общий!$A$2:$D$2655,2,FALSE)</f>
        <v>Подшипник МOBY 230 в/WINGO 230 в/TOONA 230 в/TOO3000,4500/ME3000,3000R01,3000L,3000LR01,3024,3010</v>
      </c>
      <c r="E33" s="78">
        <f>VLOOKUP(C33,Общий!$A$2:$D$2655,4,FALSE)</f>
        <v>1900</v>
      </c>
      <c r="F33" s="79" t="s">
        <v>1302</v>
      </c>
    </row>
    <row r="34" spans="2:6" x14ac:dyDescent="0.25">
      <c r="B34" s="79" t="s">
        <v>1270</v>
      </c>
      <c r="C34" s="81" t="s">
        <v>2257</v>
      </c>
      <c r="D34" s="77" t="str">
        <f>VLOOKUP(C34,Общий!$A$2:$D$2655,2,FALSE)</f>
        <v>Втулка POP/XMETRO/SO2000/PLUTO/WINGO</v>
      </c>
      <c r="E34" s="78">
        <f>VLOOKUP(C34,Общий!$A$2:$D$2655,4,FALSE)</f>
        <v>900</v>
      </c>
      <c r="F3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E0DDC3B-8466-440C-98C4-4D6EA7901F73}"/>
  </hyperlinks>
  <pageMargins left="0.23622047244094491" right="0.23622047244094491" top="0.35433070866141736" bottom="0.35433070866141736" header="0" footer="0"/>
  <pageSetup paperSize="9" scale="72"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10B6-E9CF-4F95-9F7F-7C2BD7B02333}">
  <sheetPr codeName="Worksheet____81">
    <pageSetUpPr fitToPage="1"/>
  </sheetPr>
  <dimension ref="A1:P34"/>
  <sheetViews>
    <sheetView view="pageLayout" topLeftCell="B1" zoomScale="70" zoomScaleNormal="100" zoomScalePageLayoutView="70" workbookViewId="0">
      <selection activeCell="C13" sqref="C13"/>
    </sheetView>
  </sheetViews>
  <sheetFormatPr defaultRowHeight="15" x14ac:dyDescent="0.25"/>
  <cols>
    <col min="1" max="1" width="9.7109375" hidden="1" customWidth="1"/>
    <col min="2" max="2" width="2.85546875" bestFit="1" customWidth="1"/>
    <col min="3" max="3" width="18.42578125" bestFit="1" customWidth="1"/>
    <col min="4" max="4" width="54.7109375" customWidth="1"/>
    <col min="5" max="5" width="8.7109375" bestFit="1" customWidth="1"/>
    <col min="6" max="6" width="14.140625" bestFit="1" customWidth="1"/>
    <col min="8" max="8" width="10.85546875" customWidth="1"/>
    <col min="13" max="13" width="25.140625" customWidth="1"/>
    <col min="14" max="14" width="16.5703125" customWidth="1"/>
  </cols>
  <sheetData>
    <row r="1" spans="1:16" ht="15" customHeight="1" x14ac:dyDescent="0.25">
      <c r="A1" s="130" t="e" vm="1">
        <v>#VALUE!</v>
      </c>
      <c r="B1" s="130"/>
      <c r="C1" s="130"/>
      <c r="D1" s="130"/>
      <c r="E1" s="133" t="s">
        <v>2432</v>
      </c>
      <c r="F1" s="133"/>
      <c r="G1" s="133"/>
      <c r="H1" s="133"/>
      <c r="I1" s="131" t="e" vm="2">
        <v>#VALUE!</v>
      </c>
      <c r="J1" s="131"/>
      <c r="K1" s="131"/>
      <c r="L1" s="131"/>
      <c r="M1" s="131"/>
      <c r="N1" s="131"/>
      <c r="O1" s="131"/>
      <c r="P1" s="131"/>
    </row>
    <row r="2" spans="1:16" ht="15" customHeight="1" x14ac:dyDescent="0.25">
      <c r="A2" s="130"/>
      <c r="B2" s="130"/>
      <c r="C2" s="130"/>
      <c r="D2" s="130"/>
      <c r="E2" s="133"/>
      <c r="F2" s="133"/>
      <c r="G2" s="133"/>
      <c r="H2" s="133"/>
      <c r="I2" s="131"/>
      <c r="J2" s="131"/>
      <c r="K2" s="131"/>
      <c r="L2" s="131"/>
      <c r="M2" s="131"/>
      <c r="N2" s="131"/>
      <c r="O2" s="131"/>
      <c r="P2" s="131"/>
    </row>
    <row r="3" spans="1:16" ht="15" customHeight="1" x14ac:dyDescent="0.25">
      <c r="A3" s="130"/>
      <c r="B3" s="130"/>
      <c r="C3" s="130"/>
      <c r="D3" s="130"/>
      <c r="E3" s="137" t="s">
        <v>1277</v>
      </c>
      <c r="F3" s="137"/>
      <c r="G3" s="137"/>
      <c r="H3" s="137"/>
      <c r="I3" s="131"/>
      <c r="J3" s="131"/>
      <c r="K3" s="131"/>
      <c r="L3" s="131"/>
      <c r="M3" s="131"/>
      <c r="N3" s="131"/>
      <c r="O3" s="131"/>
      <c r="P3" s="131"/>
    </row>
    <row r="5" spans="1:16" ht="24" x14ac:dyDescent="0.25">
      <c r="A5" s="23" t="s">
        <v>0</v>
      </c>
      <c r="B5" s="23" t="s">
        <v>2</v>
      </c>
      <c r="C5" s="23" t="s">
        <v>1</v>
      </c>
      <c r="D5" s="23" t="s">
        <v>1267</v>
      </c>
      <c r="E5" s="68" t="s">
        <v>1268</v>
      </c>
      <c r="F5" s="68" t="s">
        <v>1269</v>
      </c>
    </row>
    <row r="6" spans="1:16" x14ac:dyDescent="0.25">
      <c r="A6" s="2" t="s">
        <v>658</v>
      </c>
      <c r="B6" s="3">
        <v>6</v>
      </c>
      <c r="C6" s="7" t="s">
        <v>659</v>
      </c>
      <c r="D6" s="15" t="str">
        <f>VLOOKUP(C6,Общий!$A$2:$D$2655,2,FALSE)</f>
        <v xml:space="preserve">Шестерня винтовая WG4024,5024,3524HS </v>
      </c>
      <c r="E6" s="13">
        <f>VLOOKUP(C6,Общий!$A$2:$D$2655,4,FALSE)</f>
        <v>3900</v>
      </c>
      <c r="F6" s="22"/>
    </row>
    <row r="7" spans="1:16" x14ac:dyDescent="0.25">
      <c r="A7" s="2" t="s">
        <v>658</v>
      </c>
      <c r="B7" s="4">
        <v>7</v>
      </c>
      <c r="C7" s="7" t="s">
        <v>514</v>
      </c>
      <c r="D7" s="15" t="s">
        <v>333</v>
      </c>
      <c r="E7" s="13"/>
      <c r="F7" s="22"/>
    </row>
    <row r="8" spans="1:16" ht="36" x14ac:dyDescent="0.25">
      <c r="A8" s="2" t="s">
        <v>658</v>
      </c>
      <c r="B8" s="3" t="s">
        <v>214</v>
      </c>
      <c r="C8" s="7" t="s">
        <v>382</v>
      </c>
      <c r="D8" s="15" t="str">
        <f>VLOOKUP(C8,Общий!$A$2:$D$2655,2,FALSE)</f>
        <v>Личинка замка RB/RO1000/TH1500,1551/RUN1500,1800,2500/RUNHS/ROX/TUB3500/WINGO/MOBY/TO4016P,5016P,4024,5024,5024HS</v>
      </c>
      <c r="E8" s="13">
        <f>VLOOKUP(C8,Общий!$A$2:$D$2655,4,FALSE)</f>
        <v>1900</v>
      </c>
      <c r="F8" s="22"/>
    </row>
    <row r="9" spans="1:16" ht="36" x14ac:dyDescent="0.25">
      <c r="A9" s="2" t="s">
        <v>658</v>
      </c>
      <c r="B9" s="3" t="s">
        <v>247</v>
      </c>
      <c r="C9" s="7" t="s">
        <v>641</v>
      </c>
      <c r="D9" s="15" t="str">
        <f>VLOOKUP(C9,Общий!$A$2:$D$2655,2,FALSE)</f>
        <v>Крышка винтовой шестерни MB4015, MB5024, WG3524HS, WG4024KCE, WG5024KCE, WINGO5KCE, WINGOKCER01, МВ4005, МВ4006, МВ4024, МВ5015, МВ5016</v>
      </c>
      <c r="E9" s="13">
        <f>VLOOKUP(C9,Общий!$A$2:$D$2655,4,FALSE)</f>
        <v>900</v>
      </c>
      <c r="F9" s="22"/>
    </row>
    <row r="10" spans="1:16" x14ac:dyDescent="0.25">
      <c r="A10" s="2" t="s">
        <v>658</v>
      </c>
      <c r="B10" s="4" t="s">
        <v>110</v>
      </c>
      <c r="C10" s="7" t="s">
        <v>642</v>
      </c>
      <c r="D10" s="15" t="str">
        <f>VLOOKUP(C10,Общий!$A$2:$D$2655,2,FALSE)</f>
        <v>Втулка WINGO 4,5/MOBY/TOONA 4,5,5024HS/HKHS/HOPP</v>
      </c>
      <c r="E10" s="13">
        <f>VLOOKUP(C10,Общий!$A$2:$D$2655,4,FALSE)</f>
        <v>900</v>
      </c>
      <c r="F10" s="22"/>
    </row>
    <row r="11" spans="1:16" x14ac:dyDescent="0.25">
      <c r="A11" s="2" t="s">
        <v>658</v>
      </c>
      <c r="B11" s="6" t="s">
        <v>15</v>
      </c>
      <c r="C11" s="14" t="s">
        <v>660</v>
      </c>
      <c r="D11" s="11" t="str">
        <f>VLOOKUP(C11,Общий!$A$2:$D$2655,2,FALSE)</f>
        <v>Комплект электродвигателя WINGO 24B</v>
      </c>
      <c r="E11" s="13">
        <f>VLOOKUP(C11,Общий!$A$2:$D$2655,4,FALSE)</f>
        <v>9900</v>
      </c>
      <c r="F11" s="22"/>
    </row>
    <row r="12" spans="1:16" x14ac:dyDescent="0.25">
      <c r="A12" s="2" t="s">
        <v>658</v>
      </c>
      <c r="B12" s="6" t="s">
        <v>132</v>
      </c>
      <c r="C12" s="8" t="s">
        <v>645</v>
      </c>
      <c r="D12" s="11" t="str">
        <f>VLOOKUP(C12,Общий!$A$2:$D$2655,2,FALSE)</f>
        <v>Комплект замка разблокировки WINGO 4,5</v>
      </c>
      <c r="E12" s="13">
        <f>VLOOKUP(C12,Общий!$A$2:$D$2655,4,FALSE)</f>
        <v>3900</v>
      </c>
      <c r="F12" s="22"/>
    </row>
    <row r="13" spans="1:16" x14ac:dyDescent="0.25">
      <c r="A13" s="2" t="s">
        <v>658</v>
      </c>
      <c r="B13" s="6" t="s">
        <v>10</v>
      </c>
      <c r="C13" s="8" t="s">
        <v>646</v>
      </c>
      <c r="D13" s="11" t="str">
        <f>VLOOKUP(C13,Общий!$A$2:$D$2655,2,FALSE)</f>
        <v>Комплект червячного винта WG4024</v>
      </c>
      <c r="E13" s="13">
        <f>VLOOKUP(C13,Общий!$A$2:$D$2655,4,FALSE)</f>
        <v>7900</v>
      </c>
      <c r="F13" s="22"/>
    </row>
    <row r="14" spans="1:16" x14ac:dyDescent="0.25">
      <c r="A14" s="2" t="s">
        <v>658</v>
      </c>
      <c r="B14" s="6" t="s">
        <v>44</v>
      </c>
      <c r="C14" s="8" t="s">
        <v>661</v>
      </c>
      <c r="D14" s="11" t="str">
        <f>VLOOKUP(C14,Общий!$A$2:$D$2655,2,FALSE)</f>
        <v>Вал разблокировки WG4024,5024,3524HS</v>
      </c>
      <c r="E14" s="13">
        <f>VLOOKUP(C14,Общий!$A$2:$D$2655,4,FALSE)</f>
        <v>3900</v>
      </c>
      <c r="F14" s="22"/>
    </row>
    <row r="15" spans="1:16" ht="96" x14ac:dyDescent="0.25">
      <c r="A15" s="2" t="s">
        <v>658</v>
      </c>
      <c r="B15" s="4" t="s">
        <v>387</v>
      </c>
      <c r="C15" s="7" t="s">
        <v>2839</v>
      </c>
      <c r="D15" s="15" t="str">
        <f>VLOOKUP(C15,Общий!$A$2:$D$2655,2,FALSE)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VLOOKUP(C15,Общий!$A$2:$D$2655,4,FALSE)</f>
        <v>900</v>
      </c>
      <c r="F15" s="22"/>
    </row>
    <row r="16" spans="1:16" x14ac:dyDescent="0.25">
      <c r="A16" s="2" t="s">
        <v>658</v>
      </c>
      <c r="B16" s="4" t="s">
        <v>9</v>
      </c>
      <c r="C16" s="7" t="s">
        <v>662</v>
      </c>
      <c r="D16" s="15" t="str">
        <f>VLOOKUP(C16,Общий!$A$2:$D$2655,2,FALSE)</f>
        <v>Комплект втулки WG4024</v>
      </c>
      <c r="E16" s="13">
        <f>VLOOKUP(C16,Общий!$A$2:$D$2655,4,FALSE)</f>
        <v>3900</v>
      </c>
      <c r="F16" s="22"/>
    </row>
    <row r="17" spans="1:6" ht="24" x14ac:dyDescent="0.25">
      <c r="A17" s="2" t="s">
        <v>658</v>
      </c>
      <c r="B17" s="4" t="s">
        <v>385</v>
      </c>
      <c r="C17" s="7" t="s">
        <v>649</v>
      </c>
      <c r="D17" s="15" t="str">
        <f>VLOOKUP(C17,Общий!$A$2:$D$2655,2,FALSE)</f>
        <v>Механические упоры TO4024,5024,TO5024HS/WG5000,4024,5024,3524HS/MB5024</v>
      </c>
      <c r="E17" s="13">
        <f>VLOOKUP(C17,Общий!$A$2:$D$2655,4,FALSE)</f>
        <v>1900</v>
      </c>
      <c r="F17" s="22"/>
    </row>
    <row r="18" spans="1:6" x14ac:dyDescent="0.25">
      <c r="A18" s="2" t="s">
        <v>658</v>
      </c>
      <c r="B18" s="4" t="s">
        <v>136</v>
      </c>
      <c r="C18" s="7" t="s">
        <v>650</v>
      </c>
      <c r="D18" s="15" t="str">
        <f>VLOOKUP(C18,Общий!$A$2:$D$2655,2,FALSE)</f>
        <v>Крышки передние MOBY/WINGO</v>
      </c>
      <c r="E18" s="13">
        <f>VLOOKUP(C18,Общий!$A$2:$D$2655,4,FALSE)</f>
        <v>6900</v>
      </c>
      <c r="F18" s="22"/>
    </row>
    <row r="19" spans="1:6" x14ac:dyDescent="0.25">
      <c r="A19" s="2" t="s">
        <v>658</v>
      </c>
      <c r="B19" s="4" t="s">
        <v>129</v>
      </c>
      <c r="C19" s="7" t="s">
        <v>663</v>
      </c>
      <c r="D19" s="15" t="str">
        <f>VLOOKUP(C19,Общий!$A$2:$D$2655,2,FALSE)</f>
        <v>Комплект задней части корпуса WINGO</v>
      </c>
      <c r="E19" s="13">
        <f>VLOOKUP(C19,Общий!$A$2:$D$2655,4,FALSE)</f>
        <v>10900</v>
      </c>
      <c r="F19" s="22"/>
    </row>
    <row r="20" spans="1:6" ht="15.75" thickBot="1" x14ac:dyDescent="0.3">
      <c r="A20" s="2" t="s">
        <v>658</v>
      </c>
      <c r="B20" s="4" t="s">
        <v>185</v>
      </c>
      <c r="C20" s="7" t="s">
        <v>652</v>
      </c>
      <c r="D20" s="15" t="str">
        <f>VLOOKUP(C20,Общий!$A$2:$D$2655,2,FALSE)</f>
        <v>Кронштейны крепления WG4000,4024</v>
      </c>
      <c r="E20" s="13">
        <f>VLOOKUP(C20,Общий!$A$2:$D$2655,4,FALSE)</f>
        <v>4900</v>
      </c>
      <c r="F20" s="22"/>
    </row>
    <row r="21" spans="1:6" ht="36.75" thickTop="1" x14ac:dyDescent="0.25">
      <c r="B21" s="76" t="s">
        <v>1270</v>
      </c>
      <c r="C21" s="80" t="s">
        <v>2260</v>
      </c>
      <c r="D21" s="74" t="str">
        <f>VLOOKUP(C21,Общий!$A$2:$D$2655,2,FALSE)</f>
        <v>Фиксатор крышки WG2024, MB4015, MB5024, WG3524HS, WG4024KCE, WG5024KCE, WINGO5KCE, WINGOKCER01, МВ4005, МВ4006, МВ4024, МВ5015, МВ5016</v>
      </c>
      <c r="E21" s="75">
        <f>VLOOKUP(C21,Общий!$A$2:$D$2655,4,FALSE)</f>
        <v>900</v>
      </c>
      <c r="F21" s="76" t="s">
        <v>1302</v>
      </c>
    </row>
    <row r="22" spans="1:6" x14ac:dyDescent="0.25">
      <c r="B22" s="79" t="s">
        <v>1270</v>
      </c>
      <c r="C22" s="81" t="s">
        <v>1525</v>
      </c>
      <c r="D22" s="77" t="str">
        <f>VLOOKUP(C22,Общий!$A$2:$D$2655,2,FALSE)</f>
        <v>Шестерня WG4000,5000,4024,5024,3524HS</v>
      </c>
      <c r="E22" s="78">
        <f>VLOOKUP(C22,Общий!$A$2:$D$2655,4,FALSE)</f>
        <v>2900</v>
      </c>
      <c r="F22" s="79" t="s">
        <v>1302</v>
      </c>
    </row>
    <row r="23" spans="1:6" x14ac:dyDescent="0.25">
      <c r="B23" s="79" t="s">
        <v>1270</v>
      </c>
      <c r="C23" s="81" t="s">
        <v>1581</v>
      </c>
      <c r="D23" s="77" t="str">
        <f>VLOOKUP(C23,Общий!$A$2:$D$2655,2,FALSE)</f>
        <v>Палец червячного винта WINGO/MOBY</v>
      </c>
      <c r="E23" s="78">
        <f>VLOOKUP(C23,Общий!$A$2:$D$2655,4,FALSE)</f>
        <v>900</v>
      </c>
      <c r="F23" s="79" t="s">
        <v>1302</v>
      </c>
    </row>
    <row r="24" spans="1:6" x14ac:dyDescent="0.25">
      <c r="B24" s="79" t="s">
        <v>1270</v>
      </c>
      <c r="C24" s="81" t="s">
        <v>1606</v>
      </c>
      <c r="D24" s="77" t="str">
        <f>VLOOKUP(C24,Общий!$A$2:$D$2655,2,FALSE)</f>
        <v>Кронштейн WG4024/TO4016P,4024/MB4005</v>
      </c>
      <c r="E24" s="78">
        <f>VLOOKUP(C24,Общий!$A$2:$D$2655,4,FALSE)</f>
        <v>1900</v>
      </c>
      <c r="F24" s="79" t="s">
        <v>1302</v>
      </c>
    </row>
    <row r="25" spans="1:6" x14ac:dyDescent="0.25">
      <c r="B25" s="79" t="s">
        <v>1270</v>
      </c>
      <c r="C25" s="81" t="s">
        <v>1744</v>
      </c>
      <c r="D25" s="77" t="str">
        <f>VLOOKUP(C25,Общий!$A$2:$D$2655,2,FALSE)</f>
        <v>Штифт разблокировки WINGO 4,5</v>
      </c>
      <c r="E25" s="78">
        <f>VLOOKUP(C25,Общий!$A$2:$D$2655,4,FALSE)</f>
        <v>900</v>
      </c>
      <c r="F25" s="79" t="s">
        <v>1302</v>
      </c>
    </row>
    <row r="26" spans="1:6" ht="24" x14ac:dyDescent="0.25">
      <c r="B26" s="79" t="s">
        <v>1270</v>
      </c>
      <c r="C26" s="81" t="s">
        <v>1828</v>
      </c>
      <c r="D26" s="77" t="str">
        <f>VLOOKUP(C26,Общий!$A$2:$D$2655,2,FALSE)</f>
        <v>Пружина SO2000/WINGO 4,5/MOBY/TO4016P,5016P,4024,5024,7024/HK7024</v>
      </c>
      <c r="E26" s="78">
        <f>VLOOKUP(C26,Общий!$A$2:$D$2655,4,FALSE)</f>
        <v>900</v>
      </c>
      <c r="F26" s="79" t="s">
        <v>1302</v>
      </c>
    </row>
    <row r="27" spans="1:6" x14ac:dyDescent="0.25">
      <c r="B27" s="79" t="s">
        <v>1270</v>
      </c>
      <c r="C27" s="81" t="s">
        <v>1845</v>
      </c>
      <c r="D27" s="77" t="str">
        <f>VLOOKUP(C27,Общий!$A$2:$D$2655,2,FALSE)</f>
        <v>Корпус WG4024,5024</v>
      </c>
      <c r="E27" s="78">
        <f>VLOOKUP(C27,Общий!$A$2:$D$2655,4,FALSE)</f>
        <v>2900</v>
      </c>
      <c r="F27" s="79" t="s">
        <v>1302</v>
      </c>
    </row>
    <row r="28" spans="1:6" ht="36" x14ac:dyDescent="0.25">
      <c r="B28" s="79" t="s">
        <v>1270</v>
      </c>
      <c r="C28" s="81" t="s">
        <v>1937</v>
      </c>
      <c r="D28" s="77" t="str">
        <f>VLOOKUP(C28,Общий!$A$2:$D$2655,2,FALSE)</f>
        <v>Наконечник для провода с круглой клеммой CR2124/HYPPO/SUMO/RO300,500,1000/ТН1551,1561,2251,2261/WG4,5/TOO3024/ТО7024/WG3524HS</v>
      </c>
      <c r="E28" s="78">
        <f>VLOOKUP(C28,Общий!$A$2:$D$2655,4,FALSE)</f>
        <v>900</v>
      </c>
      <c r="F28" s="79" t="s">
        <v>1302</v>
      </c>
    </row>
    <row r="29" spans="1:6" x14ac:dyDescent="0.25">
      <c r="B29" s="79" t="s">
        <v>1270</v>
      </c>
      <c r="C29" s="81" t="s">
        <v>2019</v>
      </c>
      <c r="D29" s="77" t="str">
        <f>VLOOKUP(C29,Общий!$A$2:$D$2655,2,FALSE)</f>
        <v>Втулка WG4024</v>
      </c>
      <c r="E29" s="78">
        <f>VLOOKUP(C29,Общий!$A$2:$D$2655,4,FALSE)</f>
        <v>900</v>
      </c>
      <c r="F29" s="79" t="s">
        <v>1302</v>
      </c>
    </row>
    <row r="30" spans="1:6" x14ac:dyDescent="0.25">
      <c r="B30" s="79" t="s">
        <v>1270</v>
      </c>
      <c r="C30" s="81" t="s">
        <v>2047</v>
      </c>
      <c r="D30" s="77" t="str">
        <f>VLOOKUP(C30,Общий!$A$2:$D$2655,2,FALSE)</f>
        <v>Корпус MOBY4/WINGO4</v>
      </c>
      <c r="E30" s="78">
        <f>VLOOKUP(C30,Общий!$A$2:$D$2655,4,FALSE)</f>
        <v>3900</v>
      </c>
      <c r="F30" s="79" t="s">
        <v>1302</v>
      </c>
    </row>
    <row r="31" spans="1:6" x14ac:dyDescent="0.25">
      <c r="B31" s="79" t="s">
        <v>1270</v>
      </c>
      <c r="C31" s="81" t="s">
        <v>2049</v>
      </c>
      <c r="D31" s="77" t="str">
        <f>VLOOKUP(C31,Общий!$A$2:$D$2655,2,FALSE)</f>
        <v>Коннектор MOBY4,5/WINGO4,5</v>
      </c>
      <c r="E31" s="78">
        <f>VLOOKUP(C31,Общий!$A$2:$D$2655,4,FALSE)</f>
        <v>1900</v>
      </c>
      <c r="F31" s="79" t="s">
        <v>1302</v>
      </c>
    </row>
    <row r="32" spans="1:6" x14ac:dyDescent="0.25">
      <c r="B32" s="79" t="s">
        <v>1270</v>
      </c>
      <c r="C32" s="81" t="s">
        <v>2166</v>
      </c>
      <c r="D32" s="77" t="str">
        <f>VLOOKUP(C32,Общий!$A$2:$D$2655,2,FALSE)</f>
        <v>Основание инкодера WINGO 24 B/TOONA 24 B/XMETRO</v>
      </c>
      <c r="E32" s="78">
        <f>VLOOKUP(C32,Общий!$A$2:$D$2655,4,FALSE)</f>
        <v>900</v>
      </c>
      <c r="F32" s="79" t="s">
        <v>1302</v>
      </c>
    </row>
    <row r="33" spans="2:6" x14ac:dyDescent="0.25">
      <c r="B33" s="79" t="s">
        <v>1270</v>
      </c>
      <c r="C33" s="81" t="s">
        <v>2180</v>
      </c>
      <c r="D33" s="77" t="str">
        <f>VLOOKUP(C33,Общий!$A$2:$D$2655,2,FALSE)</f>
        <v>Кронштейн задний PLUTO/MB4005/WG4024/TO4005,4006,4016P,4024</v>
      </c>
      <c r="E33" s="78">
        <f>VLOOKUP(C33,Общий!$A$2:$D$2655,4,FALSE)</f>
        <v>900</v>
      </c>
      <c r="F33" s="79" t="s">
        <v>1302</v>
      </c>
    </row>
    <row r="34" spans="2:6" x14ac:dyDescent="0.25">
      <c r="B34" s="79" t="s">
        <v>1270</v>
      </c>
      <c r="C34" s="81" t="s">
        <v>2257</v>
      </c>
      <c r="D34" s="77" t="str">
        <f>VLOOKUP(C34,Общий!$A$2:$D$2655,2,FALSE)</f>
        <v>Втулка POP/XMETRO/SO2000/PLUTO/WINGO</v>
      </c>
      <c r="E34" s="78">
        <f>VLOOKUP(C34,Общий!$A$2:$D$2655,4,FALSE)</f>
        <v>900</v>
      </c>
      <c r="F34"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9B9E185-018B-4433-A560-E93003E7C5C3}"/>
  </hyperlinks>
  <pageMargins left="0.23622047244094491" right="0.23622047244094491" top="0.35433070866141736" bottom="0.35433070866141736" header="0" footer="0"/>
  <pageSetup paperSize="9" scale="66"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F0B1-5F36-4701-A0D0-BE00CA99DAFD}">
  <sheetPr codeName="Worksheet____82">
    <pageSetUpPr fitToPage="1"/>
  </sheetPr>
  <dimension ref="A1:N29"/>
  <sheetViews>
    <sheetView view="pageLayout" topLeftCell="B1" zoomScale="85" zoomScaleNormal="100" zoomScalePageLayoutView="85" workbookViewId="0">
      <selection activeCell="F14" sqref="F14"/>
    </sheetView>
  </sheetViews>
  <sheetFormatPr defaultRowHeight="15" x14ac:dyDescent="0.25"/>
  <cols>
    <col min="1" max="1" width="9.7109375" hidden="1" customWidth="1"/>
    <col min="2" max="2" width="2.85546875" bestFit="1" customWidth="1"/>
    <col min="3" max="3" width="18.42578125" bestFit="1" customWidth="1"/>
    <col min="4" max="4" width="50" customWidth="1"/>
    <col min="5" max="5" width="8.7109375" bestFit="1" customWidth="1"/>
    <col min="6" max="6" width="14.140625" bestFit="1" customWidth="1"/>
    <col min="8" max="8" width="11.140625" customWidth="1"/>
    <col min="14" max="14" width="15.42578125" customWidth="1"/>
  </cols>
  <sheetData>
    <row r="1" spans="1:14" ht="15" customHeight="1" x14ac:dyDescent="0.25">
      <c r="A1" s="130" t="e" vm="1">
        <v>#VALUE!</v>
      </c>
      <c r="B1" s="130"/>
      <c r="C1" s="130"/>
      <c r="D1" s="130"/>
      <c r="E1" s="133" t="s">
        <v>2433</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664</v>
      </c>
      <c r="B6" s="4" t="s">
        <v>158</v>
      </c>
      <c r="C6" s="7" t="s">
        <v>659</v>
      </c>
      <c r="D6" s="15" t="str">
        <f>VLOOKUP(C6,Общий!$A$2:$D$2655,2,FALSE)</f>
        <v xml:space="preserve">Шестерня винтовая WG4024,5024,3524HS </v>
      </c>
      <c r="E6" s="13">
        <f>VLOOKUP(C6,Общий!$A$2:$D$2655,4,FALSE)</f>
        <v>3900</v>
      </c>
      <c r="F6" s="22"/>
    </row>
    <row r="7" spans="1:14" ht="36" x14ac:dyDescent="0.25">
      <c r="A7" s="2" t="s">
        <v>664</v>
      </c>
      <c r="B7" s="4">
        <v>8</v>
      </c>
      <c r="C7" s="7" t="s">
        <v>382</v>
      </c>
      <c r="D7" s="15" t="str">
        <f>VLOOKUP(C7,Общий!$A$2:$D$2655,2,FALSE)</f>
        <v>Личинка замка RB/RO1000/TH1500,1551/RUN1500,1800,2500/RUNHS/ROX/TUB3500/WINGO/MOBY/TO4016P,5016P,4024,5024,5024HS</v>
      </c>
      <c r="E7" s="13">
        <f>VLOOKUP(C7,Общий!$A$2:$D$2655,4,FALSE)</f>
        <v>1900</v>
      </c>
      <c r="F7" s="22"/>
    </row>
    <row r="8" spans="1:14" ht="36" x14ac:dyDescent="0.25">
      <c r="A8" s="2" t="s">
        <v>664</v>
      </c>
      <c r="B8" s="4" t="s">
        <v>247</v>
      </c>
      <c r="C8" s="7" t="s">
        <v>641</v>
      </c>
      <c r="D8" s="15" t="str">
        <f>VLOOKUP(C8,Общий!$A$2:$D$2655,2,FALSE)</f>
        <v>Крышка винтовой шестерни MB4015, MB5024, WG3524HS, WG4024KCE, WG5024KCE, WINGO5KCE, WINGOKCER01, МВ4005, МВ4006, МВ4024, МВ5015, МВ5016</v>
      </c>
      <c r="E8" s="13">
        <f>VLOOKUP(C8,Общий!$A$2:$D$2655,4,FALSE)</f>
        <v>900</v>
      </c>
      <c r="F8" s="22"/>
    </row>
    <row r="9" spans="1:14" x14ac:dyDescent="0.25">
      <c r="A9" s="2" t="s">
        <v>664</v>
      </c>
      <c r="B9" s="4" t="s">
        <v>110</v>
      </c>
      <c r="C9" s="7" t="s">
        <v>642</v>
      </c>
      <c r="D9" s="15" t="str">
        <f>VLOOKUP(C9,Общий!$A$2:$D$2655,2,FALSE)</f>
        <v>Втулка WINGO 4,5/MOBY/TOONA 4,5,5024HS/HKHS/HOPP</v>
      </c>
      <c r="E9" s="13">
        <f>VLOOKUP(C9,Общий!$A$2:$D$2655,4,FALSE)</f>
        <v>900</v>
      </c>
      <c r="F9" s="22"/>
    </row>
    <row r="10" spans="1:14" x14ac:dyDescent="0.25">
      <c r="A10" s="2" t="s">
        <v>664</v>
      </c>
      <c r="B10" s="6" t="s">
        <v>15</v>
      </c>
      <c r="C10" s="14" t="s">
        <v>660</v>
      </c>
      <c r="D10" s="11" t="str">
        <f>VLOOKUP(C10,Общий!$A$2:$D$2655,2,FALSE)</f>
        <v>Комплект электродвигателя WINGO 24B</v>
      </c>
      <c r="E10" s="13">
        <f>VLOOKUP(C10,Общий!$A$2:$D$2655,4,FALSE)</f>
        <v>9900</v>
      </c>
      <c r="F10" s="22"/>
    </row>
    <row r="11" spans="1:14" x14ac:dyDescent="0.25">
      <c r="A11" s="2" t="s">
        <v>664</v>
      </c>
      <c r="B11" s="6" t="s">
        <v>132</v>
      </c>
      <c r="C11" s="8" t="s">
        <v>645</v>
      </c>
      <c r="D11" s="11" t="str">
        <f>VLOOKUP(C11,Общий!$A$2:$D$2655,2,FALSE)</f>
        <v>Комплект замка разблокировки WINGO 4,5</v>
      </c>
      <c r="E11" s="13">
        <f>VLOOKUP(C11,Общий!$A$2:$D$2655,4,FALSE)</f>
        <v>3900</v>
      </c>
      <c r="F11" s="22"/>
    </row>
    <row r="12" spans="1:14" x14ac:dyDescent="0.25">
      <c r="A12" s="2" t="s">
        <v>664</v>
      </c>
      <c r="B12" s="6" t="s">
        <v>10</v>
      </c>
      <c r="C12" s="8" t="s">
        <v>654</v>
      </c>
      <c r="D12" s="11" t="str">
        <f>VLOOKUP(C12,Общий!$A$2:$D$2655,2,FALSE)</f>
        <v>Комплект червячного винта WINGO5</v>
      </c>
      <c r="E12" s="13">
        <f>VLOOKUP(C12,Общий!$A$2:$D$2655,4,FALSE)</f>
        <v>7900</v>
      </c>
      <c r="F12" s="22"/>
    </row>
    <row r="13" spans="1:14" x14ac:dyDescent="0.25">
      <c r="A13" s="2" t="s">
        <v>664</v>
      </c>
      <c r="B13" s="6" t="s">
        <v>44</v>
      </c>
      <c r="C13" s="8" t="s">
        <v>661</v>
      </c>
      <c r="D13" s="11" t="str">
        <f>VLOOKUP(C13,Общий!$A$2:$D$2655,2,FALSE)</f>
        <v>Вал разблокировки WG4024,5024,3524HS</v>
      </c>
      <c r="E13" s="13">
        <f>VLOOKUP(C13,Общий!$A$2:$D$2655,4,FALSE)</f>
        <v>3900</v>
      </c>
      <c r="F13" s="22"/>
    </row>
    <row r="14" spans="1:14" ht="96" x14ac:dyDescent="0.25">
      <c r="A14" s="2" t="s">
        <v>664</v>
      </c>
      <c r="B14" s="4" t="s">
        <v>387</v>
      </c>
      <c r="C14" s="7" t="s">
        <v>2839</v>
      </c>
      <c r="D14" s="15" t="str">
        <f>VLOOKUP(C14,Общий!$A$2:$D$2655,2,FALSE)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4" s="13">
        <f>VLOOKUP(C14,Общий!$A$2:$D$2655,4,FALSE)</f>
        <v>900</v>
      </c>
      <c r="F14" s="22"/>
    </row>
    <row r="15" spans="1:14" x14ac:dyDescent="0.25">
      <c r="A15" s="2" t="s">
        <v>664</v>
      </c>
      <c r="B15" s="4" t="s">
        <v>9</v>
      </c>
      <c r="C15" s="7" t="s">
        <v>655</v>
      </c>
      <c r="D15" s="15" t="str">
        <f>VLOOKUP(C15,Общий!$A$2:$D$2655,2,FALSE)</f>
        <v>Комплект втулки WG4000,5000,5024/MOBY</v>
      </c>
      <c r="E15" s="13">
        <f>VLOOKUP(C15,Общий!$A$2:$D$2655,4,FALSE)</f>
        <v>3900</v>
      </c>
      <c r="F15" s="22"/>
    </row>
    <row r="16" spans="1:14" ht="24" x14ac:dyDescent="0.25">
      <c r="A16" s="2" t="s">
        <v>664</v>
      </c>
      <c r="B16" s="4" t="s">
        <v>385</v>
      </c>
      <c r="C16" s="7" t="s">
        <v>649</v>
      </c>
      <c r="D16" s="15" t="str">
        <f>VLOOKUP(C16,Общий!$A$2:$D$2655,2,FALSE)</f>
        <v>Механические упоры TO4024,5024,TO5024HS/WG5000,4024,5024,3524HS/MB5024</v>
      </c>
      <c r="E16" s="13">
        <f>VLOOKUP(C16,Общий!$A$2:$D$2655,4,FALSE)</f>
        <v>1900</v>
      </c>
      <c r="F16" s="22"/>
    </row>
    <row r="17" spans="1:6" x14ac:dyDescent="0.25">
      <c r="A17" s="2" t="s">
        <v>664</v>
      </c>
      <c r="B17" s="4" t="s">
        <v>136</v>
      </c>
      <c r="C17" s="7" t="s">
        <v>656</v>
      </c>
      <c r="D17" s="15" t="str">
        <f>VLOOKUP(C17,Общий!$A$2:$D$2655,2,FALSE)</f>
        <v>Крышки передние WG5000,5024,3524HS/MB5015,5016</v>
      </c>
      <c r="E17" s="13">
        <f>VLOOKUP(C17,Общий!$A$2:$D$2655,4,FALSE)</f>
        <v>7900</v>
      </c>
      <c r="F17" s="22"/>
    </row>
    <row r="18" spans="1:6" x14ac:dyDescent="0.25">
      <c r="A18" s="2" t="s">
        <v>664</v>
      </c>
      <c r="B18" s="4" t="s">
        <v>129</v>
      </c>
      <c r="C18" s="7" t="s">
        <v>663</v>
      </c>
      <c r="D18" s="15" t="str">
        <f>VLOOKUP(C18,Общий!$A$2:$D$2655,2,FALSE)</f>
        <v>Комплект задней части корпуса WINGO</v>
      </c>
      <c r="E18" s="13">
        <f>VLOOKUP(C18,Общий!$A$2:$D$2655,4,FALSE)</f>
        <v>10900</v>
      </c>
      <c r="F18" s="22"/>
    </row>
    <row r="19" spans="1:6" ht="15.75" thickBot="1" x14ac:dyDescent="0.3">
      <c r="A19" s="2" t="s">
        <v>664</v>
      </c>
      <c r="B19" s="4" t="s">
        <v>185</v>
      </c>
      <c r="C19" s="7" t="s">
        <v>657</v>
      </c>
      <c r="D19" s="15" t="str">
        <f>VLOOKUP(C19,Общий!$A$2:$D$2655,2,FALSE)</f>
        <v>Кронштейны крепления WG5000,5024,3524HS</v>
      </c>
      <c r="E19" s="13">
        <f>VLOOKUP(C19,Общий!$A$2:$D$2655,4,FALSE)</f>
        <v>5900</v>
      </c>
      <c r="F19" s="22"/>
    </row>
    <row r="20" spans="1:6" ht="15.75" thickTop="1" x14ac:dyDescent="0.25">
      <c r="B20" s="76" t="s">
        <v>1270</v>
      </c>
      <c r="C20" s="80" t="s">
        <v>1525</v>
      </c>
      <c r="D20" s="74" t="str">
        <f>VLOOKUP(C20,Общий!$A$2:$D$2655,2,FALSE)</f>
        <v>Шестерня WG4000,5000,4024,5024,3524HS</v>
      </c>
      <c r="E20" s="75">
        <f>VLOOKUP(C20,Общий!$A$2:$D$2655,4,FALSE)</f>
        <v>2900</v>
      </c>
      <c r="F20" s="76" t="s">
        <v>1302</v>
      </c>
    </row>
    <row r="21" spans="1:6" x14ac:dyDescent="0.25">
      <c r="B21" s="79" t="s">
        <v>1270</v>
      </c>
      <c r="C21" s="81" t="s">
        <v>1581</v>
      </c>
      <c r="D21" s="77" t="str">
        <f>VLOOKUP(C21,Общий!$A$2:$D$2655,2,FALSE)</f>
        <v>Палец червячного винта WINGO/MOBY</v>
      </c>
      <c r="E21" s="78">
        <f>VLOOKUP(C21,Общий!$A$2:$D$2655,4,FALSE)</f>
        <v>900</v>
      </c>
      <c r="F21" s="79" t="s">
        <v>1302</v>
      </c>
    </row>
    <row r="22" spans="1:6" ht="36" x14ac:dyDescent="0.25">
      <c r="B22" s="79" t="s">
        <v>1270</v>
      </c>
      <c r="C22" s="81" t="s">
        <v>2260</v>
      </c>
      <c r="D22" s="77" t="str">
        <f>VLOOKUP(C22,Общий!$A$2:$D$2655,2,FALSE)</f>
        <v>Фиксатор крышки WG2024, MB4015, MB5024, WG3524HS, WG4024KCE, WG5024KCE, WINGO5KCE, WINGOKCER01, МВ4005, МВ4006, МВ4024, МВ5015, МВ5016</v>
      </c>
      <c r="E22" s="78">
        <f>VLOOKUP(C22,Общий!$A$2:$D$2655,4,FALSE)</f>
        <v>900</v>
      </c>
      <c r="F22" s="79" t="s">
        <v>1302</v>
      </c>
    </row>
    <row r="23" spans="1:6" x14ac:dyDescent="0.25">
      <c r="B23" s="79" t="s">
        <v>1270</v>
      </c>
      <c r="C23" s="81" t="s">
        <v>1744</v>
      </c>
      <c r="D23" s="77" t="str">
        <f>VLOOKUP(C23,Общий!$A$2:$D$2655,2,FALSE)</f>
        <v>Штифт разблокировки WINGO 4,5</v>
      </c>
      <c r="E23" s="78">
        <f>VLOOKUP(C23,Общий!$A$2:$D$2655,4,FALSE)</f>
        <v>900</v>
      </c>
      <c r="F23" s="79" t="s">
        <v>1302</v>
      </c>
    </row>
    <row r="24" spans="1:6" ht="24" x14ac:dyDescent="0.25">
      <c r="B24" s="79" t="s">
        <v>1270</v>
      </c>
      <c r="C24" s="81" t="s">
        <v>1828</v>
      </c>
      <c r="D24" s="77" t="str">
        <f>VLOOKUP(C24,Общий!$A$2:$D$2655,2,FALSE)</f>
        <v>Пружина SO2000/WINGO 4,5/MOBY/TO4016P,5016P,4024,5024,7024/HK7024</v>
      </c>
      <c r="E24" s="78">
        <f>VLOOKUP(C24,Общий!$A$2:$D$2655,4,FALSE)</f>
        <v>900</v>
      </c>
      <c r="F24" s="79" t="s">
        <v>1302</v>
      </c>
    </row>
    <row r="25" spans="1:6" x14ac:dyDescent="0.25">
      <c r="B25" s="79" t="s">
        <v>1270</v>
      </c>
      <c r="C25" s="81" t="s">
        <v>1845</v>
      </c>
      <c r="D25" s="77" t="str">
        <f>VLOOKUP(C25,Общий!$A$2:$D$2655,2,FALSE)</f>
        <v>Корпус WG4024,5024</v>
      </c>
      <c r="E25" s="78">
        <f>VLOOKUP(C25,Общий!$A$2:$D$2655,4,FALSE)</f>
        <v>2900</v>
      </c>
      <c r="F25" s="79" t="s">
        <v>1302</v>
      </c>
    </row>
    <row r="26" spans="1:6" ht="36" x14ac:dyDescent="0.25">
      <c r="B26" s="79" t="s">
        <v>1270</v>
      </c>
      <c r="C26" s="81" t="s">
        <v>1937</v>
      </c>
      <c r="D26" s="77" t="str">
        <f>VLOOKUP(C26,Общий!$A$2:$D$2655,2,FALSE)</f>
        <v>Наконечник для провода с круглой клеммой CR2124/HYPPO/SUMO/RO300,500,1000/ТН1551,1561,2251,2261/WG4,5/TOO3024/ТО7024/WG3524HS</v>
      </c>
      <c r="E26" s="78">
        <f>VLOOKUP(C26,Общий!$A$2:$D$2655,4,FALSE)</f>
        <v>900</v>
      </c>
      <c r="F26" s="79" t="s">
        <v>1302</v>
      </c>
    </row>
    <row r="27" spans="1:6" x14ac:dyDescent="0.25">
      <c r="B27" s="79" t="s">
        <v>1270</v>
      </c>
      <c r="C27" s="81" t="s">
        <v>2049</v>
      </c>
      <c r="D27" s="77" t="str">
        <f>VLOOKUP(C27,Общий!$A$2:$D$2655,2,FALSE)</f>
        <v>Коннектор MOBY4,5/WINGO4,5</v>
      </c>
      <c r="E27" s="78">
        <f>VLOOKUP(C27,Общий!$A$2:$D$2655,4,FALSE)</f>
        <v>1900</v>
      </c>
      <c r="F27" s="79" t="s">
        <v>1302</v>
      </c>
    </row>
    <row r="28" spans="1:6" x14ac:dyDescent="0.25">
      <c r="B28" s="79" t="s">
        <v>1270</v>
      </c>
      <c r="C28" s="81" t="s">
        <v>2166</v>
      </c>
      <c r="D28" s="77" t="str">
        <f>VLOOKUP(C28,Общий!$A$2:$D$2655,2,FALSE)</f>
        <v>Основание инкодера WINGO 24 B/TOONA 24 B/XMETRO</v>
      </c>
      <c r="E28" s="78">
        <f>VLOOKUP(C28,Общий!$A$2:$D$2655,4,FALSE)</f>
        <v>900</v>
      </c>
      <c r="F28" s="79" t="s">
        <v>1302</v>
      </c>
    </row>
    <row r="29" spans="1:6" x14ac:dyDescent="0.25">
      <c r="B29" s="79" t="s">
        <v>1270</v>
      </c>
      <c r="C29" s="81" t="s">
        <v>2257</v>
      </c>
      <c r="D29" s="77" t="str">
        <f>VLOOKUP(C29,Общий!$A$2:$D$2655,2,FALSE)</f>
        <v>Втулка POP/XMETRO/SO2000/PLUTO/WINGO</v>
      </c>
      <c r="E29" s="78">
        <f>VLOOKUP(C29,Общий!$A$2:$D$2655,4,FALSE)</f>
        <v>900</v>
      </c>
      <c r="F2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C616ECFA-3373-4F43-839C-350191A157C2}"/>
  </hyperlinks>
  <pageMargins left="0.23622047244094491" right="0.23622047244094491" top="0.35433070866141736" bottom="0.35433070866141736" header="0" footer="0"/>
  <pageSetup paperSize="9" scale="81"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D903-95BC-494B-A902-80F2C5B32F3F}">
  <sheetPr codeName="Worksheet____83">
    <pageSetUpPr fitToPage="1"/>
  </sheetPr>
  <dimension ref="A1:L28"/>
  <sheetViews>
    <sheetView view="pageLayout" topLeftCell="B1" zoomScaleNormal="100" workbookViewId="0">
      <selection activeCell="C6" sqref="C6"/>
    </sheetView>
  </sheetViews>
  <sheetFormatPr defaultRowHeight="15" x14ac:dyDescent="0.25"/>
  <cols>
    <col min="1" max="1" width="0" hidden="1" customWidth="1"/>
    <col min="2" max="2" width="2.85546875" bestFit="1" customWidth="1"/>
    <col min="3" max="3" width="16.42578125" bestFit="1" customWidth="1"/>
    <col min="4" max="4" width="52.140625" customWidth="1"/>
    <col min="5" max="5" width="8.7109375" bestFit="1" customWidth="1"/>
    <col min="6" max="6" width="14.140625" bestFit="1" customWidth="1"/>
    <col min="12" max="12" width="35.7109375" customWidth="1"/>
    <col min="13" max="13" width="17.85546875" customWidth="1"/>
  </cols>
  <sheetData>
    <row r="1" spans="1:12" ht="15" customHeight="1" x14ac:dyDescent="0.25">
      <c r="A1" s="130" t="e" vm="1">
        <v>#VALUE!</v>
      </c>
      <c r="B1" s="130"/>
      <c r="C1" s="130"/>
      <c r="D1" s="130"/>
      <c r="E1" s="133" t="s">
        <v>2434</v>
      </c>
      <c r="F1" s="133"/>
      <c r="G1" s="133"/>
      <c r="H1" s="133"/>
      <c r="I1" s="131" t="e" vm="2">
        <v>#VALUE!</v>
      </c>
      <c r="J1" s="131"/>
      <c r="K1" s="131"/>
      <c r="L1" s="131"/>
    </row>
    <row r="2" spans="1:12" ht="15" customHeight="1" x14ac:dyDescent="0.25">
      <c r="A2" s="130"/>
      <c r="B2" s="130"/>
      <c r="C2" s="130"/>
      <c r="D2" s="130"/>
      <c r="E2" s="133"/>
      <c r="F2" s="133"/>
      <c r="G2" s="133"/>
      <c r="H2" s="133"/>
      <c r="I2" s="131"/>
      <c r="J2" s="131"/>
      <c r="K2" s="131"/>
      <c r="L2" s="131"/>
    </row>
    <row r="3" spans="1:12" ht="15" customHeight="1" x14ac:dyDescent="0.25">
      <c r="A3" s="130"/>
      <c r="B3" s="130"/>
      <c r="C3" s="130"/>
      <c r="D3" s="130"/>
      <c r="E3" s="137" t="s">
        <v>1277</v>
      </c>
      <c r="F3" s="137"/>
      <c r="G3" s="137"/>
      <c r="H3" s="137"/>
      <c r="I3" s="131"/>
      <c r="J3" s="131"/>
      <c r="K3" s="131"/>
      <c r="L3" s="131"/>
    </row>
    <row r="5" spans="1:12" ht="24" x14ac:dyDescent="0.25">
      <c r="A5" s="23" t="s">
        <v>0</v>
      </c>
      <c r="B5" s="23" t="s">
        <v>2</v>
      </c>
      <c r="C5" s="23" t="s">
        <v>1</v>
      </c>
      <c r="D5" s="23" t="s">
        <v>1267</v>
      </c>
      <c r="E5" s="68" t="s">
        <v>1268</v>
      </c>
      <c r="F5" s="68" t="s">
        <v>1269</v>
      </c>
    </row>
    <row r="6" spans="1:12" x14ac:dyDescent="0.25">
      <c r="A6" s="2" t="s">
        <v>665</v>
      </c>
      <c r="B6" s="3">
        <v>6</v>
      </c>
      <c r="C6" s="7" t="s">
        <v>659</v>
      </c>
      <c r="D6" s="15" t="str">
        <f>VLOOKUP(C6,Общий!$A$2:$D$2655,2,FALSE)</f>
        <v xml:space="preserve">Шестерня винтовая WG4024,5024,3524HS </v>
      </c>
      <c r="E6" s="13">
        <f>VLOOKUP(C6,Общий!$A$2:$D$2655,4,FALSE)</f>
        <v>3900</v>
      </c>
      <c r="F6" s="22"/>
    </row>
    <row r="7" spans="1:12" x14ac:dyDescent="0.25">
      <c r="A7" s="2" t="s">
        <v>665</v>
      </c>
      <c r="B7" s="4">
        <v>7</v>
      </c>
      <c r="C7" s="7" t="s">
        <v>514</v>
      </c>
      <c r="D7" s="15" t="s">
        <v>333</v>
      </c>
      <c r="E7" s="13"/>
      <c r="F7" s="22"/>
    </row>
    <row r="8" spans="1:12" ht="36" x14ac:dyDescent="0.25">
      <c r="A8" s="2" t="s">
        <v>665</v>
      </c>
      <c r="B8" s="3">
        <v>8</v>
      </c>
      <c r="C8" s="7" t="s">
        <v>382</v>
      </c>
      <c r="D8" s="15" t="str">
        <f>VLOOKUP(C8,Общий!$A$2:$D$2655,2,FALSE)</f>
        <v>Личинка замка RB/RO1000/TH1500,1551/RUN1500,1800,2500/RUNHS/ROX/TUB3500/WINGO/MOBY/TO4016P,5016P,4024,5024,5024HS</v>
      </c>
      <c r="E8" s="13">
        <f>VLOOKUP(C8,Общий!$A$2:$D$2655,4,FALSE)</f>
        <v>1900</v>
      </c>
      <c r="F8" s="22"/>
    </row>
    <row r="9" spans="1:12" ht="36" x14ac:dyDescent="0.25">
      <c r="A9" s="2" t="s">
        <v>665</v>
      </c>
      <c r="B9" s="3">
        <v>10</v>
      </c>
      <c r="C9" s="7" t="s">
        <v>641</v>
      </c>
      <c r="D9" s="15" t="str">
        <f>VLOOKUP(C9,Общий!$A$2:$D$2655,2,FALSE)</f>
        <v>Крышка винтовой шестерни MB4015, MB5024, WG3524HS, WG4024KCE, WG5024KCE, WINGO5KCE, WINGOKCER01, МВ4005, МВ4006, МВ4024, МВ5015, МВ5016</v>
      </c>
      <c r="E9" s="13">
        <f>VLOOKUP(C9,Общий!$A$2:$D$2655,4,FALSE)</f>
        <v>900</v>
      </c>
      <c r="F9" s="22"/>
    </row>
    <row r="10" spans="1:12" x14ac:dyDescent="0.25">
      <c r="A10" s="2" t="s">
        <v>665</v>
      </c>
      <c r="B10" s="4">
        <v>26</v>
      </c>
      <c r="C10" s="7" t="s">
        <v>642</v>
      </c>
      <c r="D10" s="15" t="str">
        <f>VLOOKUP(C10,Общий!$A$2:$D$2655,2,FALSE)</f>
        <v>Втулка WINGO 4,5/MOBY/TOONA 4,5,5024HS/HKHS/HOPP</v>
      </c>
      <c r="E10" s="13">
        <f>VLOOKUP(C10,Общий!$A$2:$D$2655,4,FALSE)</f>
        <v>900</v>
      </c>
      <c r="F10" s="22"/>
    </row>
    <row r="11" spans="1:12" x14ac:dyDescent="0.25">
      <c r="A11" s="2" t="s">
        <v>665</v>
      </c>
      <c r="B11" s="4">
        <v>64</v>
      </c>
      <c r="C11" s="7" t="s">
        <v>666</v>
      </c>
      <c r="D11" s="15" t="str">
        <f>VLOOKUP(C11,Общий!$A$2:$D$2655,2,FALSE)</f>
        <v>Энкодер TOONA 24 В/WG3524HS/ME3024R01/XMETRO2124</v>
      </c>
      <c r="E11" s="13">
        <f>VLOOKUP(C11,Общий!$A$2:$D$2655,4,FALSE)</f>
        <v>1900</v>
      </c>
      <c r="F11" s="22"/>
    </row>
    <row r="12" spans="1:12" x14ac:dyDescent="0.25">
      <c r="A12" s="2" t="s">
        <v>665</v>
      </c>
      <c r="B12" s="6" t="s">
        <v>15</v>
      </c>
      <c r="C12" s="14" t="s">
        <v>667</v>
      </c>
      <c r="D12" s="11" t="str">
        <f>VLOOKUP(C12,Общий!$A$2:$D$2655,2,FALSE)</f>
        <v>Комплект электродвигателя WG3524HS</v>
      </c>
      <c r="E12" s="13">
        <f>VLOOKUP(C12,Общий!$A$2:$D$2655,4,FALSE)</f>
        <v>15900</v>
      </c>
      <c r="F12" s="22"/>
    </row>
    <row r="13" spans="1:12" x14ac:dyDescent="0.25">
      <c r="A13" s="2" t="s">
        <v>665</v>
      </c>
      <c r="B13" s="6" t="s">
        <v>132</v>
      </c>
      <c r="C13" s="8" t="s">
        <v>668</v>
      </c>
      <c r="D13" s="11" t="str">
        <f>VLOOKUP(C13,Общий!$A$2:$D$2655,2,FALSE)</f>
        <v>Комплект замка разблокировки WG3524HS</v>
      </c>
      <c r="E13" s="13">
        <f>VLOOKUP(C13,Общий!$A$2:$D$2655,4,FALSE)</f>
        <v>3900</v>
      </c>
      <c r="F13" s="22"/>
    </row>
    <row r="14" spans="1:12" x14ac:dyDescent="0.25">
      <c r="A14" s="2" t="s">
        <v>665</v>
      </c>
      <c r="B14" s="6" t="s">
        <v>10</v>
      </c>
      <c r="C14" s="8" t="s">
        <v>654</v>
      </c>
      <c r="D14" s="11" t="str">
        <f>VLOOKUP(C14,Общий!$A$2:$D$2655,2,FALSE)</f>
        <v>Комплект червячного винта WINGO5</v>
      </c>
      <c r="E14" s="13">
        <f>VLOOKUP(C14,Общий!$A$2:$D$2655,4,FALSE)</f>
        <v>7900</v>
      </c>
      <c r="F14" s="22"/>
    </row>
    <row r="15" spans="1:12" x14ac:dyDescent="0.25">
      <c r="A15" s="2" t="s">
        <v>665</v>
      </c>
      <c r="B15" s="6" t="s">
        <v>44</v>
      </c>
      <c r="C15" s="8" t="s">
        <v>661</v>
      </c>
      <c r="D15" s="11" t="str">
        <f>VLOOKUP(C15,Общий!$A$2:$D$2655,2,FALSE)</f>
        <v>Вал разблокировки WG4024,5024,3524HS</v>
      </c>
      <c r="E15" s="13">
        <f>VLOOKUP(C15,Общий!$A$2:$D$2655,4,FALSE)</f>
        <v>3900</v>
      </c>
      <c r="F15" s="22"/>
    </row>
    <row r="16" spans="1:12" ht="96" x14ac:dyDescent="0.25">
      <c r="A16" s="2" t="s">
        <v>665</v>
      </c>
      <c r="B16" s="4" t="s">
        <v>387</v>
      </c>
      <c r="C16" s="7" t="s">
        <v>2839</v>
      </c>
      <c r="D16" s="15" t="str">
        <f>VLOOKUP(C16,Общий!$A$2:$D$2655,2,FALSE)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6" s="13">
        <f>VLOOKUP(C16,Общий!$A$2:$D$2655,4,FALSE)</f>
        <v>900</v>
      </c>
      <c r="F16" s="22"/>
    </row>
    <row r="17" spans="1:6" x14ac:dyDescent="0.25">
      <c r="A17" s="2" t="s">
        <v>665</v>
      </c>
      <c r="B17" s="4" t="s">
        <v>9</v>
      </c>
      <c r="C17" s="7" t="s">
        <v>669</v>
      </c>
      <c r="D17" s="15" t="str">
        <f>VLOOKUP(C17,Общий!$A$2:$D$2655,2,FALSE)</f>
        <v>Комплект втулки WG3524HS</v>
      </c>
      <c r="E17" s="13">
        <f>VLOOKUP(C17,Общий!$A$2:$D$2655,4,FALSE)</f>
        <v>3900</v>
      </c>
      <c r="F17" s="22"/>
    </row>
    <row r="18" spans="1:6" x14ac:dyDescent="0.25">
      <c r="A18" s="2" t="s">
        <v>665</v>
      </c>
      <c r="B18" s="4" t="s">
        <v>129</v>
      </c>
      <c r="C18" s="7" t="s">
        <v>663</v>
      </c>
      <c r="D18" s="15" t="str">
        <f>VLOOKUP(C18,Общий!$A$2:$D$2655,2,FALSE)</f>
        <v>Комплект задней части корпуса WINGO</v>
      </c>
      <c r="E18" s="13">
        <f>VLOOKUP(C18,Общий!$A$2:$D$2655,4,FALSE)</f>
        <v>10900</v>
      </c>
      <c r="F18" s="22"/>
    </row>
    <row r="19" spans="1:6" x14ac:dyDescent="0.25">
      <c r="A19" s="2" t="s">
        <v>665</v>
      </c>
      <c r="B19" s="4" t="s">
        <v>136</v>
      </c>
      <c r="C19" s="7" t="s">
        <v>656</v>
      </c>
      <c r="D19" s="15" t="str">
        <f>VLOOKUP(C19,Общий!$A$2:$D$2655,2,FALSE)</f>
        <v>Крышки передние WG5000,5024,3524HS/MB5015,5016</v>
      </c>
      <c r="E19" s="13">
        <f>VLOOKUP(C19,Общий!$A$2:$D$2655,4,FALSE)</f>
        <v>7900</v>
      </c>
      <c r="F19" s="22"/>
    </row>
    <row r="20" spans="1:6" x14ac:dyDescent="0.25">
      <c r="A20" s="2" t="s">
        <v>665</v>
      </c>
      <c r="B20" s="4" t="s">
        <v>185</v>
      </c>
      <c r="C20" s="7" t="s">
        <v>657</v>
      </c>
      <c r="D20" s="12" t="str">
        <f>VLOOKUP(C20,Общий!$A$2:$D$2655,2,FALSE)</f>
        <v>Кронштейны крепления WG5000,5024,3524HS</v>
      </c>
      <c r="E20" s="13">
        <f>VLOOKUP(C20,Общий!$A$2:$D$2655,4,FALSE)</f>
        <v>5900</v>
      </c>
      <c r="F20" s="22"/>
    </row>
    <row r="21" spans="1:6" ht="24.75" thickBot="1" x14ac:dyDescent="0.3">
      <c r="A21" s="2" t="s">
        <v>665</v>
      </c>
      <c r="B21" s="4" t="s">
        <v>385</v>
      </c>
      <c r="C21" s="7" t="s">
        <v>649</v>
      </c>
      <c r="D21" s="15" t="str">
        <f>VLOOKUP(C21,Общий!$A$2:$D$2655,2,FALSE)</f>
        <v>Механические упоры TO4024,5024,TO5024HS/WG5000,4024,5024,3524HS/MB5024</v>
      </c>
      <c r="E21" s="13">
        <f>VLOOKUP(C21,Общий!$A$2:$D$2655,4,FALSE)</f>
        <v>1900</v>
      </c>
      <c r="F21" s="22"/>
    </row>
    <row r="22" spans="1:6" ht="15.75" thickTop="1" x14ac:dyDescent="0.25">
      <c r="B22" s="76" t="s">
        <v>1270</v>
      </c>
      <c r="C22" s="80" t="s">
        <v>1525</v>
      </c>
      <c r="D22" s="74" t="str">
        <f>VLOOKUP(C22,Общий!$A$2:$D$2655,2,FALSE)</f>
        <v>Шестерня WG4000,5000,4024,5024,3524HS</v>
      </c>
      <c r="E22" s="75">
        <f>VLOOKUP(C22,Общий!$A$2:$D$2655,4,FALSE)</f>
        <v>2900</v>
      </c>
      <c r="F22" s="76" t="s">
        <v>1302</v>
      </c>
    </row>
    <row r="23" spans="1:6" ht="36" x14ac:dyDescent="0.25">
      <c r="B23" s="79" t="s">
        <v>1270</v>
      </c>
      <c r="C23" s="81" t="s">
        <v>2260</v>
      </c>
      <c r="D23" s="77" t="str">
        <f>VLOOKUP(C23,Общий!$A$2:$D$2655,2,FALSE)</f>
        <v>Фиксатор крышки WG2024, MB4015, MB5024, WG3524HS, WG4024KCE, WG5024KCE, WINGO5KCE, WINGOKCER01, МВ4005, МВ4006, МВ4024, МВ5015, МВ5016</v>
      </c>
      <c r="E23" s="78">
        <f>VLOOKUP(C23,Общий!$A$2:$D$2655,4,FALSE)</f>
        <v>900</v>
      </c>
      <c r="F23" s="79" t="s">
        <v>1302</v>
      </c>
    </row>
    <row r="24" spans="1:6" ht="36" x14ac:dyDescent="0.25">
      <c r="B24" s="79" t="s">
        <v>1270</v>
      </c>
      <c r="C24" s="81" t="s">
        <v>1937</v>
      </c>
      <c r="D24" s="77" t="str">
        <f>VLOOKUP(C24,Общий!$A$2:$D$2655,2,FALSE)</f>
        <v>Наконечник для провода с круглой клеммой CR2124/HYPPO/SUMO/RO300,500,1000/ТН1551,1561,2251,2261/WG4,5/TOO3024/ТО7024/WG3524HS</v>
      </c>
      <c r="E24" s="78">
        <f>VLOOKUP(C24,Общий!$A$2:$D$2655,4,FALSE)</f>
        <v>900</v>
      </c>
      <c r="F24" s="79" t="s">
        <v>1302</v>
      </c>
    </row>
    <row r="25" spans="1:6" x14ac:dyDescent="0.25">
      <c r="B25" s="79" t="s">
        <v>1270</v>
      </c>
      <c r="C25" s="81" t="s">
        <v>2166</v>
      </c>
      <c r="D25" s="77" t="str">
        <f>VLOOKUP(C25,Общий!$A$2:$D$2655,2,FALSE)</f>
        <v>Основание инкодера WINGO 24 B/TOONA 24 B/XMETRO</v>
      </c>
      <c r="E25" s="78">
        <f>VLOOKUP(C25,Общий!$A$2:$D$2655,4,FALSE)</f>
        <v>900</v>
      </c>
      <c r="F25" s="79" t="s">
        <v>1302</v>
      </c>
    </row>
    <row r="26" spans="1:6" x14ac:dyDescent="0.25">
      <c r="B26" s="79" t="s">
        <v>1270</v>
      </c>
      <c r="C26" s="81" t="s">
        <v>2168</v>
      </c>
      <c r="D26" s="77" t="str">
        <f>VLOOKUP(C26,Общий!$A$2:$D$2655,2,FALSE)</f>
        <v>Крышка инкодера TOONA 24 B/WG3524HS</v>
      </c>
      <c r="E26" s="78">
        <f>VLOOKUP(C26,Общий!$A$2:$D$2655,4,FALSE)</f>
        <v>900</v>
      </c>
      <c r="F26" s="79" t="s">
        <v>1302</v>
      </c>
    </row>
    <row r="27" spans="1:6" x14ac:dyDescent="0.25">
      <c r="B27" s="79" t="s">
        <v>1270</v>
      </c>
      <c r="C27" s="81" t="s">
        <v>2257</v>
      </c>
      <c r="D27" s="77" t="str">
        <f>VLOOKUP(C27,Общий!$A$2:$D$2655,2,FALSE)</f>
        <v>Втулка POP/XMETRO/SO2000/PLUTO/WINGO</v>
      </c>
      <c r="E27" s="78">
        <f>VLOOKUP(C27,Общий!$A$2:$D$2655,4,FALSE)</f>
        <v>900</v>
      </c>
      <c r="F27" s="79" t="s">
        <v>1302</v>
      </c>
    </row>
    <row r="28" spans="1:6" x14ac:dyDescent="0.25">
      <c r="B28" s="79" t="s">
        <v>1270</v>
      </c>
      <c r="C28" s="81" t="s">
        <v>1581</v>
      </c>
      <c r="D28" s="77" t="str">
        <f>VLOOKUP(C28,Общий!$A$2:$D$2655,2,FALSE)</f>
        <v>Палец червячного винта WINGO/MOBY</v>
      </c>
      <c r="E28" s="78">
        <f>VLOOKUP(C28,Общий!$A$2:$D$2655,4,FALSE)</f>
        <v>900</v>
      </c>
      <c r="F28" s="79" t="s">
        <v>1302</v>
      </c>
    </row>
  </sheetData>
  <customSheetViews>
    <customSheetView guid="{FCA1C7BD-BFD4-431C-88DA-19717E3F3C7B}">
      <pageMargins left="0.7" right="0.7" top="0.75" bottom="0.75" header="0.3" footer="0.3"/>
    </customSheetView>
  </customSheetViews>
  <mergeCells count="4">
    <mergeCell ref="A1:D3"/>
    <mergeCell ref="E1:H2"/>
    <mergeCell ref="I1:L3"/>
    <mergeCell ref="E3:H3"/>
  </mergeCells>
  <hyperlinks>
    <hyperlink ref="E3:G3" location="Оглавление!A1" display="Содержание &gt;&gt;&gt;" xr:uid="{20937AFB-ED07-43D5-A495-7739E86DD03D}"/>
  </hyperlinks>
  <pageMargins left="0.23622047244094491" right="0.23622047244094491" top="0.35433070866141736" bottom="0.35433070866141736" header="0" footer="0"/>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74B0-ABCD-43EF-9805-1166C51E778D}">
  <sheetPr codeName="Worksheet____11"/>
  <dimension ref="A1:N10"/>
  <sheetViews>
    <sheetView view="pageLayout" topLeftCell="B1" zoomScaleNormal="100" workbookViewId="0">
      <selection activeCell="F10" sqref="F10"/>
    </sheetView>
  </sheetViews>
  <sheetFormatPr defaultRowHeight="15" x14ac:dyDescent="0.25"/>
  <cols>
    <col min="1" max="1" width="7.85546875" hidden="1" customWidth="1"/>
    <col min="2" max="2" width="2.85546875" bestFit="1" customWidth="1"/>
    <col min="3" max="3" width="12.140625" customWidth="1"/>
    <col min="4" max="4" width="36.140625" customWidth="1"/>
    <col min="5" max="5" width="14.5703125" customWidth="1"/>
    <col min="6" max="6" width="14.7109375" customWidth="1"/>
    <col min="11" max="11" width="25.28515625" customWidth="1"/>
    <col min="12" max="12" width="17.140625" customWidth="1"/>
  </cols>
  <sheetData>
    <row r="1" spans="1:14" ht="15" customHeight="1" x14ac:dyDescent="0.25">
      <c r="A1" t="e" vm="3">
        <v>#VALUE!</v>
      </c>
      <c r="B1" s="130" t="e" vm="1">
        <v>#VALUE!</v>
      </c>
      <c r="C1" s="130"/>
      <c r="D1" s="130"/>
      <c r="E1" s="130"/>
      <c r="F1" s="133" t="s">
        <v>2365</v>
      </c>
      <c r="G1" s="133"/>
      <c r="H1" s="133"/>
      <c r="I1" s="133" t="e" vm="2">
        <v>#VALUE!</v>
      </c>
      <c r="J1" s="133"/>
      <c r="K1" s="133"/>
      <c r="L1" s="69"/>
      <c r="M1" s="69"/>
      <c r="N1" s="69"/>
    </row>
    <row r="2" spans="1:14" ht="15" customHeight="1" x14ac:dyDescent="0.25">
      <c r="B2" s="130"/>
      <c r="C2" s="130"/>
      <c r="D2" s="130"/>
      <c r="E2" s="130"/>
      <c r="F2" s="133"/>
      <c r="G2" s="133"/>
      <c r="H2" s="133"/>
      <c r="I2" s="133"/>
      <c r="J2" s="133"/>
      <c r="K2" s="133"/>
      <c r="L2" s="69"/>
      <c r="M2" s="69"/>
      <c r="N2" s="69"/>
    </row>
    <row r="3" spans="1:14" ht="15" customHeight="1" x14ac:dyDescent="0.25">
      <c r="B3" s="130"/>
      <c r="C3" s="130"/>
      <c r="D3" s="130"/>
      <c r="E3" s="130"/>
      <c r="F3" s="137" t="s">
        <v>1277</v>
      </c>
      <c r="G3" s="137"/>
      <c r="H3" s="137"/>
      <c r="I3" s="133"/>
      <c r="J3" s="133"/>
      <c r="K3" s="133"/>
      <c r="L3" s="69"/>
      <c r="M3" s="69"/>
      <c r="N3" s="69"/>
    </row>
    <row r="5" spans="1:14" ht="24" x14ac:dyDescent="0.25">
      <c r="A5" s="23" t="s">
        <v>0</v>
      </c>
      <c r="B5" s="23" t="s">
        <v>2</v>
      </c>
      <c r="C5" s="23" t="s">
        <v>1</v>
      </c>
      <c r="D5" s="23" t="s">
        <v>1267</v>
      </c>
      <c r="E5" s="68" t="s">
        <v>1268</v>
      </c>
      <c r="F5" s="68" t="s">
        <v>1269</v>
      </c>
    </row>
    <row r="6" spans="1:14" x14ac:dyDescent="0.25">
      <c r="A6" s="2" t="s">
        <v>25</v>
      </c>
      <c r="B6" s="6" t="s">
        <v>15</v>
      </c>
      <c r="C6" s="5" t="s">
        <v>26</v>
      </c>
      <c r="D6" s="15" t="str">
        <f>VLOOKUP(C6,Общий!$A$2:$D$2655,2,FALSE)</f>
        <v>Плата управления A60</v>
      </c>
      <c r="E6" s="13">
        <f>VLOOKUP(C6,Общий!$A$2:$D$2655,4,FALSE)</f>
        <v>19900</v>
      </c>
      <c r="F6" s="2"/>
    </row>
    <row r="7" spans="1:14" ht="36.75" thickBot="1" x14ac:dyDescent="0.3">
      <c r="A7" s="2" t="s">
        <v>25</v>
      </c>
      <c r="B7" s="4" t="s">
        <v>9</v>
      </c>
      <c r="C7" s="2" t="s">
        <v>16</v>
      </c>
      <c r="D7" s="15" t="str">
        <f>VLOOKUP(C7,Общий!$A$2:$D$2655,2,FALSE)</f>
        <v>Корпус A3F/A500/A6/A60/A6F/A700F/A824/A924/блока управления WIL</v>
      </c>
      <c r="E7" s="13">
        <f>VLOOKUP(C7,Общий!$A$2:$D$2655,4,FALSE)</f>
        <v>4900</v>
      </c>
      <c r="F7" s="2"/>
    </row>
    <row r="8" spans="1:14" ht="18" customHeight="1" thickTop="1" x14ac:dyDescent="0.25">
      <c r="B8" s="70" t="s">
        <v>1270</v>
      </c>
      <c r="C8" s="71" t="s">
        <v>2331</v>
      </c>
      <c r="D8" s="72" t="str">
        <f>VLOOKUP(C8,Общий!$A$2:$D$2655,2,FALSE)</f>
        <v>Процессор платы управления A60/A6F/A700F</v>
      </c>
      <c r="E8" s="112">
        <f>VLOOKUP(C8,Общий!$A$2:$D$2655,4,FALSE)</f>
        <v>2900</v>
      </c>
      <c r="F8" s="70" t="s">
        <v>1302</v>
      </c>
    </row>
    <row r="9" spans="1:14" x14ac:dyDescent="0.25">
      <c r="B9" s="79" t="s">
        <v>1270</v>
      </c>
      <c r="C9" s="81" t="s">
        <v>2094</v>
      </c>
      <c r="D9" s="77" t="str">
        <f>VLOOKUP(C9,Общий!$A$2:$D$2655,2,FALSE)</f>
        <v>Плата A60/A</v>
      </c>
      <c r="E9" s="78">
        <f>VLOOKUP(C9,Общий!$A$2:$D$2655,4,FALSE)</f>
        <v>19900</v>
      </c>
      <c r="F9" s="79" t="s">
        <v>1302</v>
      </c>
    </row>
    <row r="10" spans="1:14" x14ac:dyDescent="0.25">
      <c r="B10" s="79" t="s">
        <v>15</v>
      </c>
      <c r="C10" s="81" t="s">
        <v>26</v>
      </c>
      <c r="D10" s="77" t="str">
        <f>VLOOKUP(C10,Общий!$A$2:$D$2655,2,FALSE)</f>
        <v>Плата управления A60</v>
      </c>
      <c r="E10" s="78">
        <f>VLOOKUP(C10,Общий!$A$2:$D$2655,4,FALSE)</f>
        <v>19900</v>
      </c>
      <c r="F10" s="79"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K3"/>
    <mergeCell ref="B1:E3"/>
  </mergeCells>
  <hyperlinks>
    <hyperlink ref="F3:H3" location="Оглавление!A1" display="Содержание &gt;&gt;&gt;" xr:uid="{FE395A97-0D4E-4CC1-A58E-83BACAB116DA}"/>
  </hyperlinks>
  <pageMargins left="0.23622047244094491" right="0.23622047244094491" top="0.35433070866141736" bottom="0.35433070866141736" header="0" footer="0"/>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C4F5-C9EA-46AB-80DC-7AA95557AB2B}">
  <sheetPr codeName="Worksheet____84">
    <pageSetUpPr fitToPage="1"/>
  </sheetPr>
  <dimension ref="A1:O30"/>
  <sheetViews>
    <sheetView view="pageLayout" topLeftCell="B1" zoomScale="85" zoomScaleNormal="100" zoomScalePageLayoutView="85" workbookViewId="0">
      <selection activeCell="C30" sqref="C30"/>
    </sheetView>
  </sheetViews>
  <sheetFormatPr defaultRowHeight="15" x14ac:dyDescent="0.25"/>
  <cols>
    <col min="1" max="1" width="7.85546875" hidden="1" customWidth="1"/>
    <col min="2" max="2" width="2.85546875" bestFit="1" customWidth="1"/>
    <col min="3" max="3" width="14" bestFit="1" customWidth="1"/>
    <col min="4" max="4" width="57.7109375" customWidth="1"/>
    <col min="5" max="5" width="8.7109375" bestFit="1" customWidth="1"/>
    <col min="6" max="6" width="14.140625" bestFit="1" customWidth="1"/>
  </cols>
  <sheetData>
    <row r="1" spans="1:15" ht="15" customHeight="1" x14ac:dyDescent="0.25">
      <c r="A1" s="130" t="e" vm="1">
        <v>#VALUE!</v>
      </c>
      <c r="B1" s="130"/>
      <c r="C1" s="130"/>
      <c r="D1" s="130"/>
      <c r="E1" s="133" t="s">
        <v>2435</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670</v>
      </c>
      <c r="B6" s="3" t="s">
        <v>97</v>
      </c>
      <c r="C6" s="7" t="s">
        <v>642</v>
      </c>
      <c r="D6" s="15" t="str">
        <f>VLOOKUP(C6,Общий!$A$2:$D$2655,2,FALSE)</f>
        <v>Втулка WINGO 4,5/MOBY/TOONA 4,5,5024HS/HKHS/HOPP</v>
      </c>
      <c r="E6" s="13">
        <f>VLOOKUP(C6,Общий!$A$2:$D$2655,4,FALSE)</f>
        <v>900</v>
      </c>
      <c r="F6" s="22"/>
    </row>
    <row r="7" spans="1:15" x14ac:dyDescent="0.25">
      <c r="A7" s="2" t="s">
        <v>670</v>
      </c>
      <c r="B7" s="3" t="s">
        <v>106</v>
      </c>
      <c r="C7" s="7" t="s">
        <v>671</v>
      </c>
      <c r="D7" s="15" t="str">
        <f>VLOOKUP(C7,Общий!$A$2:$D$2655,2,FALSE)</f>
        <v>Штифт разблокировки MOBY</v>
      </c>
      <c r="E7" s="13">
        <f>VLOOKUP(C7,Общий!$A$2:$D$2655,4,FALSE)</f>
        <v>900</v>
      </c>
      <c r="F7" s="22"/>
    </row>
    <row r="8" spans="1:15" ht="24" x14ac:dyDescent="0.25">
      <c r="A8" s="2" t="s">
        <v>670</v>
      </c>
      <c r="B8" s="3" t="s">
        <v>110</v>
      </c>
      <c r="C8" s="7" t="s">
        <v>672</v>
      </c>
      <c r="D8" s="15" t="str">
        <f>VLOOKUP(C8,Общий!$A$2:$D$2655,2,FALSE)</f>
        <v>Прокладка MB4015, MB4605, MB5024, МВ4005, МВ4006, МВ4024, МВ5015, МВ5016</v>
      </c>
      <c r="E8" s="13">
        <f>VLOOKUP(C8,Общий!$A$2:$D$2655,4,FALSE)</f>
        <v>500</v>
      </c>
      <c r="F8" s="22"/>
    </row>
    <row r="9" spans="1:15" x14ac:dyDescent="0.25">
      <c r="A9" s="2" t="s">
        <v>670</v>
      </c>
      <c r="B9" s="3" t="s">
        <v>278</v>
      </c>
      <c r="C9" s="7" t="s">
        <v>673</v>
      </c>
      <c r="D9" s="15" t="str">
        <f>VLOOKUP(C9,Общий!$A$2:$D$2655,2,FALSE)</f>
        <v>Штифт крепления MOBY</v>
      </c>
      <c r="E9" s="13">
        <f>VLOOKUP(C9,Общий!$A$2:$D$2655,4,FALSE)</f>
        <v>900</v>
      </c>
      <c r="F9" s="22"/>
    </row>
    <row r="10" spans="1:15" ht="36" x14ac:dyDescent="0.25">
      <c r="A10" s="2" t="s">
        <v>670</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5" x14ac:dyDescent="0.25">
      <c r="A11" s="2" t="s">
        <v>670</v>
      </c>
      <c r="B11" s="4" t="s">
        <v>120</v>
      </c>
      <c r="C11" s="7" t="s">
        <v>514</v>
      </c>
      <c r="D11" s="15" t="s">
        <v>333</v>
      </c>
      <c r="E11" s="13"/>
      <c r="F11" s="22"/>
    </row>
    <row r="12" spans="1:15" ht="36" x14ac:dyDescent="0.25">
      <c r="A12" s="2" t="s">
        <v>670</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5" x14ac:dyDescent="0.25">
      <c r="A13" s="2" t="s">
        <v>670</v>
      </c>
      <c r="B13" s="3" t="s">
        <v>331</v>
      </c>
      <c r="C13" s="7" t="s">
        <v>674</v>
      </c>
      <c r="D13" s="15" t="str">
        <f>VLOOKUP(C13,Общий!$A$2:$D$2655,2,FALSE)</f>
        <v>Конденсатор TOONA 230В/MOBY 230В/TOO4500</v>
      </c>
      <c r="E13" s="13">
        <f>VLOOKUP(C13,Общий!$A$2:$D$2655,4,FALSE)</f>
        <v>1900</v>
      </c>
      <c r="F13" s="22"/>
    </row>
    <row r="14" spans="1:15" x14ac:dyDescent="0.25">
      <c r="A14" s="2" t="s">
        <v>670</v>
      </c>
      <c r="B14" s="3" t="s">
        <v>446</v>
      </c>
      <c r="C14" s="7" t="s">
        <v>675</v>
      </c>
      <c r="D14" s="15" t="str">
        <f>VLOOKUP(C14,Общий!$A$2:$D$2655,2,FALSE)</f>
        <v>Вилка задняя MOBY</v>
      </c>
      <c r="E14" s="13">
        <f>VLOOKUP(C14,Общий!$A$2:$D$2655,4,FALSE)</f>
        <v>1900</v>
      </c>
      <c r="F14" s="22"/>
    </row>
    <row r="15" spans="1:15" x14ac:dyDescent="0.25">
      <c r="A15" s="2" t="s">
        <v>670</v>
      </c>
      <c r="B15" s="3" t="s">
        <v>500</v>
      </c>
      <c r="C15" s="7" t="s">
        <v>676</v>
      </c>
      <c r="D15" s="15" t="str">
        <f>VLOOKUP(C15,Общий!$A$2:$D$2655,2,FALSE)</f>
        <v>Коннектор "мама" MOBY</v>
      </c>
      <c r="E15" s="13">
        <f>VLOOKUP(C15,Общий!$A$2:$D$2655,4,FALSE)</f>
        <v>1900</v>
      </c>
      <c r="F15" s="22"/>
    </row>
    <row r="16" spans="1:15" x14ac:dyDescent="0.25">
      <c r="A16" s="2" t="s">
        <v>670</v>
      </c>
      <c r="B16" s="4" t="s">
        <v>360</v>
      </c>
      <c r="C16" s="7" t="s">
        <v>677</v>
      </c>
      <c r="D16" s="15" t="str">
        <f>VLOOKUP(C16,Общий!$A$2:$D$2655,2,FALSE)</f>
        <v>Коннектор "папа" MOBY</v>
      </c>
      <c r="E16" s="13">
        <f>VLOOKUP(C16,Общий!$A$2:$D$2655,4,FALSE)</f>
        <v>1900</v>
      </c>
      <c r="F16" s="22"/>
    </row>
    <row r="17" spans="1:6" x14ac:dyDescent="0.25">
      <c r="A17" s="2" t="s">
        <v>670</v>
      </c>
      <c r="B17" s="6" t="s">
        <v>15</v>
      </c>
      <c r="C17" s="8" t="s">
        <v>678</v>
      </c>
      <c r="D17" s="11" t="str">
        <f>VLOOKUP(C17,Общий!$A$2:$D$2655,2,FALSE)</f>
        <v>Комплект электродвигателя MOBY 4,5 230 В</v>
      </c>
      <c r="E17" s="13">
        <f>VLOOKUP(C17,Общий!$A$2:$D$2655,4,FALSE)</f>
        <v>15900</v>
      </c>
      <c r="F17" s="22"/>
    </row>
    <row r="18" spans="1:6" x14ac:dyDescent="0.25">
      <c r="A18" s="2" t="s">
        <v>670</v>
      </c>
      <c r="B18" s="6" t="s">
        <v>44</v>
      </c>
      <c r="C18" s="8" t="s">
        <v>679</v>
      </c>
      <c r="D18" s="11" t="str">
        <f>VLOOKUP(C18,Общий!$A$2:$D$2655,2,FALSE)</f>
        <v>Редуктор MOBY 230B</v>
      </c>
      <c r="E18" s="13">
        <f>VLOOKUP(C18,Общий!$A$2:$D$2655,4,FALSE)</f>
        <v>5900</v>
      </c>
      <c r="F18" s="22"/>
    </row>
    <row r="19" spans="1:6" x14ac:dyDescent="0.25">
      <c r="A19" s="2" t="s">
        <v>670</v>
      </c>
      <c r="B19" s="6" t="s">
        <v>10</v>
      </c>
      <c r="C19" s="8" t="s">
        <v>680</v>
      </c>
      <c r="D19" s="11" t="str">
        <f>VLOOKUP(C19,Общий!$A$2:$D$2655,2,FALSE)</f>
        <v>Комплект червячного винта MB4015,4016,4024</v>
      </c>
      <c r="E19" s="13">
        <f>VLOOKUP(C19,Общий!$A$2:$D$2655,4,FALSE)</f>
        <v>7900</v>
      </c>
      <c r="F19" s="22"/>
    </row>
    <row r="20" spans="1:6" x14ac:dyDescent="0.25">
      <c r="A20" s="2" t="s">
        <v>670</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670</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670</v>
      </c>
      <c r="B22" s="4" t="s">
        <v>9</v>
      </c>
      <c r="C22" s="7" t="s">
        <v>655</v>
      </c>
      <c r="D22" s="15" t="str">
        <f>VLOOKUP(C22,Общий!$A$2:$D$2655,2,FALSE)</f>
        <v>Комплект втулки WG4000,5000,5024/MOBY</v>
      </c>
      <c r="E22" s="13">
        <f>VLOOKUP(C22,Общий!$A$2:$D$2655,4,FALSE)</f>
        <v>3900</v>
      </c>
      <c r="F22" s="22"/>
    </row>
    <row r="23" spans="1:6" x14ac:dyDescent="0.25">
      <c r="A23" s="2" t="s">
        <v>670</v>
      </c>
      <c r="B23" s="4" t="s">
        <v>136</v>
      </c>
      <c r="C23" s="7" t="s">
        <v>650</v>
      </c>
      <c r="D23" s="15" t="str">
        <f>VLOOKUP(C23,Общий!$A$2:$D$2655,2,FALSE)</f>
        <v>Крышки передние MOBY/WINGO</v>
      </c>
      <c r="E23" s="13">
        <f>VLOOKUP(C23,Общий!$A$2:$D$2655,4,FALSE)</f>
        <v>6900</v>
      </c>
      <c r="F23" s="22"/>
    </row>
    <row r="24" spans="1:6" x14ac:dyDescent="0.25">
      <c r="A24" s="2" t="s">
        <v>670</v>
      </c>
      <c r="B24" s="4" t="s">
        <v>185</v>
      </c>
      <c r="C24" s="7" t="s">
        <v>683</v>
      </c>
      <c r="D24" s="15" t="str">
        <f>VLOOKUP(C24,Общий!$A$2:$D$2655,2,FALSE)</f>
        <v>Кронштейны крепления TO4016P,4024/MB4015,4006,4024</v>
      </c>
      <c r="E24" s="13">
        <f>VLOOKUP(C24,Общий!$A$2:$D$2655,4,FALSE)</f>
        <v>4900</v>
      </c>
      <c r="F24" s="22"/>
    </row>
    <row r="25" spans="1:6" ht="84.75" thickBot="1" x14ac:dyDescent="0.3">
      <c r="A25" s="2" t="s">
        <v>670</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1581</v>
      </c>
      <c r="D26" s="74" t="str">
        <f>VLOOKUP(C26,Общий!$A$2:$D$2655,2,FALSE)</f>
        <v>Палец червячного винта WINGO/MOBY</v>
      </c>
      <c r="E26" s="75">
        <f>VLOOKUP(C26,Общий!$A$2:$D$2655,4,FALSE)</f>
        <v>900</v>
      </c>
      <c r="F26" s="76" t="s">
        <v>1302</v>
      </c>
    </row>
    <row r="27" spans="1:6" ht="36" x14ac:dyDescent="0.25">
      <c r="B27" s="79" t="s">
        <v>1270</v>
      </c>
      <c r="C27" s="81" t="s">
        <v>2260</v>
      </c>
      <c r="D27" s="77" t="str">
        <f>VLOOKUP(C27,Общий!$A$2:$D$2655,2,FALSE)</f>
        <v>Фиксатор крышки WG2024, MB4015, MB5024, WG3524HS, WG4024KCE, WG5024KCE, WINGO5KCE, WINGOKCER01, МВ4005, МВ4006, МВ4024, МВ5015, МВ5016</v>
      </c>
      <c r="E27" s="78">
        <f>VLOOKUP(C27,Общий!$A$2:$D$2655,4,FALSE)</f>
        <v>900</v>
      </c>
      <c r="F27" s="79" t="s">
        <v>1302</v>
      </c>
    </row>
    <row r="28" spans="1:6" x14ac:dyDescent="0.25">
      <c r="B28" s="79">
        <v>28</v>
      </c>
      <c r="C28" s="81" t="s">
        <v>673</v>
      </c>
      <c r="D28" s="77" t="str">
        <f>VLOOKUP(C28,Общий!$A$2:$D$2655,2,FALSE)</f>
        <v>Штифт крепления MOBY</v>
      </c>
      <c r="E28" s="78">
        <f>VLOOKUP(C28,Общий!$A$2:$D$2655,4,FALSE)</f>
        <v>900</v>
      </c>
      <c r="F28" s="79" t="s">
        <v>1302</v>
      </c>
    </row>
    <row r="29" spans="1:6" x14ac:dyDescent="0.25">
      <c r="B29" s="79">
        <v>24</v>
      </c>
      <c r="C29" s="81" t="s">
        <v>671</v>
      </c>
      <c r="D29" s="77" t="str">
        <f>VLOOKUP(C29,Общий!$A$2:$D$2655,2,FALSE)</f>
        <v>Штифт разблокировки MOBY</v>
      </c>
      <c r="E29" s="78">
        <f>VLOOKUP(C29,Общий!$A$2:$D$2655,4,FALSE)</f>
        <v>900</v>
      </c>
      <c r="F29" s="79" t="s">
        <v>1302</v>
      </c>
    </row>
    <row r="30" spans="1:6" x14ac:dyDescent="0.25">
      <c r="B30" s="79" t="s">
        <v>10</v>
      </c>
      <c r="C30" s="81" t="s">
        <v>680</v>
      </c>
      <c r="D30" s="77" t="str">
        <f>VLOOKUP(C30,Общий!$A$2:$D$2655,2,FALSE)</f>
        <v>Комплект червячного винта MB4015,4016,4024</v>
      </c>
      <c r="E30" s="78">
        <f>VLOOKUP(C30,Общий!$A$2:$D$2655,4,FALSE)</f>
        <v>7900</v>
      </c>
      <c r="F30"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C6144674-C0DF-4979-84B5-6722F40F333E}"/>
  </hyperlinks>
  <pageMargins left="0.23622047244094491" right="0.23622047244094491" top="0.35433070866141736" bottom="0.35433070866141736" header="0" footer="0"/>
  <pageSetup paperSize="9" scale="79"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19A48-52DE-4AF5-ABC3-9E14CBE6FBA6}">
  <sheetPr codeName="Worksheet____85">
    <pageSetUpPr fitToPage="1"/>
  </sheetPr>
  <dimension ref="A1:N28"/>
  <sheetViews>
    <sheetView view="pageLayout" topLeftCell="B1" zoomScale="70" zoomScaleNormal="100" zoomScalePageLayoutView="70" workbookViewId="0">
      <selection activeCell="C25" sqref="C25"/>
    </sheetView>
  </sheetViews>
  <sheetFormatPr defaultRowHeight="15" x14ac:dyDescent="0.25"/>
  <cols>
    <col min="1" max="1" width="7.85546875" hidden="1" customWidth="1"/>
    <col min="2" max="2" width="2.85546875" bestFit="1" customWidth="1"/>
    <col min="3" max="3" width="14" bestFit="1" customWidth="1"/>
    <col min="4" max="4" width="52.140625" customWidth="1"/>
    <col min="5" max="5" width="8.7109375" bestFit="1" customWidth="1"/>
    <col min="6" max="6" width="14.140625" bestFit="1" customWidth="1"/>
  </cols>
  <sheetData>
    <row r="1" spans="1:14" ht="15" customHeight="1" x14ac:dyDescent="0.25">
      <c r="A1" s="130" t="e" vm="1">
        <v>#VALUE!</v>
      </c>
      <c r="B1" s="130"/>
      <c r="C1" s="130"/>
      <c r="D1" s="130"/>
      <c r="E1" s="133" t="s">
        <v>2436</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684</v>
      </c>
      <c r="B6" s="3" t="s">
        <v>97</v>
      </c>
      <c r="C6" s="7" t="s">
        <v>642</v>
      </c>
      <c r="D6" s="15" t="str">
        <f>VLOOKUP(C6,Общий!$A$2:$D$2655,2,FALSE)</f>
        <v>Втулка WINGO 4,5/MOBY/TOONA 4,5,5024HS/HKHS/HOPP</v>
      </c>
      <c r="E6" s="13">
        <f>VLOOKUP(C6,Общий!$A$2:$D$2655,4,FALSE)</f>
        <v>900</v>
      </c>
      <c r="F6" s="22"/>
    </row>
    <row r="7" spans="1:14" x14ac:dyDescent="0.25">
      <c r="A7" s="2" t="s">
        <v>684</v>
      </c>
      <c r="B7" s="3" t="s">
        <v>106</v>
      </c>
      <c r="C7" s="7" t="s">
        <v>671</v>
      </c>
      <c r="D7" s="15" t="str">
        <f>VLOOKUP(C7,Общий!$A$2:$D$2655,2,FALSE)</f>
        <v>Штифт разблокировки MOBY</v>
      </c>
      <c r="E7" s="13">
        <f>VLOOKUP(C7,Общий!$A$2:$D$2655,4,FALSE)</f>
        <v>900</v>
      </c>
      <c r="F7" s="22"/>
    </row>
    <row r="8" spans="1:14" ht="24" x14ac:dyDescent="0.25">
      <c r="A8" s="2" t="s">
        <v>684</v>
      </c>
      <c r="B8" s="3" t="s">
        <v>110</v>
      </c>
      <c r="C8" s="7" t="s">
        <v>672</v>
      </c>
      <c r="D8" s="15" t="str">
        <f>VLOOKUP(C8,Общий!$A$2:$D$2655,2,FALSE)</f>
        <v>Прокладка MB4015, MB4605, MB5024, МВ4005, МВ4006, МВ4024, МВ5015, МВ5016</v>
      </c>
      <c r="E8" s="13">
        <f>VLOOKUP(C8,Общий!$A$2:$D$2655,4,FALSE)</f>
        <v>500</v>
      </c>
      <c r="F8" s="22"/>
    </row>
    <row r="9" spans="1:14" x14ac:dyDescent="0.25">
      <c r="A9" s="2" t="s">
        <v>684</v>
      </c>
      <c r="B9" s="3" t="s">
        <v>278</v>
      </c>
      <c r="C9" s="7" t="s">
        <v>673</v>
      </c>
      <c r="D9" s="15" t="str">
        <f>VLOOKUP(C9,Общий!$A$2:$D$2655,2,FALSE)</f>
        <v>Штифт крепления MOBY</v>
      </c>
      <c r="E9" s="13">
        <f>VLOOKUP(C9,Общий!$A$2:$D$2655,4,FALSE)</f>
        <v>900</v>
      </c>
      <c r="F9" s="22"/>
    </row>
    <row r="10" spans="1:14" ht="36" x14ac:dyDescent="0.25">
      <c r="A10" s="2" t="s">
        <v>684</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4" x14ac:dyDescent="0.25">
      <c r="A11" s="2" t="s">
        <v>684</v>
      </c>
      <c r="B11" s="4" t="s">
        <v>120</v>
      </c>
      <c r="C11" s="7" t="s">
        <v>514</v>
      </c>
      <c r="D11" s="15" t="s">
        <v>333</v>
      </c>
      <c r="E11" s="13"/>
      <c r="F11" s="22"/>
    </row>
    <row r="12" spans="1:14" ht="36" x14ac:dyDescent="0.25">
      <c r="A12" s="2" t="s">
        <v>684</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4" x14ac:dyDescent="0.25">
      <c r="A13" s="2" t="s">
        <v>684</v>
      </c>
      <c r="B13" s="3" t="s">
        <v>331</v>
      </c>
      <c r="C13" s="7" t="s">
        <v>674</v>
      </c>
      <c r="D13" s="15" t="str">
        <f>VLOOKUP(C13,Общий!$A$2:$D$2655,2,FALSE)</f>
        <v>Конденсатор TOONA 230В/MOBY 230В/TOO4500</v>
      </c>
      <c r="E13" s="13">
        <f>VLOOKUP(C13,Общий!$A$2:$D$2655,4,FALSE)</f>
        <v>1900</v>
      </c>
      <c r="F13" s="22"/>
    </row>
    <row r="14" spans="1:14" x14ac:dyDescent="0.25">
      <c r="A14" s="2" t="s">
        <v>684</v>
      </c>
      <c r="B14" s="3" t="s">
        <v>446</v>
      </c>
      <c r="C14" s="7" t="s">
        <v>675</v>
      </c>
      <c r="D14" s="15" t="str">
        <f>VLOOKUP(C14,Общий!$A$2:$D$2655,2,FALSE)</f>
        <v>Вилка задняя MOBY</v>
      </c>
      <c r="E14" s="13">
        <f>VLOOKUP(C14,Общий!$A$2:$D$2655,4,FALSE)</f>
        <v>1900</v>
      </c>
      <c r="F14" s="22"/>
    </row>
    <row r="15" spans="1:14" x14ac:dyDescent="0.25">
      <c r="A15" s="2" t="s">
        <v>684</v>
      </c>
      <c r="B15" s="3" t="s">
        <v>500</v>
      </c>
      <c r="C15" s="7" t="s">
        <v>676</v>
      </c>
      <c r="D15" s="15" t="str">
        <f>VLOOKUP(C15,Общий!$A$2:$D$2655,2,FALSE)</f>
        <v>Коннектор "мама" MOBY</v>
      </c>
      <c r="E15" s="13">
        <f>VLOOKUP(C15,Общий!$A$2:$D$2655,4,FALSE)</f>
        <v>1900</v>
      </c>
      <c r="F15" s="22"/>
    </row>
    <row r="16" spans="1:14" x14ac:dyDescent="0.25">
      <c r="A16" s="2" t="s">
        <v>684</v>
      </c>
      <c r="B16" s="4" t="s">
        <v>360</v>
      </c>
      <c r="C16" s="7" t="s">
        <v>677</v>
      </c>
      <c r="D16" s="15" t="str">
        <f>VLOOKUP(C16,Общий!$A$2:$D$2655,2,FALSE)</f>
        <v>Коннектор "папа" MOBY</v>
      </c>
      <c r="E16" s="13">
        <f>VLOOKUP(C16,Общий!$A$2:$D$2655,4,FALSE)</f>
        <v>1900</v>
      </c>
      <c r="F16" s="22"/>
    </row>
    <row r="17" spans="1:6" x14ac:dyDescent="0.25">
      <c r="A17" s="2" t="s">
        <v>684</v>
      </c>
      <c r="B17" s="6" t="s">
        <v>15</v>
      </c>
      <c r="C17" s="8" t="s">
        <v>685</v>
      </c>
      <c r="D17" s="11" t="str">
        <f>VLOOKUP(C17,Общий!$A$2:$D$2655,2,FALSE)</f>
        <v>Комплект электродвигателя MB4605</v>
      </c>
      <c r="E17" s="13">
        <f>VLOOKUP(C17,Общий!$A$2:$D$2655,4,FALSE)</f>
        <v>49900</v>
      </c>
      <c r="F17" s="22"/>
    </row>
    <row r="18" spans="1:6" x14ac:dyDescent="0.25">
      <c r="A18" s="2" t="s">
        <v>684</v>
      </c>
      <c r="B18" s="6" t="s">
        <v>44</v>
      </c>
      <c r="C18" s="8" t="s">
        <v>686</v>
      </c>
      <c r="D18" s="11" t="str">
        <f>VLOOKUP(C18,Общий!$A$2:$D$2655,2,FALSE)</f>
        <v>Редуктор  MB4605</v>
      </c>
      <c r="E18" s="13">
        <f>VLOOKUP(C18,Общий!$A$2:$D$2655,4,FALSE)</f>
        <v>7900</v>
      </c>
      <c r="F18" s="22"/>
    </row>
    <row r="19" spans="1:6" x14ac:dyDescent="0.25">
      <c r="A19" s="2" t="s">
        <v>684</v>
      </c>
      <c r="B19" s="6" t="s">
        <v>10</v>
      </c>
      <c r="C19" s="8" t="s">
        <v>687</v>
      </c>
      <c r="D19" s="11" t="str">
        <f>VLOOKUP(C19,Общий!$A$2:$D$2655,2,FALSE)</f>
        <v>Комплект червячного винта MB4005,4006</v>
      </c>
      <c r="E19" s="13">
        <f>VLOOKUP(C19,Общий!$A$2:$D$2655,4,FALSE)</f>
        <v>7900</v>
      </c>
      <c r="F19" s="22"/>
    </row>
    <row r="20" spans="1:6" x14ac:dyDescent="0.25">
      <c r="A20" s="2" t="s">
        <v>684</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684</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684</v>
      </c>
      <c r="B22" s="4" t="s">
        <v>9</v>
      </c>
      <c r="C22" s="7" t="s">
        <v>648</v>
      </c>
      <c r="D22" s="15" t="str">
        <f>VLOOKUP(C22,Общий!$A$2:$D$2655,2,FALSE)</f>
        <v>Комплект втулки WG4000/MB4605,4006</v>
      </c>
      <c r="E22" s="13">
        <f>VLOOKUP(C22,Общий!$A$2:$D$2655,4,FALSE)</f>
        <v>3900</v>
      </c>
      <c r="F22" s="22"/>
    </row>
    <row r="23" spans="1:6" x14ac:dyDescent="0.25">
      <c r="A23" s="2" t="s">
        <v>684</v>
      </c>
      <c r="B23" s="4" t="s">
        <v>136</v>
      </c>
      <c r="C23" s="7" t="s">
        <v>650</v>
      </c>
      <c r="D23" s="15" t="str">
        <f>VLOOKUP(C23,Общий!$A$2:$D$2655,2,FALSE)</f>
        <v>Крышки передние MOBY/WINGO</v>
      </c>
      <c r="E23" s="13">
        <f>VLOOKUP(C23,Общий!$A$2:$D$2655,4,FALSE)</f>
        <v>6900</v>
      </c>
      <c r="F23" s="22"/>
    </row>
    <row r="24" spans="1:6" x14ac:dyDescent="0.25">
      <c r="A24" s="2" t="s">
        <v>684</v>
      </c>
      <c r="B24" s="4" t="s">
        <v>185</v>
      </c>
      <c r="C24" s="7" t="s">
        <v>683</v>
      </c>
      <c r="D24" s="15" t="str">
        <f>VLOOKUP(C24,Общий!$A$2:$D$2655,2,FALSE)</f>
        <v>Кронштейны крепления TO4016P,4024/MB4015,4006,4024</v>
      </c>
      <c r="E24" s="13">
        <f>VLOOKUP(C24,Общий!$A$2:$D$2655,4,FALSE)</f>
        <v>4900</v>
      </c>
      <c r="F24" s="22"/>
    </row>
    <row r="25" spans="1:6" ht="96.75" thickBot="1" x14ac:dyDescent="0.3">
      <c r="A25" s="2" t="s">
        <v>684</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0" t="s">
        <v>1270</v>
      </c>
      <c r="C26" s="71" t="s">
        <v>1581</v>
      </c>
      <c r="D26" s="72" t="str">
        <f>VLOOKUP(C26,Общий!$A$2:$D$2655,2,FALSE)</f>
        <v>Палец червячного винта WINGO/MOBY</v>
      </c>
      <c r="E26" s="73">
        <f>VLOOKUP(C26,Общий!$A$2:$D$2655,4,FALSE)</f>
        <v>900</v>
      </c>
      <c r="F26" s="70" t="s">
        <v>1302</v>
      </c>
    </row>
    <row r="27" spans="1:6" x14ac:dyDescent="0.25">
      <c r="B27" s="79">
        <v>28</v>
      </c>
      <c r="C27" s="81" t="s">
        <v>673</v>
      </c>
      <c r="D27" s="77" t="str">
        <f>VLOOKUP(C27,Общий!$A$2:$D$2655,2,FALSE)</f>
        <v>Штифт крепления MOBY</v>
      </c>
      <c r="E27" s="78">
        <f>VLOOKUP(C27,Общий!$A$2:$D$2655,4,FALSE)</f>
        <v>900</v>
      </c>
      <c r="F27" s="79" t="s">
        <v>1302</v>
      </c>
    </row>
    <row r="28" spans="1:6" x14ac:dyDescent="0.25">
      <c r="B28" s="79">
        <v>24</v>
      </c>
      <c r="C28" s="81" t="s">
        <v>671</v>
      </c>
      <c r="D28" s="77" t="str">
        <f>VLOOKUP(C28,Общий!$A$2:$D$2655,2,FALSE)</f>
        <v>Штифт разблокировки MOBY</v>
      </c>
      <c r="E28" s="78">
        <f>VLOOKUP(C28,Общий!$A$2:$D$2655,4,FALSE)</f>
        <v>900</v>
      </c>
      <c r="F2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2DF5E719-FD64-4609-A663-1B3DBA692838}"/>
  </hyperlinks>
  <pageMargins left="0.23622047244094491" right="0.23622047244094491" top="0.35433070866141736" bottom="0.35433070866141736" header="0" footer="0"/>
  <pageSetup paperSize="9" scale="86"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01E-45A3-4726-8B35-1BF25BA7FFB2}">
  <sheetPr codeName="Worksheet____86">
    <pageSetUpPr fitToPage="1"/>
  </sheetPr>
  <dimension ref="A1:R42"/>
  <sheetViews>
    <sheetView view="pageLayout" topLeftCell="B1" zoomScale="70" zoomScaleNormal="100" zoomScalePageLayoutView="70" workbookViewId="0">
      <selection activeCell="C25" sqref="C25"/>
    </sheetView>
  </sheetViews>
  <sheetFormatPr defaultRowHeight="15" x14ac:dyDescent="0.25"/>
  <cols>
    <col min="1" max="1" width="7.85546875" hidden="1" customWidth="1"/>
    <col min="2" max="2" width="2.85546875" bestFit="1" customWidth="1"/>
    <col min="3" max="3" width="16.5703125" bestFit="1" customWidth="1"/>
    <col min="4" max="4" width="67.7109375" customWidth="1"/>
    <col min="5" max="5" width="8.7109375" bestFit="1" customWidth="1"/>
    <col min="6" max="6" width="14.140625" bestFit="1" customWidth="1"/>
  </cols>
  <sheetData>
    <row r="1" spans="1:18" ht="15" customHeight="1" x14ac:dyDescent="0.25">
      <c r="A1" s="130" t="e" vm="1">
        <v>#VALUE!</v>
      </c>
      <c r="B1" s="130"/>
      <c r="C1" s="130"/>
      <c r="D1" s="130"/>
      <c r="E1" s="133" t="s">
        <v>2437</v>
      </c>
      <c r="F1" s="133"/>
      <c r="G1" s="133"/>
      <c r="H1" s="133"/>
      <c r="I1" s="131" t="e" vm="2">
        <v>#VALUE!</v>
      </c>
      <c r="J1" s="131"/>
      <c r="K1" s="131"/>
      <c r="L1" s="131"/>
      <c r="M1" s="131"/>
      <c r="N1" s="131"/>
      <c r="O1" s="131"/>
      <c r="P1" s="69"/>
      <c r="Q1" s="69"/>
      <c r="R1" s="69"/>
    </row>
    <row r="2" spans="1:18" ht="15" customHeight="1" x14ac:dyDescent="0.25">
      <c r="A2" s="130"/>
      <c r="B2" s="130"/>
      <c r="C2" s="130"/>
      <c r="D2" s="130"/>
      <c r="E2" s="133"/>
      <c r="F2" s="133"/>
      <c r="G2" s="133"/>
      <c r="H2" s="133"/>
      <c r="I2" s="131"/>
      <c r="J2" s="131"/>
      <c r="K2" s="131"/>
      <c r="L2" s="131"/>
      <c r="M2" s="131"/>
      <c r="N2" s="131"/>
      <c r="O2" s="131"/>
      <c r="P2" s="69"/>
      <c r="Q2" s="69"/>
      <c r="R2" s="69"/>
    </row>
    <row r="3" spans="1:18" ht="15" customHeight="1" x14ac:dyDescent="0.25">
      <c r="A3" s="130"/>
      <c r="B3" s="130"/>
      <c r="C3" s="130"/>
      <c r="D3" s="130"/>
      <c r="E3" s="137" t="s">
        <v>1277</v>
      </c>
      <c r="F3" s="137"/>
      <c r="G3" s="137"/>
      <c r="H3" s="137"/>
      <c r="I3" s="131"/>
      <c r="J3" s="131"/>
      <c r="K3" s="131"/>
      <c r="L3" s="131"/>
      <c r="M3" s="131"/>
      <c r="N3" s="131"/>
      <c r="O3" s="131"/>
      <c r="P3" s="69"/>
      <c r="Q3" s="69"/>
      <c r="R3" s="69"/>
    </row>
    <row r="5" spans="1:18" ht="24" x14ac:dyDescent="0.25">
      <c r="A5" s="23" t="s">
        <v>0</v>
      </c>
      <c r="B5" s="23" t="s">
        <v>2</v>
      </c>
      <c r="C5" s="23" t="s">
        <v>1</v>
      </c>
      <c r="D5" s="23" t="s">
        <v>1267</v>
      </c>
      <c r="E5" s="68" t="s">
        <v>1268</v>
      </c>
      <c r="F5" s="68" t="s">
        <v>1269</v>
      </c>
    </row>
    <row r="6" spans="1:18" x14ac:dyDescent="0.25">
      <c r="A6" s="2" t="s">
        <v>688</v>
      </c>
      <c r="B6" s="4" t="s">
        <v>97</v>
      </c>
      <c r="C6" s="7" t="s">
        <v>642</v>
      </c>
      <c r="D6" s="15" t="str">
        <f>VLOOKUP(C6,Общий!$A$2:$D$2655,2,FALSE)</f>
        <v>Втулка WINGO 4,5/MOBY/TOONA 4,5,5024HS/HKHS/HOPP</v>
      </c>
      <c r="E6" s="13">
        <f>VLOOKUP(C6,Общий!$A$2:$D$2655,4,FALSE)</f>
        <v>900</v>
      </c>
      <c r="F6" s="22"/>
    </row>
    <row r="7" spans="1:18" x14ac:dyDescent="0.25">
      <c r="A7" s="2" t="s">
        <v>688</v>
      </c>
      <c r="B7" s="3" t="s">
        <v>106</v>
      </c>
      <c r="C7" s="7" t="s">
        <v>671</v>
      </c>
      <c r="D7" s="15" t="str">
        <f>VLOOKUP(C7,Общий!$A$2:$D$2655,2,FALSE)</f>
        <v>Штифт разблокировки MOBY</v>
      </c>
      <c r="E7" s="13">
        <f>VLOOKUP(C7,Общий!$A$2:$D$2655,4,FALSE)</f>
        <v>900</v>
      </c>
      <c r="F7" s="22"/>
    </row>
    <row r="8" spans="1:18" x14ac:dyDescent="0.25">
      <c r="A8" s="2" t="s">
        <v>688</v>
      </c>
      <c r="B8" s="3" t="s">
        <v>110</v>
      </c>
      <c r="C8" s="7" t="s">
        <v>672</v>
      </c>
      <c r="D8" s="15" t="str">
        <f>VLOOKUP(C8,Общий!$A$2:$D$2655,2,FALSE)</f>
        <v>Прокладка MB4015, MB4605, MB5024, МВ4005, МВ4006, МВ4024, МВ5015, МВ5016</v>
      </c>
      <c r="E8" s="13">
        <f>VLOOKUP(C8,Общий!$A$2:$D$2655,4,FALSE)</f>
        <v>500</v>
      </c>
      <c r="F8" s="22"/>
    </row>
    <row r="9" spans="1:18" x14ac:dyDescent="0.25">
      <c r="A9" s="2" t="s">
        <v>688</v>
      </c>
      <c r="B9" s="3" t="s">
        <v>278</v>
      </c>
      <c r="C9" s="7" t="s">
        <v>673</v>
      </c>
      <c r="D9" s="15" t="str">
        <f>VLOOKUP(C9,Общий!$A$2:$D$2655,2,FALSE)</f>
        <v>Штифт крепления MOBY</v>
      </c>
      <c r="E9" s="13">
        <f>VLOOKUP(C9,Общий!$A$2:$D$2655,4,FALSE)</f>
        <v>900</v>
      </c>
      <c r="F9" s="22"/>
    </row>
    <row r="10" spans="1:18" ht="36" x14ac:dyDescent="0.25">
      <c r="A10" s="2" t="s">
        <v>688</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8" x14ac:dyDescent="0.25">
      <c r="A11" s="2" t="s">
        <v>688</v>
      </c>
      <c r="B11" s="4" t="s">
        <v>120</v>
      </c>
      <c r="C11" s="7" t="s">
        <v>514</v>
      </c>
      <c r="D11" s="15" t="s">
        <v>333</v>
      </c>
      <c r="E11" s="13"/>
      <c r="F11" s="22"/>
    </row>
    <row r="12" spans="1:18" ht="24" x14ac:dyDescent="0.25">
      <c r="A12" s="2" t="s">
        <v>688</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8" x14ac:dyDescent="0.25">
      <c r="A13" s="2" t="s">
        <v>688</v>
      </c>
      <c r="B13" s="3" t="s">
        <v>331</v>
      </c>
      <c r="C13" s="7" t="s">
        <v>674</v>
      </c>
      <c r="D13" s="15" t="str">
        <f>VLOOKUP(C13,Общий!$A$2:$D$2655,2,FALSE)</f>
        <v>Конденсатор TOONA 230В/MOBY 230В/TOO4500</v>
      </c>
      <c r="E13" s="13">
        <f>VLOOKUP(C13,Общий!$A$2:$D$2655,4,FALSE)</f>
        <v>1900</v>
      </c>
      <c r="F13" s="22"/>
    </row>
    <row r="14" spans="1:18" x14ac:dyDescent="0.25">
      <c r="A14" s="2" t="s">
        <v>688</v>
      </c>
      <c r="B14" s="4" t="s">
        <v>446</v>
      </c>
      <c r="C14" s="7" t="s">
        <v>675</v>
      </c>
      <c r="D14" s="15" t="str">
        <f>VLOOKUP(C14,Общий!$A$2:$D$2655,2,FALSE)</f>
        <v>Вилка задняя MOBY</v>
      </c>
      <c r="E14" s="13">
        <f>VLOOKUP(C14,Общий!$A$2:$D$2655,4,FALSE)</f>
        <v>1900</v>
      </c>
      <c r="F14" s="22"/>
    </row>
    <row r="15" spans="1:18" x14ac:dyDescent="0.25">
      <c r="A15" s="2" t="s">
        <v>688</v>
      </c>
      <c r="B15" s="4" t="s">
        <v>500</v>
      </c>
      <c r="C15" s="7" t="s">
        <v>676</v>
      </c>
      <c r="D15" s="15" t="str">
        <f>VLOOKUP(C15,Общий!$A$2:$D$2655,2,FALSE)</f>
        <v>Коннектор "мама" MOBY</v>
      </c>
      <c r="E15" s="13">
        <f>VLOOKUP(C15,Общий!$A$2:$D$2655,4,FALSE)</f>
        <v>1900</v>
      </c>
      <c r="F15" s="22"/>
    </row>
    <row r="16" spans="1:18" x14ac:dyDescent="0.25">
      <c r="A16" s="2" t="s">
        <v>688</v>
      </c>
      <c r="B16" s="3" t="s">
        <v>360</v>
      </c>
      <c r="C16" s="7" t="s">
        <v>677</v>
      </c>
      <c r="D16" s="15" t="str">
        <f>VLOOKUP(C16,Общий!$A$2:$D$2655,2,FALSE)</f>
        <v>Коннектор "папа" MOBY</v>
      </c>
      <c r="E16" s="13">
        <f>VLOOKUP(C16,Общий!$A$2:$D$2655,4,FALSE)</f>
        <v>1900</v>
      </c>
      <c r="F16" s="22"/>
    </row>
    <row r="17" spans="1:6" x14ac:dyDescent="0.25">
      <c r="A17" s="2" t="s">
        <v>688</v>
      </c>
      <c r="B17" s="6" t="s">
        <v>15</v>
      </c>
      <c r="C17" s="8" t="s">
        <v>678</v>
      </c>
      <c r="D17" s="11" t="str">
        <f>VLOOKUP(C17,Общий!$A$2:$D$2655,2,FALSE)</f>
        <v>Комплект электродвигателя MOBY 4,5 230 В</v>
      </c>
      <c r="E17" s="13">
        <f>VLOOKUP(C17,Общий!$A$2:$D$2655,4,FALSE)</f>
        <v>15900</v>
      </c>
      <c r="F17" s="22"/>
    </row>
    <row r="18" spans="1:6" x14ac:dyDescent="0.25">
      <c r="A18" s="2" t="s">
        <v>688</v>
      </c>
      <c r="B18" s="6" t="s">
        <v>44</v>
      </c>
      <c r="C18" s="8" t="s">
        <v>679</v>
      </c>
      <c r="D18" s="11" t="str">
        <f>VLOOKUP(C18,Общий!$A$2:$D$2655,2,FALSE)</f>
        <v>Редуктор MOBY 230B</v>
      </c>
      <c r="E18" s="13">
        <f>VLOOKUP(C18,Общий!$A$2:$D$2655,4,FALSE)</f>
        <v>5900</v>
      </c>
      <c r="F18" s="22"/>
    </row>
    <row r="19" spans="1:6" x14ac:dyDescent="0.25">
      <c r="A19" s="2" t="s">
        <v>688</v>
      </c>
      <c r="B19" s="6" t="s">
        <v>10</v>
      </c>
      <c r="C19" s="8" t="s">
        <v>687</v>
      </c>
      <c r="D19" s="11" t="str">
        <f>VLOOKUP(C19,Общий!$A$2:$D$2655,2,FALSE)</f>
        <v>Комплект червячного винта MB4005,4006</v>
      </c>
      <c r="E19" s="13">
        <f>VLOOKUP(C19,Общий!$A$2:$D$2655,4,FALSE)</f>
        <v>7900</v>
      </c>
      <c r="F19" s="22"/>
    </row>
    <row r="20" spans="1:6" x14ac:dyDescent="0.25">
      <c r="A20" s="2" t="s">
        <v>688</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688</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688</v>
      </c>
      <c r="B22" s="4" t="s">
        <v>9</v>
      </c>
      <c r="C22" s="7" t="s">
        <v>648</v>
      </c>
      <c r="D22" s="15" t="str">
        <f>VLOOKUP(C22,Общий!$A$2:$D$2655,2,FALSE)</f>
        <v>Комплект втулки WG4000/MB4605,4006</v>
      </c>
      <c r="E22" s="13">
        <f>VLOOKUP(C22,Общий!$A$2:$D$2655,4,FALSE)</f>
        <v>3900</v>
      </c>
      <c r="F22" s="22"/>
    </row>
    <row r="23" spans="1:6" x14ac:dyDescent="0.25">
      <c r="A23" s="2" t="s">
        <v>688</v>
      </c>
      <c r="B23" s="4" t="s">
        <v>136</v>
      </c>
      <c r="C23" s="7" t="s">
        <v>650</v>
      </c>
      <c r="D23" s="15" t="str">
        <f>VLOOKUP(C23,Общий!$A$2:$D$2655,2,FALSE)</f>
        <v>Крышки передние MOBY/WINGO</v>
      </c>
      <c r="E23" s="13">
        <f>VLOOKUP(C23,Общий!$A$2:$D$2655,4,FALSE)</f>
        <v>6900</v>
      </c>
      <c r="F23" s="22"/>
    </row>
    <row r="24" spans="1:6" x14ac:dyDescent="0.25">
      <c r="A24" s="2" t="s">
        <v>688</v>
      </c>
      <c r="B24" s="4" t="s">
        <v>185</v>
      </c>
      <c r="C24" s="7" t="s">
        <v>683</v>
      </c>
      <c r="D24" s="15" t="str">
        <f>VLOOKUP(C24,Общий!$A$2:$D$2655,2,FALSE)</f>
        <v>Кронштейны крепления TO4016P,4024/MB4015,4006,4024</v>
      </c>
      <c r="E24" s="13">
        <f>VLOOKUP(C24,Общий!$A$2:$D$2655,4,FALSE)</f>
        <v>4900</v>
      </c>
      <c r="F24" s="22"/>
    </row>
    <row r="25" spans="1:6" ht="72.75" thickBot="1" x14ac:dyDescent="0.3">
      <c r="A25" s="2" t="s">
        <v>688</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1689</v>
      </c>
      <c r="D26" s="74" t="str">
        <f>VLOOKUP(C26,Общий!$A$2:$D$2655,2,FALSE)</f>
        <v>Подшипник MB4005,4006/WG4000,5000</v>
      </c>
      <c r="E26" s="75">
        <f>VLOOKUP(C26,Общий!$A$2:$D$2655,4,FALSE)</f>
        <v>1900</v>
      </c>
      <c r="F26" s="76" t="s">
        <v>1302</v>
      </c>
    </row>
    <row r="27" spans="1:6" x14ac:dyDescent="0.25">
      <c r="B27" s="79" t="s">
        <v>1270</v>
      </c>
      <c r="C27" s="81" t="s">
        <v>1828</v>
      </c>
      <c r="D27" s="77" t="str">
        <f>VLOOKUP(C27,Общий!$A$2:$D$2655,2,FALSE)</f>
        <v>Пружина SO2000/WINGO 4,5/MOBY/TO4016P,5016P,4024,5024,7024/HK7024</v>
      </c>
      <c r="E27" s="78">
        <f>VLOOKUP(C27,Общий!$A$2:$D$2655,4,FALSE)</f>
        <v>900</v>
      </c>
      <c r="F27" s="79" t="s">
        <v>1302</v>
      </c>
    </row>
    <row r="28" spans="1:6" x14ac:dyDescent="0.25">
      <c r="B28" s="79" t="s">
        <v>1270</v>
      </c>
      <c r="C28" s="81" t="s">
        <v>2122</v>
      </c>
      <c r="D28" s="77" t="str">
        <f>VLOOKUP(C28,Общий!$A$2:$D$2655,2,FALSE)</f>
        <v>Микровыключатель WIL/WIDE/SIGNO/MOBY 230В</v>
      </c>
      <c r="E28" s="78">
        <f>VLOOKUP(C28,Общий!$A$2:$D$2655,4,FALSE)</f>
        <v>900</v>
      </c>
      <c r="F28" s="79" t="s">
        <v>1302</v>
      </c>
    </row>
    <row r="29" spans="1:6" x14ac:dyDescent="0.25">
      <c r="B29" s="79" t="s">
        <v>1270</v>
      </c>
      <c r="C29" s="81" t="s">
        <v>2148</v>
      </c>
      <c r="D29" s="77" t="str">
        <f>VLOOKUP(C29,Общий!$A$2:$D$2655,2,FALSE)</f>
        <v>Корпус MOBY</v>
      </c>
      <c r="E29" s="78">
        <f>VLOOKUP(C29,Общий!$A$2:$D$2655,4,FALSE)</f>
        <v>3900</v>
      </c>
      <c r="F29" s="79" t="s">
        <v>1302</v>
      </c>
    </row>
    <row r="30" spans="1:6" ht="24" x14ac:dyDescent="0.25">
      <c r="B30" s="79" t="s">
        <v>1270</v>
      </c>
      <c r="C30" s="81" t="s">
        <v>2260</v>
      </c>
      <c r="D30" s="77" t="str">
        <f>VLOOKUP(C30,Общий!$A$2:$D$2655,2,FALSE)</f>
        <v>Фиксатор крышки WG2024, MB4015, MB5024, WG3524HS, WG4024KCE, WG5024KCE, WINGO5KCE, WINGOKCER01, МВ4005, МВ4006, МВ4024, МВ5015, МВ5016</v>
      </c>
      <c r="E30" s="78">
        <f>VLOOKUP(C30,Общий!$A$2:$D$2655,4,FALSE)</f>
        <v>900</v>
      </c>
      <c r="F30" s="79" t="s">
        <v>1302</v>
      </c>
    </row>
    <row r="31" spans="1:6" x14ac:dyDescent="0.25">
      <c r="B31" s="79" t="s">
        <v>1270</v>
      </c>
      <c r="C31" s="81" t="s">
        <v>2205</v>
      </c>
      <c r="D31" s="77" t="str">
        <f>VLOOKUP(C31,Общий!$A$2:$D$2655,2,FALSE)</f>
        <v>Статор ME3000,3010/MOBY 220В/TOONA 220В/TOO3000</v>
      </c>
      <c r="E31" s="78">
        <f>VLOOKUP(C31,Общий!$A$2:$D$2655,4,FALSE)</f>
        <v>9900</v>
      </c>
      <c r="F31" s="79" t="s">
        <v>1302</v>
      </c>
    </row>
    <row r="32" spans="1:6" x14ac:dyDescent="0.25">
      <c r="B32" s="79" t="s">
        <v>1270</v>
      </c>
      <c r="C32" s="81" t="s">
        <v>2304</v>
      </c>
      <c r="D32" s="77" t="str">
        <f>VLOOKUP(C32,Общий!$A$2:$D$2655,2,FALSE)</f>
        <v>Корпус MOBY</v>
      </c>
      <c r="E32" s="78">
        <f>VLOOKUP(C32,Общий!$A$2:$D$2655,4,FALSE)</f>
        <v>3900</v>
      </c>
      <c r="F32" s="79" t="s">
        <v>1302</v>
      </c>
    </row>
    <row r="33" spans="2:6" x14ac:dyDescent="0.25">
      <c r="B33" s="79" t="s">
        <v>1270</v>
      </c>
      <c r="C33" s="81" t="s">
        <v>1581</v>
      </c>
      <c r="D33" s="77" t="str">
        <f>VLOOKUP(C33,Общий!$A$2:$D$2655,2,FALSE)</f>
        <v>Палец червячного винта WINGO/MOBY</v>
      </c>
      <c r="E33" s="78">
        <f>VLOOKUP(C33,Общий!$A$2:$D$2655,4,FALSE)</f>
        <v>900</v>
      </c>
      <c r="F33" s="79" t="s">
        <v>1302</v>
      </c>
    </row>
    <row r="34" spans="2:6" x14ac:dyDescent="0.25">
      <c r="B34" s="79" t="s">
        <v>1270</v>
      </c>
      <c r="C34" s="81" t="s">
        <v>1860</v>
      </c>
      <c r="D34" s="77" t="str">
        <f>VLOOKUP(C34,Общий!$A$2:$D$2655,2,FALSE)</f>
        <v>Шестерня PLUTO/MOBY</v>
      </c>
      <c r="E34" s="78">
        <f>VLOOKUP(C34,Общий!$A$2:$D$2655,4,FALSE)</f>
        <v>1900</v>
      </c>
      <c r="F34" s="79" t="s">
        <v>1302</v>
      </c>
    </row>
    <row r="35" spans="2:6" x14ac:dyDescent="0.25">
      <c r="B35" s="79" t="s">
        <v>1270</v>
      </c>
      <c r="C35" s="81" t="s">
        <v>1885</v>
      </c>
      <c r="D35" s="77" t="str">
        <f>VLOOKUP(C35,Общий!$A$2:$D$2655,2,FALSE)</f>
        <v>Кольцо SIGNO/MOBY</v>
      </c>
      <c r="E35" s="78">
        <f>VLOOKUP(C35,Общий!$A$2:$D$2655,4,FALSE)</f>
        <v>900</v>
      </c>
      <c r="F35" s="79" t="s">
        <v>1302</v>
      </c>
    </row>
    <row r="36" spans="2:6" x14ac:dyDescent="0.25">
      <c r="B36" s="79" t="s">
        <v>1270</v>
      </c>
      <c r="C36" s="81" t="s">
        <v>1902</v>
      </c>
      <c r="D36" s="77" t="str">
        <f>VLOOKUP(C36,Общий!$A$2:$D$2655,2,FALSE)</f>
        <v>Разъем коммутационный MOBY 230В/TO4016P,5016Р</v>
      </c>
      <c r="E36" s="78">
        <f>VLOOKUP(C36,Общий!$A$2:$D$2655,4,FALSE)</f>
        <v>900</v>
      </c>
      <c r="F36" s="79" t="s">
        <v>1302</v>
      </c>
    </row>
    <row r="37" spans="2:6" x14ac:dyDescent="0.25">
      <c r="B37" s="79" t="s">
        <v>1270</v>
      </c>
      <c r="C37" s="81" t="s">
        <v>2047</v>
      </c>
      <c r="D37" s="77" t="str">
        <f>VLOOKUP(C37,Общий!$A$2:$D$2655,2,FALSE)</f>
        <v>Корпус MOBY4/WINGO4</v>
      </c>
      <c r="E37" s="78">
        <f>VLOOKUP(C37,Общий!$A$2:$D$2655,4,FALSE)</f>
        <v>3900</v>
      </c>
      <c r="F37" s="79" t="s">
        <v>1302</v>
      </c>
    </row>
    <row r="38" spans="2:6" x14ac:dyDescent="0.25">
      <c r="B38" s="79" t="s">
        <v>1270</v>
      </c>
      <c r="C38" s="81" t="s">
        <v>2049</v>
      </c>
      <c r="D38" s="77" t="str">
        <f>VLOOKUP(C38,Общий!$A$2:$D$2655,2,FALSE)</f>
        <v>Коннектор MOBY4,5/WINGO4,5</v>
      </c>
      <c r="E38" s="78">
        <f>VLOOKUP(C38,Общий!$A$2:$D$2655,4,FALSE)</f>
        <v>1900</v>
      </c>
      <c r="F38" s="79" t="s">
        <v>1302</v>
      </c>
    </row>
    <row r="39" spans="2:6" ht="24" x14ac:dyDescent="0.25">
      <c r="B39" s="79" t="s">
        <v>1270</v>
      </c>
      <c r="C39" s="81" t="s">
        <v>2080</v>
      </c>
      <c r="D39" s="77" t="str">
        <f>VLOOKUP(C39,Общий!$A$2:$D$2655,2,FALSE)</f>
        <v>Кожух подшипника RO300,500/MOBY/TOONA4,5 230 В/TOO3000,4500/HY7005,7100/ME3000,3000R01</v>
      </c>
      <c r="E39" s="78">
        <f>VLOOKUP(C39,Общий!$A$2:$D$2655,4,FALSE)</f>
        <v>900</v>
      </c>
      <c r="F39" s="79" t="s">
        <v>1302</v>
      </c>
    </row>
    <row r="40" spans="2:6" ht="24" x14ac:dyDescent="0.25">
      <c r="B40" s="79" t="s">
        <v>1270</v>
      </c>
      <c r="C40" s="81" t="s">
        <v>2092</v>
      </c>
      <c r="D40" s="77" t="str">
        <f>VLOOKUP(C40,Общий!$A$2:$D$2655,2,FALSE)</f>
        <v>Подшипник МOBY 230 в/WINGO 230 в/TOONA 230 в/TOO3000,4500/ME3000,3000R01,3000L,3000LR01,3024,3010</v>
      </c>
      <c r="E40" s="78">
        <f>VLOOKUP(C40,Общий!$A$2:$D$2655,4,FALSE)</f>
        <v>1900</v>
      </c>
      <c r="F40" s="79" t="s">
        <v>1302</v>
      </c>
    </row>
    <row r="41" spans="2:6" x14ac:dyDescent="0.25">
      <c r="B41" s="79">
        <v>28</v>
      </c>
      <c r="C41" s="81" t="s">
        <v>673</v>
      </c>
      <c r="D41" s="77" t="str">
        <f>VLOOKUP(C41,Общий!$A$2:$D$2655,2,FALSE)</f>
        <v>Штифт крепления MOBY</v>
      </c>
      <c r="E41" s="78">
        <f>VLOOKUP(C41,Общий!$A$2:$D$2655,4,FALSE)</f>
        <v>900</v>
      </c>
      <c r="F41" s="79" t="s">
        <v>1302</v>
      </c>
    </row>
    <row r="42" spans="2:6" x14ac:dyDescent="0.25">
      <c r="B42" s="79">
        <v>24</v>
      </c>
      <c r="C42" s="81" t="s">
        <v>671</v>
      </c>
      <c r="D42" s="77" t="str">
        <f>VLOOKUP(C42,Общий!$A$2:$D$2655,2,FALSE)</f>
        <v>Штифт разблокировки MOBY</v>
      </c>
      <c r="E42" s="78">
        <f>VLOOKUP(C42,Общий!$A$2:$D$2655,4,FALSE)</f>
        <v>900</v>
      </c>
      <c r="F42"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EF6060FA-3501-4B24-B6CB-AA612F0EC917}"/>
  </hyperlinks>
  <pageMargins left="0.23622047244094491" right="0.23622047244094491" top="0.35433070866141736" bottom="0.35433070866141736" header="0" footer="0"/>
  <pageSetup paperSize="9" scale="74"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3DE3-0521-42E9-9F6D-5584F9EAAC66}">
  <sheetPr codeName="Worksheet____87">
    <pageSetUpPr fitToPage="1"/>
  </sheetPr>
  <dimension ref="A1:P43"/>
  <sheetViews>
    <sheetView view="pageLayout" topLeftCell="B1" zoomScale="55" zoomScaleNormal="100" zoomScalePageLayoutView="55" workbookViewId="0">
      <selection activeCell="C25" sqref="C25"/>
    </sheetView>
  </sheetViews>
  <sheetFormatPr defaultRowHeight="15" x14ac:dyDescent="0.25"/>
  <cols>
    <col min="1" max="1" width="7.85546875" hidden="1" customWidth="1"/>
    <col min="2" max="2" width="2.85546875" bestFit="1" customWidth="1"/>
    <col min="3" max="3" width="16.5703125" bestFit="1" customWidth="1"/>
    <col min="4" max="4" width="71.7109375" customWidth="1"/>
    <col min="5" max="5" width="8.7109375" customWidth="1"/>
    <col min="6" max="6" width="14.140625" bestFit="1" customWidth="1"/>
  </cols>
  <sheetData>
    <row r="1" spans="1:16" ht="15" customHeight="1" x14ac:dyDescent="0.25">
      <c r="A1" s="130" t="e" vm="1">
        <v>#VALUE!</v>
      </c>
      <c r="B1" s="130"/>
      <c r="C1" s="130"/>
      <c r="D1" s="130"/>
      <c r="E1" s="133" t="s">
        <v>2438</v>
      </c>
      <c r="F1" s="133"/>
      <c r="G1" s="133"/>
      <c r="H1" s="133"/>
      <c r="I1" s="131" t="e" vm="2">
        <v>#VALUE!</v>
      </c>
      <c r="J1" s="131"/>
      <c r="K1" s="131"/>
      <c r="L1" s="131"/>
      <c r="M1" s="131"/>
      <c r="N1" s="131"/>
      <c r="O1" s="131"/>
      <c r="P1" s="131"/>
    </row>
    <row r="2" spans="1:16" ht="12.75" customHeight="1" x14ac:dyDescent="0.25">
      <c r="A2" s="130"/>
      <c r="B2" s="130"/>
      <c r="C2" s="130"/>
      <c r="D2" s="130"/>
      <c r="E2" s="133"/>
      <c r="F2" s="133"/>
      <c r="G2" s="133"/>
      <c r="H2" s="133"/>
      <c r="I2" s="131"/>
      <c r="J2" s="131"/>
      <c r="K2" s="131"/>
      <c r="L2" s="131"/>
      <c r="M2" s="131"/>
      <c r="N2" s="131"/>
      <c r="O2" s="131"/>
      <c r="P2" s="131"/>
    </row>
    <row r="3" spans="1:16" ht="14.25" customHeight="1" x14ac:dyDescent="0.25">
      <c r="A3" s="130"/>
      <c r="B3" s="130"/>
      <c r="C3" s="130"/>
      <c r="D3" s="130"/>
      <c r="E3" s="137" t="s">
        <v>1277</v>
      </c>
      <c r="F3" s="137"/>
      <c r="G3" s="137"/>
      <c r="H3" s="137"/>
      <c r="I3" s="131"/>
      <c r="J3" s="131"/>
      <c r="K3" s="131"/>
      <c r="L3" s="131"/>
      <c r="M3" s="131"/>
      <c r="N3" s="131"/>
      <c r="O3" s="131"/>
      <c r="P3" s="131"/>
    </row>
    <row r="5" spans="1:16" ht="36" x14ac:dyDescent="0.25">
      <c r="A5" s="23" t="s">
        <v>0</v>
      </c>
      <c r="B5" s="23" t="s">
        <v>2</v>
      </c>
      <c r="C5" s="23" t="s">
        <v>1</v>
      </c>
      <c r="D5" s="23" t="s">
        <v>1267</v>
      </c>
      <c r="E5" s="68" t="s">
        <v>1268</v>
      </c>
      <c r="F5" s="68" t="s">
        <v>1269</v>
      </c>
    </row>
    <row r="6" spans="1:16" x14ac:dyDescent="0.25">
      <c r="A6" s="2" t="s">
        <v>689</v>
      </c>
      <c r="B6" s="4" t="s">
        <v>97</v>
      </c>
      <c r="C6" s="7" t="s">
        <v>642</v>
      </c>
      <c r="D6" s="15" t="str">
        <f>VLOOKUP(C6,Общий!$A$2:$D$2655,2,FALSE)</f>
        <v>Втулка WINGO 4,5/MOBY/TOONA 4,5,5024HS/HKHS/HOPP</v>
      </c>
      <c r="E6" s="13">
        <f>VLOOKUP(C6,Общий!$A$2:$D$2655,4,FALSE)</f>
        <v>900</v>
      </c>
      <c r="F6" s="22"/>
    </row>
    <row r="7" spans="1:16" x14ac:dyDescent="0.25">
      <c r="A7" s="2" t="s">
        <v>689</v>
      </c>
      <c r="B7" s="3" t="s">
        <v>106</v>
      </c>
      <c r="C7" s="7" t="s">
        <v>671</v>
      </c>
      <c r="D7" s="15" t="str">
        <f>VLOOKUP(C7,Общий!$A$2:$D$2655,2,FALSE)</f>
        <v>Штифт разблокировки MOBY</v>
      </c>
      <c r="E7" s="13">
        <f>VLOOKUP(C7,Общий!$A$2:$D$2655,4,FALSE)</f>
        <v>900</v>
      </c>
      <c r="F7" s="22"/>
    </row>
    <row r="8" spans="1:16" x14ac:dyDescent="0.25">
      <c r="A8" s="2" t="s">
        <v>689</v>
      </c>
      <c r="B8" s="3" t="s">
        <v>110</v>
      </c>
      <c r="C8" s="7" t="s">
        <v>672</v>
      </c>
      <c r="D8" s="15" t="str">
        <f>VLOOKUP(C8,Общий!$A$2:$D$2655,2,FALSE)</f>
        <v>Прокладка MB4015, MB4605, MB5024, МВ4005, МВ4006, МВ4024, МВ5015, МВ5016</v>
      </c>
      <c r="E8" s="13">
        <f>VLOOKUP(C8,Общий!$A$2:$D$2655,4,FALSE)</f>
        <v>500</v>
      </c>
      <c r="F8" s="22"/>
    </row>
    <row r="9" spans="1:16" x14ac:dyDescent="0.25">
      <c r="A9" s="2" t="s">
        <v>689</v>
      </c>
      <c r="B9" s="3" t="s">
        <v>278</v>
      </c>
      <c r="C9" s="7" t="s">
        <v>673</v>
      </c>
      <c r="D9" s="15" t="str">
        <f>VLOOKUP(C9,Общий!$A$2:$D$2655,2,FALSE)</f>
        <v>Штифт крепления MOBY</v>
      </c>
      <c r="E9" s="13">
        <f>VLOOKUP(C9,Общий!$A$2:$D$2655,4,FALSE)</f>
        <v>900</v>
      </c>
      <c r="F9" s="22"/>
    </row>
    <row r="10" spans="1:16" ht="36" x14ac:dyDescent="0.25">
      <c r="A10" s="2" t="s">
        <v>689</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6" x14ac:dyDescent="0.25">
      <c r="A11" s="2" t="s">
        <v>689</v>
      </c>
      <c r="B11" s="4" t="s">
        <v>120</v>
      </c>
      <c r="C11" s="7" t="s">
        <v>514</v>
      </c>
      <c r="D11" s="15" t="s">
        <v>333</v>
      </c>
      <c r="E11" s="13"/>
      <c r="F11" s="22"/>
    </row>
    <row r="12" spans="1:16" ht="24" x14ac:dyDescent="0.25">
      <c r="A12" s="2" t="s">
        <v>689</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6" x14ac:dyDescent="0.25">
      <c r="A13" s="2" t="s">
        <v>689</v>
      </c>
      <c r="B13" s="3" t="s">
        <v>331</v>
      </c>
      <c r="C13" s="7" t="s">
        <v>674</v>
      </c>
      <c r="D13" s="15" t="str">
        <f>VLOOKUP(C13,Общий!$A$2:$D$2655,2,FALSE)</f>
        <v>Конденсатор TOONA 230В/MOBY 230В/TOO4500</v>
      </c>
      <c r="E13" s="13">
        <f>VLOOKUP(C13,Общий!$A$2:$D$2655,4,FALSE)</f>
        <v>1900</v>
      </c>
      <c r="F13" s="22"/>
    </row>
    <row r="14" spans="1:16" x14ac:dyDescent="0.25">
      <c r="A14" s="2" t="s">
        <v>689</v>
      </c>
      <c r="B14" s="4" t="s">
        <v>446</v>
      </c>
      <c r="C14" s="7" t="s">
        <v>675</v>
      </c>
      <c r="D14" s="15" t="str">
        <f>VLOOKUP(C14,Общий!$A$2:$D$2655,2,FALSE)</f>
        <v>Вилка задняя MOBY</v>
      </c>
      <c r="E14" s="13">
        <f>VLOOKUP(C14,Общий!$A$2:$D$2655,4,FALSE)</f>
        <v>1900</v>
      </c>
      <c r="F14" s="22"/>
    </row>
    <row r="15" spans="1:16" x14ac:dyDescent="0.25">
      <c r="A15" s="2" t="s">
        <v>689</v>
      </c>
      <c r="B15" s="3" t="s">
        <v>500</v>
      </c>
      <c r="C15" s="7" t="s">
        <v>676</v>
      </c>
      <c r="D15" s="15" t="str">
        <f>VLOOKUP(C15,Общий!$A$2:$D$2655,2,FALSE)</f>
        <v>Коннектор "мама" MOBY</v>
      </c>
      <c r="E15" s="13">
        <f>VLOOKUP(C15,Общий!$A$2:$D$2655,4,FALSE)</f>
        <v>1900</v>
      </c>
      <c r="F15" s="22"/>
    </row>
    <row r="16" spans="1:16" x14ac:dyDescent="0.25">
      <c r="A16" s="2" t="s">
        <v>689</v>
      </c>
      <c r="B16" s="4" t="s">
        <v>360</v>
      </c>
      <c r="C16" s="7" t="s">
        <v>677</v>
      </c>
      <c r="D16" s="15" t="str">
        <f>VLOOKUP(C16,Общий!$A$2:$D$2655,2,FALSE)</f>
        <v>Коннектор "папа" MOBY</v>
      </c>
      <c r="E16" s="13">
        <f>VLOOKUP(C16,Общий!$A$2:$D$2655,4,FALSE)</f>
        <v>1900</v>
      </c>
      <c r="F16" s="22"/>
    </row>
    <row r="17" spans="1:6" x14ac:dyDescent="0.25">
      <c r="A17" s="2" t="s">
        <v>689</v>
      </c>
      <c r="B17" s="6" t="s">
        <v>15</v>
      </c>
      <c r="C17" s="8" t="s">
        <v>678</v>
      </c>
      <c r="D17" s="11" t="str">
        <f>VLOOKUP(C17,Общий!$A$2:$D$2655,2,FALSE)</f>
        <v>Комплект электродвигателя MOBY 4,5 230 В</v>
      </c>
      <c r="E17" s="13">
        <f>VLOOKUP(C17,Общий!$A$2:$D$2655,4,FALSE)</f>
        <v>15900</v>
      </c>
      <c r="F17" s="22"/>
    </row>
    <row r="18" spans="1:6" x14ac:dyDescent="0.25">
      <c r="A18" s="2" t="s">
        <v>689</v>
      </c>
      <c r="B18" s="6" t="s">
        <v>44</v>
      </c>
      <c r="C18" s="8" t="s">
        <v>679</v>
      </c>
      <c r="D18" s="11" t="str">
        <f>VLOOKUP(C18,Общий!$A$2:$D$2655,2,FALSE)</f>
        <v>Редуктор MOBY 230B</v>
      </c>
      <c r="E18" s="13">
        <f>VLOOKUP(C18,Общий!$A$2:$D$2655,4,FALSE)</f>
        <v>5900</v>
      </c>
      <c r="F18" s="22"/>
    </row>
    <row r="19" spans="1:6" x14ac:dyDescent="0.25">
      <c r="A19" s="2" t="s">
        <v>689</v>
      </c>
      <c r="B19" s="6" t="s">
        <v>10</v>
      </c>
      <c r="C19" s="8" t="s">
        <v>687</v>
      </c>
      <c r="D19" s="11" t="str">
        <f>VLOOKUP(C19,Общий!$A$2:$D$2655,2,FALSE)</f>
        <v>Комплект червячного винта MB4005,4006</v>
      </c>
      <c r="E19" s="13">
        <f>VLOOKUP(C19,Общий!$A$2:$D$2655,4,FALSE)</f>
        <v>7900</v>
      </c>
      <c r="F19" s="22"/>
    </row>
    <row r="20" spans="1:6" x14ac:dyDescent="0.25">
      <c r="A20" s="2" t="s">
        <v>689</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689</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689</v>
      </c>
      <c r="B22" s="4" t="s">
        <v>9</v>
      </c>
      <c r="C22" s="7" t="s">
        <v>648</v>
      </c>
      <c r="D22" s="15" t="str">
        <f>VLOOKUP(C22,Общий!$A$2:$D$2655,2,FALSE)</f>
        <v>Комплект втулки WG4000/MB4605,4006</v>
      </c>
      <c r="E22" s="13">
        <f>VLOOKUP(C22,Общий!$A$2:$D$2655,4,FALSE)</f>
        <v>3900</v>
      </c>
      <c r="F22" s="22"/>
    </row>
    <row r="23" spans="1:6" x14ac:dyDescent="0.25">
      <c r="A23" s="2" t="s">
        <v>689</v>
      </c>
      <c r="B23" s="4" t="s">
        <v>136</v>
      </c>
      <c r="C23" s="7" t="s">
        <v>650</v>
      </c>
      <c r="D23" s="15" t="str">
        <f>VLOOKUP(C23,Общий!$A$2:$D$2655,2,FALSE)</f>
        <v>Крышки передние MOBY/WINGO</v>
      </c>
      <c r="E23" s="13">
        <f>VLOOKUP(C23,Общий!$A$2:$D$2655,4,FALSE)</f>
        <v>6900</v>
      </c>
      <c r="F23" s="22"/>
    </row>
    <row r="24" spans="1:6" x14ac:dyDescent="0.25">
      <c r="A24" s="2" t="s">
        <v>689</v>
      </c>
      <c r="B24" s="4" t="s">
        <v>185</v>
      </c>
      <c r="C24" s="7" t="s">
        <v>683</v>
      </c>
      <c r="D24" s="15" t="str">
        <f>VLOOKUP(C24,Общий!$A$2:$D$2655,2,FALSE)</f>
        <v>Кронштейны крепления TO4016P,4024/MB4015,4006,4024</v>
      </c>
      <c r="E24" s="13">
        <f>VLOOKUP(C24,Общий!$A$2:$D$2655,4,FALSE)</f>
        <v>4900</v>
      </c>
      <c r="F24" s="22"/>
    </row>
    <row r="25" spans="1:6" ht="72.75" thickBot="1" x14ac:dyDescent="0.3">
      <c r="A25" s="2" t="s">
        <v>689</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1689</v>
      </c>
      <c r="D26" s="74" t="str">
        <f>VLOOKUP(C26,Общий!$A$2:$D$2655,2,FALSE)</f>
        <v>Подшипник MB4005,4006/WG4000,5000</v>
      </c>
      <c r="E26" s="75">
        <f>VLOOKUP(C26,Общий!$A$2:$D$2655,4,FALSE)</f>
        <v>1900</v>
      </c>
      <c r="F26" s="76" t="s">
        <v>1302</v>
      </c>
    </row>
    <row r="27" spans="1:6" x14ac:dyDescent="0.25">
      <c r="B27" s="79" t="s">
        <v>1270</v>
      </c>
      <c r="C27" s="81" t="s">
        <v>2122</v>
      </c>
      <c r="D27" s="77" t="str">
        <f>VLOOKUP(C27,Общий!$A$2:$D$2655,2,FALSE)</f>
        <v>Микровыключатель WIL/WIDE/SIGNO/MOBY 230В</v>
      </c>
      <c r="E27" s="78">
        <f>VLOOKUP(C27,Общий!$A$2:$D$2655,4,FALSE)</f>
        <v>900</v>
      </c>
      <c r="F27" s="79" t="s">
        <v>1302</v>
      </c>
    </row>
    <row r="28" spans="1:6" x14ac:dyDescent="0.25">
      <c r="B28" s="79" t="s">
        <v>1270</v>
      </c>
      <c r="C28" s="81" t="s">
        <v>2148</v>
      </c>
      <c r="D28" s="77" t="str">
        <f>VLOOKUP(C28,Общий!$A$2:$D$2655,2,FALSE)</f>
        <v>Корпус MOBY</v>
      </c>
      <c r="E28" s="78">
        <f>VLOOKUP(C28,Общий!$A$2:$D$2655,4,FALSE)</f>
        <v>3900</v>
      </c>
      <c r="F28" s="79" t="s">
        <v>1302</v>
      </c>
    </row>
    <row r="29" spans="1:6" ht="24" x14ac:dyDescent="0.25">
      <c r="B29" s="79" t="s">
        <v>1270</v>
      </c>
      <c r="C29" s="81" t="s">
        <v>2260</v>
      </c>
      <c r="D29" s="77" t="str">
        <f>VLOOKUP(C29,Общий!$A$2:$D$2655,2,FALSE)</f>
        <v>Фиксатор крышки WG2024, MB4015, MB5024, WG3524HS, WG4024KCE, WG5024KCE, WINGO5KCE, WINGOKCER01, МВ4005, МВ4006, МВ4024, МВ5015, МВ5016</v>
      </c>
      <c r="E29" s="78">
        <f>VLOOKUP(C29,Общий!$A$2:$D$2655,4,FALSE)</f>
        <v>900</v>
      </c>
      <c r="F29" s="79" t="s">
        <v>1302</v>
      </c>
    </row>
    <row r="30" spans="1:6" x14ac:dyDescent="0.25">
      <c r="B30" s="79" t="s">
        <v>1270</v>
      </c>
      <c r="C30" s="81" t="s">
        <v>2180</v>
      </c>
      <c r="D30" s="77" t="str">
        <f>VLOOKUP(C30,Общий!$A$2:$D$2655,2,FALSE)</f>
        <v>Кронштейн задний PLUTO/MB4005/WG4024/TO4005,4006,4016P,4024</v>
      </c>
      <c r="E30" s="78">
        <f>VLOOKUP(C30,Общий!$A$2:$D$2655,4,FALSE)</f>
        <v>900</v>
      </c>
      <c r="F30" s="79" t="s">
        <v>1302</v>
      </c>
    </row>
    <row r="31" spans="1:6" x14ac:dyDescent="0.25">
      <c r="B31" s="79" t="s">
        <v>1270</v>
      </c>
      <c r="C31" s="81" t="s">
        <v>2205</v>
      </c>
      <c r="D31" s="77" t="str">
        <f>VLOOKUP(C31,Общий!$A$2:$D$2655,2,FALSE)</f>
        <v>Статор ME3000,3010/MOBY 220В/TOONA 220В/TOO3000</v>
      </c>
      <c r="E31" s="78">
        <f>VLOOKUP(C31,Общий!$A$2:$D$2655,4,FALSE)</f>
        <v>9900</v>
      </c>
      <c r="F31" s="79" t="s">
        <v>1302</v>
      </c>
    </row>
    <row r="32" spans="1:6" x14ac:dyDescent="0.25">
      <c r="B32" s="79" t="s">
        <v>1270</v>
      </c>
      <c r="C32" s="81" t="s">
        <v>2304</v>
      </c>
      <c r="D32" s="77" t="str">
        <f>VLOOKUP(C32,Общий!$A$2:$D$2655,2,FALSE)</f>
        <v>Корпус MOBY</v>
      </c>
      <c r="E32" s="78">
        <f>VLOOKUP(C32,Общий!$A$2:$D$2655,4,FALSE)</f>
        <v>3900</v>
      </c>
      <c r="F32" s="79" t="s">
        <v>1302</v>
      </c>
    </row>
    <row r="33" spans="2:6" x14ac:dyDescent="0.25">
      <c r="B33" s="79" t="s">
        <v>1270</v>
      </c>
      <c r="C33" s="81" t="s">
        <v>1581</v>
      </c>
      <c r="D33" s="77" t="str">
        <f>VLOOKUP(C33,Общий!$A$2:$D$2655,2,FALSE)</f>
        <v>Палец червячного винта WINGO/MOBY</v>
      </c>
      <c r="E33" s="78">
        <f>VLOOKUP(C33,Общий!$A$2:$D$2655,4,FALSE)</f>
        <v>900</v>
      </c>
      <c r="F33" s="79" t="s">
        <v>1302</v>
      </c>
    </row>
    <row r="34" spans="2:6" x14ac:dyDescent="0.25">
      <c r="B34" s="79" t="s">
        <v>1270</v>
      </c>
      <c r="C34" s="81" t="s">
        <v>1606</v>
      </c>
      <c r="D34" s="77" t="str">
        <f>VLOOKUP(C34,Общий!$A$2:$D$2655,2,FALSE)</f>
        <v>Кронштейн WG4024/TO4016P,4024/MB4005</v>
      </c>
      <c r="E34" s="78">
        <f>VLOOKUP(C34,Общий!$A$2:$D$2655,4,FALSE)</f>
        <v>1900</v>
      </c>
      <c r="F34" s="79" t="s">
        <v>1302</v>
      </c>
    </row>
    <row r="35" spans="2:6" x14ac:dyDescent="0.25">
      <c r="B35" s="79" t="s">
        <v>1270</v>
      </c>
      <c r="C35" s="81" t="s">
        <v>1860</v>
      </c>
      <c r="D35" s="77" t="str">
        <f>VLOOKUP(C35,Общий!$A$2:$D$2655,2,FALSE)</f>
        <v>Шестерня PLUTO/MOBY</v>
      </c>
      <c r="E35" s="78">
        <f>VLOOKUP(C35,Общий!$A$2:$D$2655,4,FALSE)</f>
        <v>1900</v>
      </c>
      <c r="F35" s="79" t="s">
        <v>1302</v>
      </c>
    </row>
    <row r="36" spans="2:6" x14ac:dyDescent="0.25">
      <c r="B36" s="79" t="s">
        <v>1270</v>
      </c>
      <c r="C36" s="81" t="s">
        <v>1885</v>
      </c>
      <c r="D36" s="77" t="str">
        <f>VLOOKUP(C36,Общий!$A$2:$D$2655,2,FALSE)</f>
        <v>Кольцо SIGNO/MOBY</v>
      </c>
      <c r="E36" s="78">
        <f>VLOOKUP(C36,Общий!$A$2:$D$2655,4,FALSE)</f>
        <v>900</v>
      </c>
      <c r="F36" s="79" t="s">
        <v>1302</v>
      </c>
    </row>
    <row r="37" spans="2:6" x14ac:dyDescent="0.25">
      <c r="B37" s="79" t="s">
        <v>1270</v>
      </c>
      <c r="C37" s="81" t="s">
        <v>1902</v>
      </c>
      <c r="D37" s="77" t="str">
        <f>VLOOKUP(C37,Общий!$A$2:$D$2655,2,FALSE)</f>
        <v>Разъем коммутационный MOBY 230В/TO4016P,5016Р</v>
      </c>
      <c r="E37" s="78">
        <f>VLOOKUP(C37,Общий!$A$2:$D$2655,4,FALSE)</f>
        <v>900</v>
      </c>
      <c r="F37" s="79" t="s">
        <v>1302</v>
      </c>
    </row>
    <row r="38" spans="2:6" x14ac:dyDescent="0.25">
      <c r="B38" s="79" t="s">
        <v>1270</v>
      </c>
      <c r="C38" s="81" t="s">
        <v>2047</v>
      </c>
      <c r="D38" s="77" t="str">
        <f>VLOOKUP(C38,Общий!$A$2:$D$2655,2,FALSE)</f>
        <v>Корпус MOBY4/WINGO4</v>
      </c>
      <c r="E38" s="78">
        <f>VLOOKUP(C38,Общий!$A$2:$D$2655,4,FALSE)</f>
        <v>3900</v>
      </c>
      <c r="F38" s="79" t="s">
        <v>1302</v>
      </c>
    </row>
    <row r="39" spans="2:6" x14ac:dyDescent="0.25">
      <c r="B39" s="79" t="s">
        <v>1270</v>
      </c>
      <c r="C39" s="81" t="s">
        <v>2049</v>
      </c>
      <c r="D39" s="77" t="str">
        <f>VLOOKUP(C39,Общий!$A$2:$D$2655,2,FALSE)</f>
        <v>Коннектор MOBY4,5/WINGO4,5</v>
      </c>
      <c r="E39" s="78">
        <f>VLOOKUP(C39,Общий!$A$2:$D$2655,4,FALSE)</f>
        <v>1900</v>
      </c>
      <c r="F39" s="79" t="s">
        <v>1302</v>
      </c>
    </row>
    <row r="40" spans="2:6" ht="24" x14ac:dyDescent="0.25">
      <c r="B40" s="79" t="s">
        <v>1270</v>
      </c>
      <c r="C40" s="81" t="s">
        <v>2080</v>
      </c>
      <c r="D40" s="77" t="str">
        <f>VLOOKUP(C40,Общий!$A$2:$D$2655,2,FALSE)</f>
        <v>Кожух подшипника RO300,500/MOBY/TOONA4,5 230 В/TOO3000,4500/HY7005,7100/ME3000,3000R01</v>
      </c>
      <c r="E40" s="78">
        <f>VLOOKUP(C40,Общий!$A$2:$D$2655,4,FALSE)</f>
        <v>900</v>
      </c>
      <c r="F40" s="79" t="s">
        <v>1302</v>
      </c>
    </row>
    <row r="41" spans="2:6" ht="24" x14ac:dyDescent="0.25">
      <c r="B41" s="79" t="s">
        <v>1270</v>
      </c>
      <c r="C41" s="81" t="s">
        <v>2092</v>
      </c>
      <c r="D41" s="77" t="str">
        <f>VLOOKUP(C41,Общий!$A$2:$D$2655,2,FALSE)</f>
        <v>Подшипник МOBY 230 в/WINGO 230 в/TOONA 230 в/TOO3000,4500/ME3000,3000R01,3000L,3000LR01,3024,3010</v>
      </c>
      <c r="E41" s="78">
        <f>VLOOKUP(C41,Общий!$A$2:$D$2655,4,FALSE)</f>
        <v>1900</v>
      </c>
      <c r="F41" s="79" t="s">
        <v>1302</v>
      </c>
    </row>
    <row r="42" spans="2:6" x14ac:dyDescent="0.25">
      <c r="B42" s="79">
        <v>28</v>
      </c>
      <c r="C42" s="81" t="s">
        <v>673</v>
      </c>
      <c r="D42" s="77" t="str">
        <f>VLOOKUP(C42,Общий!$A$2:$D$2655,2,FALSE)</f>
        <v>Штифт крепления MOBY</v>
      </c>
      <c r="E42" s="78">
        <f>VLOOKUP(C42,Общий!$A$2:$D$2655,4,FALSE)</f>
        <v>900</v>
      </c>
      <c r="F42" s="79" t="s">
        <v>1302</v>
      </c>
    </row>
    <row r="43" spans="2:6" x14ac:dyDescent="0.25">
      <c r="B43" s="79">
        <v>24</v>
      </c>
      <c r="C43" s="81" t="s">
        <v>671</v>
      </c>
      <c r="D43" s="77" t="str">
        <f>VLOOKUP(C43,Общий!$A$2:$D$2655,2,FALSE)</f>
        <v>Штифт разблокировки MOBY</v>
      </c>
      <c r="E43" s="78">
        <f>VLOOKUP(C43,Общий!$A$2:$D$2655,4,FALSE)</f>
        <v>900</v>
      </c>
      <c r="F43"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0CCF402-6D82-4E8A-ADFB-A2845F50DFED}"/>
  </hyperlinks>
  <pageMargins left="0.23622047244094491" right="0.23622047244094491" top="0.35433070866141736" bottom="0.35433070866141736" header="0" footer="0"/>
  <pageSetup paperSize="9" scale="69"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BBC7-DECD-4D2F-83A8-9702679E6066}">
  <sheetPr codeName="Worksheet____88">
    <pageSetUpPr fitToPage="1"/>
  </sheetPr>
  <dimension ref="A1:R38"/>
  <sheetViews>
    <sheetView view="pageLayout" topLeftCell="B1" zoomScale="70" zoomScaleNormal="100" zoomScalePageLayoutView="70" workbookViewId="0">
      <selection activeCell="D10" sqref="D10"/>
    </sheetView>
  </sheetViews>
  <sheetFormatPr defaultRowHeight="15" x14ac:dyDescent="0.25"/>
  <cols>
    <col min="1" max="1" width="7.85546875" hidden="1" customWidth="1"/>
    <col min="2" max="2" width="2.85546875" bestFit="1" customWidth="1"/>
    <col min="3" max="3" width="16.5703125" bestFit="1" customWidth="1"/>
    <col min="4" max="4" width="70" customWidth="1"/>
    <col min="5" max="5" width="8.7109375" bestFit="1" customWidth="1"/>
    <col min="6" max="6" width="14.140625" bestFit="1" customWidth="1"/>
  </cols>
  <sheetData>
    <row r="1" spans="1:18" ht="15" customHeight="1" x14ac:dyDescent="0.25">
      <c r="A1" s="130" t="e" vm="1">
        <v>#VALUE!</v>
      </c>
      <c r="B1" s="130"/>
      <c r="C1" s="130"/>
      <c r="D1" s="130"/>
      <c r="E1" s="133" t="s">
        <v>2494</v>
      </c>
      <c r="F1" s="133"/>
      <c r="G1" s="133"/>
      <c r="H1" s="133"/>
      <c r="I1" s="131" t="e" vm="2">
        <v>#VALUE!</v>
      </c>
      <c r="J1" s="131"/>
      <c r="K1" s="131"/>
      <c r="L1" s="131"/>
      <c r="M1" s="131"/>
      <c r="N1" s="131"/>
      <c r="O1" s="69"/>
      <c r="P1" s="69"/>
      <c r="Q1" s="69"/>
      <c r="R1" s="69"/>
    </row>
    <row r="2" spans="1:18" ht="15" customHeight="1" x14ac:dyDescent="0.25">
      <c r="A2" s="130"/>
      <c r="B2" s="130"/>
      <c r="C2" s="130"/>
      <c r="D2" s="130"/>
      <c r="E2" s="133"/>
      <c r="F2" s="133"/>
      <c r="G2" s="133"/>
      <c r="H2" s="133"/>
      <c r="I2" s="131"/>
      <c r="J2" s="131"/>
      <c r="K2" s="131"/>
      <c r="L2" s="131"/>
      <c r="M2" s="131"/>
      <c r="N2" s="131"/>
      <c r="O2" s="69"/>
      <c r="P2" s="69"/>
      <c r="Q2" s="69"/>
      <c r="R2" s="69"/>
    </row>
    <row r="3" spans="1:18" ht="15" customHeight="1" x14ac:dyDescent="0.25">
      <c r="A3" s="130"/>
      <c r="B3" s="130"/>
      <c r="C3" s="130"/>
      <c r="D3" s="130"/>
      <c r="E3" s="137" t="s">
        <v>1277</v>
      </c>
      <c r="F3" s="137"/>
      <c r="G3" s="137"/>
      <c r="H3" s="137"/>
      <c r="I3" s="131"/>
      <c r="J3" s="131"/>
      <c r="K3" s="131"/>
      <c r="L3" s="131"/>
      <c r="M3" s="131"/>
      <c r="N3" s="131"/>
      <c r="O3" s="69"/>
      <c r="P3" s="69"/>
      <c r="Q3" s="69"/>
      <c r="R3" s="69"/>
    </row>
    <row r="5" spans="1:18" ht="24" x14ac:dyDescent="0.25">
      <c r="A5" s="23" t="s">
        <v>0</v>
      </c>
      <c r="B5" s="23" t="s">
        <v>2</v>
      </c>
      <c r="C5" s="23" t="s">
        <v>1</v>
      </c>
      <c r="D5" s="23" t="s">
        <v>1267</v>
      </c>
      <c r="E5" s="68" t="s">
        <v>1268</v>
      </c>
      <c r="F5" s="68" t="s">
        <v>1269</v>
      </c>
    </row>
    <row r="6" spans="1:18" x14ac:dyDescent="0.25">
      <c r="A6" s="2" t="s">
        <v>690</v>
      </c>
      <c r="B6" s="4" t="s">
        <v>97</v>
      </c>
      <c r="C6" s="7" t="s">
        <v>642</v>
      </c>
      <c r="D6" s="15" t="str">
        <f>VLOOKUP(C6,Общий!$A$2:$D$2655,2,FALSE)</f>
        <v>Втулка WINGO 4,5/MOBY/TOONA 4,5,5024HS/HKHS/HOPP</v>
      </c>
      <c r="E6" s="13">
        <f>VLOOKUP(C6,Общий!$A$2:$D$2655,4,FALSE)</f>
        <v>900</v>
      </c>
      <c r="F6" s="22"/>
    </row>
    <row r="7" spans="1:18" x14ac:dyDescent="0.25">
      <c r="A7" s="2" t="s">
        <v>690</v>
      </c>
      <c r="B7" s="3" t="s">
        <v>106</v>
      </c>
      <c r="C7" s="7" t="s">
        <v>671</v>
      </c>
      <c r="D7" s="15" t="str">
        <f>VLOOKUP(C7,Общий!$A$2:$D$2655,2,FALSE)</f>
        <v>Штифт разблокировки MOBY</v>
      </c>
      <c r="E7" s="13">
        <f>VLOOKUP(C7,Общий!$A$2:$D$2655,4,FALSE)</f>
        <v>900</v>
      </c>
      <c r="F7" s="22"/>
    </row>
    <row r="8" spans="1:18" x14ac:dyDescent="0.25">
      <c r="A8" s="2" t="s">
        <v>690</v>
      </c>
      <c r="B8" s="3" t="s">
        <v>110</v>
      </c>
      <c r="C8" s="7" t="s">
        <v>672</v>
      </c>
      <c r="D8" s="15" t="str">
        <f>VLOOKUP(C8,Общий!$A$2:$D$2655,2,FALSE)</f>
        <v>Прокладка MB4015, MB4605, MB5024, МВ4005, МВ4006, МВ4024, МВ5015, МВ5016</v>
      </c>
      <c r="E8" s="13">
        <f>VLOOKUP(C8,Общий!$A$2:$D$2655,4,FALSE)</f>
        <v>500</v>
      </c>
      <c r="F8" s="22"/>
    </row>
    <row r="9" spans="1:18" x14ac:dyDescent="0.25">
      <c r="A9" s="2" t="s">
        <v>690</v>
      </c>
      <c r="B9" s="3" t="s">
        <v>278</v>
      </c>
      <c r="C9" s="7" t="s">
        <v>673</v>
      </c>
      <c r="D9" s="15" t="str">
        <f>VLOOKUP(C9,Общий!$A$2:$D$2655,2,FALSE)</f>
        <v>Штифт крепления MOBY</v>
      </c>
      <c r="E9" s="13">
        <f>VLOOKUP(C9,Общий!$A$2:$D$2655,4,FALSE)</f>
        <v>900</v>
      </c>
      <c r="F9" s="22"/>
    </row>
    <row r="10" spans="1:18" ht="36" x14ac:dyDescent="0.25">
      <c r="A10" s="2" t="s">
        <v>690</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8" x14ac:dyDescent="0.25">
      <c r="A11" s="2" t="s">
        <v>690</v>
      </c>
      <c r="B11" s="4" t="s">
        <v>120</v>
      </c>
      <c r="C11" s="7" t="s">
        <v>514</v>
      </c>
      <c r="D11" s="15" t="s">
        <v>333</v>
      </c>
      <c r="E11" s="13"/>
      <c r="F11" s="22"/>
    </row>
    <row r="12" spans="1:18" ht="24" x14ac:dyDescent="0.25">
      <c r="A12" s="2" t="s">
        <v>690</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8" x14ac:dyDescent="0.25">
      <c r="A13" s="2" t="s">
        <v>690</v>
      </c>
      <c r="B13" s="3" t="s">
        <v>331</v>
      </c>
      <c r="C13" s="7" t="s">
        <v>674</v>
      </c>
      <c r="D13" s="15" t="str">
        <f>VLOOKUP(C13,Общий!$A$2:$D$2655,2,FALSE)</f>
        <v>Конденсатор TOONA 230В/MOBY 230В/TOO4500</v>
      </c>
      <c r="E13" s="13">
        <f>VLOOKUP(C13,Общий!$A$2:$D$2655,4,FALSE)</f>
        <v>1900</v>
      </c>
      <c r="F13" s="22"/>
    </row>
    <row r="14" spans="1:18" x14ac:dyDescent="0.25">
      <c r="A14" s="2" t="s">
        <v>690</v>
      </c>
      <c r="B14" s="4" t="s">
        <v>446</v>
      </c>
      <c r="C14" s="7" t="s">
        <v>675</v>
      </c>
      <c r="D14" s="15" t="str">
        <f>VLOOKUP(C14,Общий!$A$2:$D$2655,2,FALSE)</f>
        <v>Вилка задняя MOBY</v>
      </c>
      <c r="E14" s="13">
        <f>VLOOKUP(C14,Общий!$A$2:$D$2655,4,FALSE)</f>
        <v>1900</v>
      </c>
      <c r="F14" s="22"/>
    </row>
    <row r="15" spans="1:18" x14ac:dyDescent="0.25">
      <c r="A15" s="2" t="s">
        <v>690</v>
      </c>
      <c r="B15" s="4" t="s">
        <v>500</v>
      </c>
      <c r="C15" s="7" t="s">
        <v>676</v>
      </c>
      <c r="D15" s="15" t="str">
        <f>VLOOKUP(C15,Общий!$A$2:$D$2655,2,FALSE)</f>
        <v>Коннектор "мама" MOBY</v>
      </c>
      <c r="E15" s="13">
        <f>VLOOKUP(C15,Общий!$A$2:$D$2655,4,FALSE)</f>
        <v>1900</v>
      </c>
      <c r="F15" s="22"/>
    </row>
    <row r="16" spans="1:18" x14ac:dyDescent="0.25">
      <c r="A16" s="2" t="s">
        <v>690</v>
      </c>
      <c r="B16" s="3" t="s">
        <v>360</v>
      </c>
      <c r="C16" s="7" t="s">
        <v>677</v>
      </c>
      <c r="D16" s="15" t="str">
        <f>VLOOKUP(C16,Общий!$A$2:$D$2655,2,FALSE)</f>
        <v>Коннектор "папа" MOBY</v>
      </c>
      <c r="E16" s="13">
        <f>VLOOKUP(C16,Общий!$A$2:$D$2655,4,FALSE)</f>
        <v>1900</v>
      </c>
      <c r="F16" s="22"/>
    </row>
    <row r="17" spans="1:6" x14ac:dyDescent="0.25">
      <c r="A17" s="2" t="s">
        <v>690</v>
      </c>
      <c r="B17" s="6" t="s">
        <v>15</v>
      </c>
      <c r="C17" s="8" t="s">
        <v>678</v>
      </c>
      <c r="D17" s="11" t="str">
        <f>VLOOKUP(C17,Общий!$A$2:$D$2655,2,FALSE)</f>
        <v>Комплект электродвигателя MOBY 4,5 230 В</v>
      </c>
      <c r="E17" s="13">
        <f>VLOOKUP(C17,Общий!$A$2:$D$2655,4,FALSE)</f>
        <v>15900</v>
      </c>
      <c r="F17" s="22"/>
    </row>
    <row r="18" spans="1:6" x14ac:dyDescent="0.25">
      <c r="A18" s="2" t="s">
        <v>690</v>
      </c>
      <c r="B18" s="6" t="s">
        <v>44</v>
      </c>
      <c r="C18" s="8" t="s">
        <v>679</v>
      </c>
      <c r="D18" s="11" t="str">
        <f>VLOOKUP(C18,Общий!$A$2:$D$2655,2,FALSE)</f>
        <v>Редуктор MOBY 230B</v>
      </c>
      <c r="E18" s="13">
        <f>VLOOKUP(C18,Общий!$A$2:$D$2655,4,FALSE)</f>
        <v>5900</v>
      </c>
      <c r="F18" s="22"/>
    </row>
    <row r="19" spans="1:6" x14ac:dyDescent="0.25">
      <c r="A19" s="2" t="s">
        <v>690</v>
      </c>
      <c r="B19" s="6" t="s">
        <v>10</v>
      </c>
      <c r="C19" s="8" t="s">
        <v>691</v>
      </c>
      <c r="D19" s="11" t="str">
        <f>VLOOKUP(C19,Общий!$A$2:$D$2655,2,FALSE)</f>
        <v>Комплект червячного винта MB5015,5016,5024</v>
      </c>
      <c r="E19" s="13">
        <f>VLOOKUP(C19,Общий!$A$2:$D$2655,4,FALSE)</f>
        <v>7900</v>
      </c>
      <c r="F19" s="22"/>
    </row>
    <row r="20" spans="1:6" x14ac:dyDescent="0.25">
      <c r="A20" s="2" t="s">
        <v>690</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690</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690</v>
      </c>
      <c r="B22" s="4" t="s">
        <v>9</v>
      </c>
      <c r="C22" s="7" t="s">
        <v>655</v>
      </c>
      <c r="D22" s="15" t="str">
        <f>VLOOKUP(C22,Общий!$A$2:$D$2655,2,FALSE)</f>
        <v>Комплект втулки WG4000,5000,5024/MOBY</v>
      </c>
      <c r="E22" s="13">
        <f>VLOOKUP(C22,Общий!$A$2:$D$2655,4,FALSE)</f>
        <v>3900</v>
      </c>
      <c r="F22" s="22"/>
    </row>
    <row r="23" spans="1:6" x14ac:dyDescent="0.25">
      <c r="A23" s="2" t="s">
        <v>690</v>
      </c>
      <c r="B23" s="4" t="s">
        <v>136</v>
      </c>
      <c r="C23" s="7" t="s">
        <v>656</v>
      </c>
      <c r="D23" s="15" t="str">
        <f>VLOOKUP(C23,Общий!$A$2:$D$2655,2,FALSE)</f>
        <v>Крышки передние WG5000,5024,3524HS/MB5015,5016</v>
      </c>
      <c r="E23" s="13">
        <f>VLOOKUP(C23,Общий!$A$2:$D$2655,4,FALSE)</f>
        <v>7900</v>
      </c>
      <c r="F23" s="22"/>
    </row>
    <row r="24" spans="1:6" x14ac:dyDescent="0.25">
      <c r="A24" s="2" t="s">
        <v>690</v>
      </c>
      <c r="B24" s="4" t="s">
        <v>185</v>
      </c>
      <c r="C24" s="7" t="s">
        <v>692</v>
      </c>
      <c r="D24" s="15" t="str">
        <f>VLOOKUP(C24,Общий!$A$2:$D$2655,2,FALSE)</f>
        <v>Кронштейны крепления MB5015,5016,5024/TO5016P,5024,TO5024HS</v>
      </c>
      <c r="E24" s="13">
        <f>VLOOKUP(C24,Общий!$A$2:$D$2655,4,FALSE)</f>
        <v>4900</v>
      </c>
      <c r="F24" s="22"/>
    </row>
    <row r="25" spans="1:6" ht="72" x14ac:dyDescent="0.25">
      <c r="A25" s="2" t="s">
        <v>690</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24" x14ac:dyDescent="0.25">
      <c r="B26" s="79" t="s">
        <v>1270</v>
      </c>
      <c r="C26" s="81" t="s">
        <v>2260</v>
      </c>
      <c r="D26" s="77" t="str">
        <f>VLOOKUP(C26,Общий!$A$2:$D$2655,2,FALSE)</f>
        <v>Фиксатор крышки WG2024, MB4015, MB5024, WG3524HS, WG4024KCE, WG5024KCE, WINGO5KCE, WINGOKCER01, МВ4005, МВ4006, МВ4024, МВ5015, МВ5016</v>
      </c>
      <c r="E26" s="78">
        <f>VLOOKUP(C26,Общий!$A$2:$D$2655,4,FALSE)</f>
        <v>900</v>
      </c>
      <c r="F26" s="79" t="s">
        <v>1302</v>
      </c>
    </row>
    <row r="27" spans="1:6" x14ac:dyDescent="0.25">
      <c r="B27" s="79" t="s">
        <v>1270</v>
      </c>
      <c r="C27" s="81" t="s">
        <v>1828</v>
      </c>
      <c r="D27" s="77" t="str">
        <f>VLOOKUP(C27,Общий!$A$2:$D$2655,2,FALSE)</f>
        <v>Пружина SO2000/WINGO 4,5/MOBY/TO4016P,5016P,4024,5024,7024/HK7024</v>
      </c>
      <c r="E27" s="78">
        <f>VLOOKUP(C27,Общий!$A$2:$D$2655,4,FALSE)</f>
        <v>900</v>
      </c>
      <c r="F27" s="79" t="s">
        <v>1302</v>
      </c>
    </row>
    <row r="28" spans="1:6" x14ac:dyDescent="0.25">
      <c r="B28" s="79" t="s">
        <v>1270</v>
      </c>
      <c r="C28" s="81" t="s">
        <v>2122</v>
      </c>
      <c r="D28" s="77" t="str">
        <f>VLOOKUP(C28,Общий!$A$2:$D$2655,2,FALSE)</f>
        <v>Микровыключатель WIL/WIDE/SIGNO/MOBY 230В</v>
      </c>
      <c r="E28" s="78">
        <f>VLOOKUP(C28,Общий!$A$2:$D$2655,4,FALSE)</f>
        <v>900</v>
      </c>
      <c r="F28" s="79" t="s">
        <v>1302</v>
      </c>
    </row>
    <row r="29" spans="1:6" x14ac:dyDescent="0.25">
      <c r="B29" s="79" t="s">
        <v>1270</v>
      </c>
      <c r="C29" s="81" t="s">
        <v>2148</v>
      </c>
      <c r="D29" s="77" t="str">
        <f>VLOOKUP(C29,Общий!$A$2:$D$2655,2,FALSE)</f>
        <v>Корпус MOBY</v>
      </c>
      <c r="E29" s="78">
        <f>VLOOKUP(C29,Общий!$A$2:$D$2655,4,FALSE)</f>
        <v>3900</v>
      </c>
      <c r="F29" s="79" t="s">
        <v>1302</v>
      </c>
    </row>
    <row r="30" spans="1:6" x14ac:dyDescent="0.25">
      <c r="B30" s="79" t="s">
        <v>1270</v>
      </c>
      <c r="C30" s="81" t="s">
        <v>2205</v>
      </c>
      <c r="D30" s="77" t="str">
        <f>VLOOKUP(C30,Общий!$A$2:$D$2655,2,FALSE)</f>
        <v>Статор ME3000,3010/MOBY 220В/TOONA 220В/TOO3000</v>
      </c>
      <c r="E30" s="78">
        <f>VLOOKUP(C30,Общий!$A$2:$D$2655,4,FALSE)</f>
        <v>9900</v>
      </c>
      <c r="F30" s="79" t="s">
        <v>1302</v>
      </c>
    </row>
    <row r="31" spans="1:6" x14ac:dyDescent="0.25">
      <c r="B31" s="79" t="s">
        <v>1270</v>
      </c>
      <c r="C31" s="81" t="s">
        <v>2304</v>
      </c>
      <c r="D31" s="77" t="str">
        <f>VLOOKUP(C31,Общий!$A$2:$D$2655,2,FALSE)</f>
        <v>Корпус MOBY</v>
      </c>
      <c r="E31" s="78">
        <f>VLOOKUP(C31,Общий!$A$2:$D$2655,4,FALSE)</f>
        <v>3900</v>
      </c>
      <c r="F31" s="79" t="s">
        <v>1302</v>
      </c>
    </row>
    <row r="32" spans="1:6" x14ac:dyDescent="0.25">
      <c r="B32" s="79" t="s">
        <v>1270</v>
      </c>
      <c r="C32" s="81" t="s">
        <v>1581</v>
      </c>
      <c r="D32" s="77" t="str">
        <f>VLOOKUP(C32,Общий!$A$2:$D$2655,2,FALSE)</f>
        <v>Палец червячного винта WINGO/MOBY</v>
      </c>
      <c r="E32" s="78">
        <f>VLOOKUP(C32,Общий!$A$2:$D$2655,4,FALSE)</f>
        <v>900</v>
      </c>
      <c r="F32" s="79" t="s">
        <v>1302</v>
      </c>
    </row>
    <row r="33" spans="2:6" x14ac:dyDescent="0.25">
      <c r="B33" s="79" t="s">
        <v>1270</v>
      </c>
      <c r="C33" s="81" t="s">
        <v>1860</v>
      </c>
      <c r="D33" s="77" t="str">
        <f>VLOOKUP(C33,Общий!$A$2:$D$2655,2,FALSE)</f>
        <v>Шестерня PLUTO/MOBY</v>
      </c>
      <c r="E33" s="78">
        <f>VLOOKUP(C33,Общий!$A$2:$D$2655,4,FALSE)</f>
        <v>1900</v>
      </c>
      <c r="F33" s="79" t="s">
        <v>1302</v>
      </c>
    </row>
    <row r="34" spans="2:6" x14ac:dyDescent="0.25">
      <c r="B34" s="79" t="s">
        <v>1270</v>
      </c>
      <c r="C34" s="81" t="s">
        <v>1885</v>
      </c>
      <c r="D34" s="77" t="str">
        <f>VLOOKUP(C34,Общий!$A$2:$D$2655,2,FALSE)</f>
        <v>Кольцо SIGNO/MOBY</v>
      </c>
      <c r="E34" s="78">
        <f>VLOOKUP(C34,Общий!$A$2:$D$2655,4,FALSE)</f>
        <v>900</v>
      </c>
      <c r="F34" s="79" t="s">
        <v>1302</v>
      </c>
    </row>
    <row r="35" spans="2:6" x14ac:dyDescent="0.25">
      <c r="B35" s="79" t="s">
        <v>1270</v>
      </c>
      <c r="C35" s="81" t="s">
        <v>1902</v>
      </c>
      <c r="D35" s="77" t="str">
        <f>VLOOKUP(C35,Общий!$A$2:$D$2655,2,FALSE)</f>
        <v>Разъем коммутационный MOBY 230В/TO4016P,5016Р</v>
      </c>
      <c r="E35" s="78">
        <f>VLOOKUP(C35,Общий!$A$2:$D$2655,4,FALSE)</f>
        <v>900</v>
      </c>
      <c r="F35" s="79" t="s">
        <v>1302</v>
      </c>
    </row>
    <row r="36" spans="2:6" ht="24" x14ac:dyDescent="0.25">
      <c r="B36" s="79" t="s">
        <v>1270</v>
      </c>
      <c r="C36" s="81" t="s">
        <v>2080</v>
      </c>
      <c r="D36" s="77" t="str">
        <f>VLOOKUP(C36,Общий!$A$2:$D$2655,2,FALSE)</f>
        <v>Кожух подшипника RO300,500/MOBY/TOONA4,5 230 В/TOO3000,4500/HY7005,7100/ME3000,3000R01</v>
      </c>
      <c r="E36" s="78">
        <f>VLOOKUP(C36,Общий!$A$2:$D$2655,4,FALSE)</f>
        <v>900</v>
      </c>
      <c r="F36" s="79" t="s">
        <v>1302</v>
      </c>
    </row>
    <row r="37" spans="2:6" x14ac:dyDescent="0.25">
      <c r="B37" s="79">
        <v>28</v>
      </c>
      <c r="C37" s="81" t="s">
        <v>673</v>
      </c>
      <c r="D37" s="77" t="str">
        <f>VLOOKUP(C37,Общий!$A$2:$D$2655,2,FALSE)</f>
        <v>Штифт крепления MOBY</v>
      </c>
      <c r="E37" s="78">
        <f>VLOOKUP(C37,Общий!$A$2:$D$2655,4,FALSE)</f>
        <v>900</v>
      </c>
      <c r="F37" s="79" t="s">
        <v>1302</v>
      </c>
    </row>
    <row r="38" spans="2:6" x14ac:dyDescent="0.25">
      <c r="B38" s="79">
        <v>24</v>
      </c>
      <c r="C38" s="81" t="s">
        <v>671</v>
      </c>
      <c r="D38" s="77" t="str">
        <f>VLOOKUP(C38,Общий!$A$2:$D$2655,2,FALSE)</f>
        <v>Штифт разблокировки MOBY</v>
      </c>
      <c r="E38" s="78">
        <f>VLOOKUP(C38,Общий!$A$2:$D$2655,4,FALSE)</f>
        <v>900</v>
      </c>
      <c r="F38"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8A8041B9-753D-486E-84D5-1F2AE4B9EAD2}"/>
  </hyperlinks>
  <pageMargins left="0.23622047244094491" right="0.23622047244094491" top="0.35433070866141736" bottom="0.35433070866141736" header="0" footer="0"/>
  <pageSetup paperSize="9" scale="77"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04AB-526C-44F5-9791-66C6B5424373}">
  <sheetPr codeName="Worksheet____89">
    <pageSetUpPr fitToPage="1"/>
  </sheetPr>
  <dimension ref="A1:P39"/>
  <sheetViews>
    <sheetView view="pageLayout" topLeftCell="B1" zoomScaleNormal="100" workbookViewId="0">
      <selection activeCell="C6" sqref="C6"/>
    </sheetView>
  </sheetViews>
  <sheetFormatPr defaultRowHeight="15" x14ac:dyDescent="0.25"/>
  <cols>
    <col min="1" max="1" width="7.85546875" hidden="1" customWidth="1"/>
    <col min="2" max="2" width="2.85546875" bestFit="1" customWidth="1"/>
    <col min="3" max="3" width="16.5703125" bestFit="1" customWidth="1"/>
    <col min="4" max="4" width="67.5703125" customWidth="1"/>
    <col min="5" max="5" width="8.7109375" bestFit="1" customWidth="1"/>
    <col min="6" max="6" width="14.140625" bestFit="1" customWidth="1"/>
  </cols>
  <sheetData>
    <row r="1" spans="1:16" ht="15" customHeight="1" x14ac:dyDescent="0.25">
      <c r="A1" s="130" t="e" vm="1">
        <v>#VALUE!</v>
      </c>
      <c r="B1" s="130"/>
      <c r="C1" s="130"/>
      <c r="D1" s="130"/>
      <c r="E1" s="133" t="s">
        <v>2439</v>
      </c>
      <c r="F1" s="133"/>
      <c r="G1" s="133"/>
      <c r="H1" s="133"/>
      <c r="I1" s="131" t="e" vm="2">
        <v>#VALUE!</v>
      </c>
      <c r="J1" s="131"/>
      <c r="K1" s="131"/>
      <c r="L1" s="131"/>
      <c r="M1" s="131"/>
      <c r="N1" s="131"/>
      <c r="O1" s="131"/>
      <c r="P1" s="69"/>
    </row>
    <row r="2" spans="1:16" ht="15" customHeight="1" x14ac:dyDescent="0.25">
      <c r="A2" s="130"/>
      <c r="B2" s="130"/>
      <c r="C2" s="130"/>
      <c r="D2" s="130"/>
      <c r="E2" s="133"/>
      <c r="F2" s="133"/>
      <c r="G2" s="133"/>
      <c r="H2" s="133"/>
      <c r="I2" s="131"/>
      <c r="J2" s="131"/>
      <c r="K2" s="131"/>
      <c r="L2" s="131"/>
      <c r="M2" s="131"/>
      <c r="N2" s="131"/>
      <c r="O2" s="131"/>
      <c r="P2" s="69"/>
    </row>
    <row r="3" spans="1:16" ht="15" customHeight="1" x14ac:dyDescent="0.25">
      <c r="A3" s="130"/>
      <c r="B3" s="130"/>
      <c r="C3" s="130"/>
      <c r="D3" s="130"/>
      <c r="E3" s="137" t="s">
        <v>1277</v>
      </c>
      <c r="F3" s="137"/>
      <c r="G3" s="137"/>
      <c r="H3" s="137"/>
      <c r="I3" s="131"/>
      <c r="J3" s="131"/>
      <c r="K3" s="131"/>
      <c r="L3" s="131"/>
      <c r="M3" s="131"/>
      <c r="N3" s="131"/>
      <c r="O3" s="131"/>
      <c r="P3" s="69"/>
    </row>
    <row r="5" spans="1:16" ht="24" x14ac:dyDescent="0.25">
      <c r="A5" s="23" t="s">
        <v>0</v>
      </c>
      <c r="B5" s="23" t="s">
        <v>2</v>
      </c>
      <c r="C5" s="23" t="s">
        <v>1</v>
      </c>
      <c r="D5" s="23" t="s">
        <v>1267</v>
      </c>
      <c r="E5" s="68" t="s">
        <v>1268</v>
      </c>
      <c r="F5" s="68" t="s">
        <v>1269</v>
      </c>
    </row>
    <row r="6" spans="1:16" x14ac:dyDescent="0.25">
      <c r="A6" s="2" t="s">
        <v>693</v>
      </c>
      <c r="B6" s="4" t="s">
        <v>97</v>
      </c>
      <c r="C6" s="7" t="s">
        <v>642</v>
      </c>
      <c r="D6" s="15" t="str">
        <f>VLOOKUP(C6,Общий!$A$2:$D$2655,2,FALSE)</f>
        <v>Втулка WINGO 4,5/MOBY/TOONA 4,5,5024HS/HKHS/HOPP</v>
      </c>
      <c r="E6" s="13">
        <f>VLOOKUP(C6,Общий!$A$2:$D$2655,4,FALSE)</f>
        <v>900</v>
      </c>
      <c r="F6" s="22"/>
    </row>
    <row r="7" spans="1:16" x14ac:dyDescent="0.25">
      <c r="A7" s="2" t="s">
        <v>693</v>
      </c>
      <c r="B7" s="3" t="s">
        <v>106</v>
      </c>
      <c r="C7" s="7" t="s">
        <v>671</v>
      </c>
      <c r="D7" s="15" t="str">
        <f>VLOOKUP(C7,Общий!$A$2:$D$2655,2,FALSE)</f>
        <v>Штифт разблокировки MOBY</v>
      </c>
      <c r="E7" s="13">
        <f>VLOOKUP(C7,Общий!$A$2:$D$2655,4,FALSE)</f>
        <v>900</v>
      </c>
      <c r="F7" s="22"/>
    </row>
    <row r="8" spans="1:16" x14ac:dyDescent="0.25">
      <c r="A8" s="2" t="s">
        <v>693</v>
      </c>
      <c r="B8" s="3" t="s">
        <v>110</v>
      </c>
      <c r="C8" s="7" t="s">
        <v>672</v>
      </c>
      <c r="D8" s="15" t="str">
        <f>VLOOKUP(C8,Общий!$A$2:$D$2655,2,FALSE)</f>
        <v>Прокладка MB4015, MB4605, MB5024, МВ4005, МВ4006, МВ4024, МВ5015, МВ5016</v>
      </c>
      <c r="E8" s="13">
        <f>VLOOKUP(C8,Общий!$A$2:$D$2655,4,FALSE)</f>
        <v>500</v>
      </c>
      <c r="F8" s="22"/>
    </row>
    <row r="9" spans="1:16" x14ac:dyDescent="0.25">
      <c r="A9" s="2" t="s">
        <v>693</v>
      </c>
      <c r="B9" s="3" t="s">
        <v>278</v>
      </c>
      <c r="C9" s="7" t="s">
        <v>673</v>
      </c>
      <c r="D9" s="15" t="str">
        <f>VLOOKUP(C9,Общий!$A$2:$D$2655,2,FALSE)</f>
        <v>Штифт крепления MOBY</v>
      </c>
      <c r="E9" s="13">
        <f>VLOOKUP(C9,Общий!$A$2:$D$2655,4,FALSE)</f>
        <v>900</v>
      </c>
      <c r="F9" s="22"/>
    </row>
    <row r="10" spans="1:16" ht="36" x14ac:dyDescent="0.25">
      <c r="A10" s="2" t="s">
        <v>693</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6" x14ac:dyDescent="0.25">
      <c r="A11" s="2" t="s">
        <v>693</v>
      </c>
      <c r="B11" s="4" t="s">
        <v>120</v>
      </c>
      <c r="C11" s="7" t="s">
        <v>514</v>
      </c>
      <c r="D11" s="15" t="s">
        <v>333</v>
      </c>
      <c r="E11" s="13"/>
      <c r="F11" s="22"/>
    </row>
    <row r="12" spans="1:16" ht="24" x14ac:dyDescent="0.25">
      <c r="A12" s="2" t="s">
        <v>693</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6" x14ac:dyDescent="0.25">
      <c r="A13" s="2" t="s">
        <v>693</v>
      </c>
      <c r="B13" s="3" t="s">
        <v>331</v>
      </c>
      <c r="C13" s="7" t="s">
        <v>674</v>
      </c>
      <c r="D13" s="15" t="str">
        <f>VLOOKUP(C13,Общий!$A$2:$D$2655,2,FALSE)</f>
        <v>Конденсатор TOONA 230В/MOBY 230В/TOO4500</v>
      </c>
      <c r="E13" s="13">
        <f>VLOOKUP(C13,Общий!$A$2:$D$2655,4,FALSE)</f>
        <v>1900</v>
      </c>
      <c r="F13" s="22"/>
    </row>
    <row r="14" spans="1:16" x14ac:dyDescent="0.25">
      <c r="A14" s="2" t="s">
        <v>693</v>
      </c>
      <c r="B14" s="4" t="s">
        <v>446</v>
      </c>
      <c r="C14" s="7" t="s">
        <v>675</v>
      </c>
      <c r="D14" s="15" t="str">
        <f>VLOOKUP(C14,Общий!$A$2:$D$2655,2,FALSE)</f>
        <v>Вилка задняя MOBY</v>
      </c>
      <c r="E14" s="13">
        <f>VLOOKUP(C14,Общий!$A$2:$D$2655,4,FALSE)</f>
        <v>1900</v>
      </c>
      <c r="F14" s="22"/>
    </row>
    <row r="15" spans="1:16" x14ac:dyDescent="0.25">
      <c r="A15" s="2" t="s">
        <v>693</v>
      </c>
      <c r="B15" s="3" t="s">
        <v>500</v>
      </c>
      <c r="C15" s="7" t="s">
        <v>676</v>
      </c>
      <c r="D15" s="15" t="str">
        <f>VLOOKUP(C15,Общий!$A$2:$D$2655,2,FALSE)</f>
        <v>Коннектор "мама" MOBY</v>
      </c>
      <c r="E15" s="13">
        <f>VLOOKUP(C15,Общий!$A$2:$D$2655,4,FALSE)</f>
        <v>1900</v>
      </c>
      <c r="F15" s="22"/>
    </row>
    <row r="16" spans="1:16" x14ac:dyDescent="0.25">
      <c r="A16" s="2" t="s">
        <v>693</v>
      </c>
      <c r="B16" s="4" t="s">
        <v>360</v>
      </c>
      <c r="C16" s="7" t="s">
        <v>677</v>
      </c>
      <c r="D16" s="15" t="str">
        <f>VLOOKUP(C16,Общий!$A$2:$D$2655,2,FALSE)</f>
        <v>Коннектор "папа" MOBY</v>
      </c>
      <c r="E16" s="13">
        <f>VLOOKUP(C16,Общий!$A$2:$D$2655,4,FALSE)</f>
        <v>1900</v>
      </c>
      <c r="F16" s="22"/>
    </row>
    <row r="17" spans="1:6" x14ac:dyDescent="0.25">
      <c r="A17" s="2" t="s">
        <v>693</v>
      </c>
      <c r="B17" s="6" t="s">
        <v>15</v>
      </c>
      <c r="C17" s="8" t="s">
        <v>678</v>
      </c>
      <c r="D17" s="11" t="str">
        <f>VLOOKUP(C17,Общий!$A$2:$D$2655,2,FALSE)</f>
        <v>Комплект электродвигателя MOBY 4,5 230 В</v>
      </c>
      <c r="E17" s="13">
        <f>VLOOKUP(C17,Общий!$A$2:$D$2655,4,FALSE)</f>
        <v>15900</v>
      </c>
      <c r="F17" s="22"/>
    </row>
    <row r="18" spans="1:6" x14ac:dyDescent="0.25">
      <c r="A18" s="2" t="s">
        <v>693</v>
      </c>
      <c r="B18" s="6" t="s">
        <v>44</v>
      </c>
      <c r="C18" s="8" t="s">
        <v>679</v>
      </c>
      <c r="D18" s="11" t="str">
        <f>VLOOKUP(C18,Общий!$A$2:$D$2655,2,FALSE)</f>
        <v>Редуктор MOBY 230B</v>
      </c>
      <c r="E18" s="13">
        <f>VLOOKUP(C18,Общий!$A$2:$D$2655,4,FALSE)</f>
        <v>5900</v>
      </c>
      <c r="F18" s="22"/>
    </row>
    <row r="19" spans="1:6" x14ac:dyDescent="0.25">
      <c r="A19" s="2" t="s">
        <v>693</v>
      </c>
      <c r="B19" s="6" t="s">
        <v>10</v>
      </c>
      <c r="C19" s="8" t="s">
        <v>691</v>
      </c>
      <c r="D19" s="11" t="str">
        <f>VLOOKUP(C19,Общий!$A$2:$D$2655,2,FALSE)</f>
        <v>Комплект червячного винта MB5015,5016,5024</v>
      </c>
      <c r="E19" s="13">
        <f>VLOOKUP(C19,Общий!$A$2:$D$2655,4,FALSE)</f>
        <v>7900</v>
      </c>
      <c r="F19" s="22"/>
    </row>
    <row r="20" spans="1:6" x14ac:dyDescent="0.25">
      <c r="A20" s="2" t="s">
        <v>693</v>
      </c>
      <c r="B20" s="6" t="s">
        <v>132</v>
      </c>
      <c r="C20" s="8" t="s">
        <v>681</v>
      </c>
      <c r="D20" s="11" t="str">
        <f>VLOOKUP(C20,Общий!$A$2:$D$2655,2,FALSE)</f>
        <v>Комплект замка разблокировки MOBY</v>
      </c>
      <c r="E20" s="13">
        <f>VLOOKUP(C20,Общий!$A$2:$D$2655,4,FALSE)</f>
        <v>3900</v>
      </c>
      <c r="F20" s="22"/>
    </row>
    <row r="21" spans="1:6" x14ac:dyDescent="0.25">
      <c r="A21" s="2" t="s">
        <v>693</v>
      </c>
      <c r="B21" s="6" t="s">
        <v>385</v>
      </c>
      <c r="C21" s="8" t="s">
        <v>682</v>
      </c>
      <c r="D21" s="11" t="str">
        <f>VLOOKUP(C21,Общий!$A$2:$D$2655,2,FALSE)</f>
        <v>Комплект концевого выключателч MOBY/TOONA 230В</v>
      </c>
      <c r="E21" s="13">
        <f>VLOOKUP(C21,Общий!$A$2:$D$2655,4,FALSE)</f>
        <v>3900</v>
      </c>
      <c r="F21" s="22"/>
    </row>
    <row r="22" spans="1:6" x14ac:dyDescent="0.25">
      <c r="A22" s="2" t="s">
        <v>693</v>
      </c>
      <c r="B22" s="4" t="s">
        <v>9</v>
      </c>
      <c r="C22" s="7" t="s">
        <v>655</v>
      </c>
      <c r="D22" s="15" t="str">
        <f>VLOOKUP(C22,Общий!$A$2:$D$2655,2,FALSE)</f>
        <v>Комплект втулки WG4000,5000,5024/MOBY</v>
      </c>
      <c r="E22" s="13">
        <f>VLOOKUP(C22,Общий!$A$2:$D$2655,4,FALSE)</f>
        <v>3900</v>
      </c>
      <c r="F22" s="22"/>
    </row>
    <row r="23" spans="1:6" x14ac:dyDescent="0.25">
      <c r="A23" s="2" t="s">
        <v>693</v>
      </c>
      <c r="B23" s="4" t="s">
        <v>136</v>
      </c>
      <c r="C23" s="7" t="s">
        <v>656</v>
      </c>
      <c r="D23" s="15" t="str">
        <f>VLOOKUP(C23,Общий!$A$2:$D$2655,2,FALSE)</f>
        <v>Крышки передние WG5000,5024,3524HS/MB5015,5016</v>
      </c>
      <c r="E23" s="13">
        <f>VLOOKUP(C23,Общий!$A$2:$D$2655,4,FALSE)</f>
        <v>7900</v>
      </c>
      <c r="F23" s="22"/>
    </row>
    <row r="24" spans="1:6" x14ac:dyDescent="0.25">
      <c r="A24" s="2" t="s">
        <v>693</v>
      </c>
      <c r="B24" s="4" t="s">
        <v>185</v>
      </c>
      <c r="C24" s="7" t="s">
        <v>692</v>
      </c>
      <c r="D24" s="15" t="str">
        <f>VLOOKUP(C24,Общий!$A$2:$D$2655,2,FALSE)</f>
        <v>Кронштейны крепления MB5015,5016,5024/TO5016P,5024,TO5024HS</v>
      </c>
      <c r="E24" s="13">
        <f>VLOOKUP(C24,Общий!$A$2:$D$2655,4,FALSE)</f>
        <v>4900</v>
      </c>
      <c r="F24" s="22"/>
    </row>
    <row r="25" spans="1:6" ht="72" x14ac:dyDescent="0.25">
      <c r="A25" s="2" t="s">
        <v>693</v>
      </c>
      <c r="B25" s="4" t="s">
        <v>387</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24" x14ac:dyDescent="0.25">
      <c r="B26" s="79" t="s">
        <v>1270</v>
      </c>
      <c r="C26" s="81" t="s">
        <v>2260</v>
      </c>
      <c r="D26" s="77" t="str">
        <f>VLOOKUP(C26,Общий!$A$2:$D$2655,2,FALSE)</f>
        <v>Фиксатор крышки WG2024, MB4015, MB5024, WG3524HS, WG4024KCE, WG5024KCE, WINGO5KCE, WINGOKCER01, МВ4005, МВ4006, МВ4024, МВ5015, МВ5016</v>
      </c>
      <c r="E26" s="78">
        <f>VLOOKUP(C26,Общий!$A$2:$D$2655,4,FALSE)</f>
        <v>900</v>
      </c>
      <c r="F26" s="79" t="s">
        <v>1302</v>
      </c>
    </row>
    <row r="27" spans="1:6" x14ac:dyDescent="0.25">
      <c r="B27" s="79" t="s">
        <v>1270</v>
      </c>
      <c r="C27" s="81" t="s">
        <v>2122</v>
      </c>
      <c r="D27" s="77" t="str">
        <f>VLOOKUP(C27,Общий!$A$2:$D$2655,2,FALSE)</f>
        <v>Микровыключатель WIL/WIDE/SIGNO/MOBY 230В</v>
      </c>
      <c r="E27" s="78">
        <f>VLOOKUP(C27,Общий!$A$2:$D$2655,4,FALSE)</f>
        <v>900</v>
      </c>
      <c r="F27" s="79" t="s">
        <v>1302</v>
      </c>
    </row>
    <row r="28" spans="1:6" x14ac:dyDescent="0.25">
      <c r="B28" s="79" t="s">
        <v>1270</v>
      </c>
      <c r="C28" s="81" t="s">
        <v>2148</v>
      </c>
      <c r="D28" s="77" t="str">
        <f>VLOOKUP(C28,Общий!$A$2:$D$2655,2,FALSE)</f>
        <v>Корпус MOBY</v>
      </c>
      <c r="E28" s="78">
        <f>VLOOKUP(C28,Общий!$A$2:$D$2655,4,FALSE)</f>
        <v>3900</v>
      </c>
      <c r="F28" s="79" t="s">
        <v>1302</v>
      </c>
    </row>
    <row r="29" spans="1:6" x14ac:dyDescent="0.25">
      <c r="B29" s="79" t="s">
        <v>1270</v>
      </c>
      <c r="C29" s="81" t="s">
        <v>2205</v>
      </c>
      <c r="D29" s="77" t="str">
        <f>VLOOKUP(C29,Общий!$A$2:$D$2655,2,FALSE)</f>
        <v>Статор ME3000,3010/MOBY 220В/TOONA 220В/TOO3000</v>
      </c>
      <c r="E29" s="78">
        <f>VLOOKUP(C29,Общий!$A$2:$D$2655,4,FALSE)</f>
        <v>9900</v>
      </c>
      <c r="F29" s="79" t="s">
        <v>1302</v>
      </c>
    </row>
    <row r="30" spans="1:6" x14ac:dyDescent="0.25">
      <c r="B30" s="79" t="s">
        <v>1270</v>
      </c>
      <c r="C30" s="81" t="s">
        <v>2304</v>
      </c>
      <c r="D30" s="77" t="str">
        <f>VLOOKUP(C30,Общий!$A$2:$D$2655,2,FALSE)</f>
        <v>Корпус MOBY</v>
      </c>
      <c r="E30" s="78">
        <f>VLOOKUP(C30,Общий!$A$2:$D$2655,4,FALSE)</f>
        <v>3900</v>
      </c>
      <c r="F30" s="79" t="s">
        <v>1302</v>
      </c>
    </row>
    <row r="31" spans="1:6" x14ac:dyDescent="0.25">
      <c r="B31" s="79" t="s">
        <v>1270</v>
      </c>
      <c r="C31" s="81" t="s">
        <v>1581</v>
      </c>
      <c r="D31" s="77" t="str">
        <f>VLOOKUP(C31,Общий!$A$2:$D$2655,2,FALSE)</f>
        <v>Палец червячного винта WINGO/MOBY</v>
      </c>
      <c r="E31" s="78">
        <f>VLOOKUP(C31,Общий!$A$2:$D$2655,4,FALSE)</f>
        <v>900</v>
      </c>
      <c r="F31" s="79" t="s">
        <v>1302</v>
      </c>
    </row>
    <row r="32" spans="1:6" x14ac:dyDescent="0.25">
      <c r="B32" s="79" t="s">
        <v>1270</v>
      </c>
      <c r="C32" s="81" t="s">
        <v>1860</v>
      </c>
      <c r="D32" s="77" t="str">
        <f>VLOOKUP(C32,Общий!$A$2:$D$2655,2,FALSE)</f>
        <v>Шестерня PLUTO/MOBY</v>
      </c>
      <c r="E32" s="78">
        <f>VLOOKUP(C32,Общий!$A$2:$D$2655,4,FALSE)</f>
        <v>1900</v>
      </c>
      <c r="F32" s="79" t="s">
        <v>1302</v>
      </c>
    </row>
    <row r="33" spans="2:6" x14ac:dyDescent="0.25">
      <c r="B33" s="79" t="s">
        <v>1270</v>
      </c>
      <c r="C33" s="81" t="s">
        <v>1885</v>
      </c>
      <c r="D33" s="77" t="str">
        <f>VLOOKUP(C33,Общий!$A$2:$D$2655,2,FALSE)</f>
        <v>Кольцо SIGNO/MOBY</v>
      </c>
      <c r="E33" s="78">
        <f>VLOOKUP(C33,Общий!$A$2:$D$2655,4,FALSE)</f>
        <v>900</v>
      </c>
      <c r="F33" s="79" t="s">
        <v>1302</v>
      </c>
    </row>
    <row r="34" spans="2:6" x14ac:dyDescent="0.25">
      <c r="B34" s="79" t="s">
        <v>1270</v>
      </c>
      <c r="C34" s="81" t="s">
        <v>1902</v>
      </c>
      <c r="D34" s="77" t="str">
        <f>VLOOKUP(C34,Общий!$A$2:$D$2655,2,FALSE)</f>
        <v>Разъем коммутационный MOBY 230В/TO4016P,5016Р</v>
      </c>
      <c r="E34" s="78">
        <f>VLOOKUP(C34,Общий!$A$2:$D$2655,4,FALSE)</f>
        <v>900</v>
      </c>
      <c r="F34" s="79" t="s">
        <v>1302</v>
      </c>
    </row>
    <row r="35" spans="2:6" x14ac:dyDescent="0.25">
      <c r="B35" s="79" t="s">
        <v>1270</v>
      </c>
      <c r="C35" s="81" t="s">
        <v>2049</v>
      </c>
      <c r="D35" s="77" t="str">
        <f>VLOOKUP(C35,Общий!$A$2:$D$2655,2,FALSE)</f>
        <v>Коннектор MOBY4,5/WINGO4,5</v>
      </c>
      <c r="E35" s="78">
        <f>VLOOKUP(C35,Общий!$A$2:$D$2655,4,FALSE)</f>
        <v>1900</v>
      </c>
      <c r="F35" s="79" t="s">
        <v>1302</v>
      </c>
    </row>
    <row r="36" spans="2:6" ht="24" x14ac:dyDescent="0.25">
      <c r="B36" s="79" t="s">
        <v>1270</v>
      </c>
      <c r="C36" s="81" t="s">
        <v>2080</v>
      </c>
      <c r="D36" s="77" t="str">
        <f>VLOOKUP(C36,Общий!$A$2:$D$2655,2,FALSE)</f>
        <v>Кожух подшипника RO300,500/MOBY/TOONA4,5 230 В/TOO3000,4500/HY7005,7100/ME3000,3000R01</v>
      </c>
      <c r="E36" s="78">
        <f>VLOOKUP(C36,Общий!$A$2:$D$2655,4,FALSE)</f>
        <v>900</v>
      </c>
      <c r="F36" s="79" t="s">
        <v>1302</v>
      </c>
    </row>
    <row r="37" spans="2:6" ht="28.5" customHeight="1" x14ac:dyDescent="0.25">
      <c r="B37" s="79" t="s">
        <v>1270</v>
      </c>
      <c r="C37" s="81" t="s">
        <v>2092</v>
      </c>
      <c r="D37" s="77" t="str">
        <f>VLOOKUP(C37,Общий!$A$2:$D$2655,2,FALSE)</f>
        <v>Подшипник МOBY 230 в/WINGO 230 в/TOONA 230 в/TOO3000,4500/ME3000,3000R01,3000L,3000LR01,3024,3010</v>
      </c>
      <c r="E37" s="78">
        <f>VLOOKUP(C37,Общий!$A$2:$D$2655,4,FALSE)</f>
        <v>1900</v>
      </c>
      <c r="F37" s="79" t="s">
        <v>1302</v>
      </c>
    </row>
    <row r="38" spans="2:6" x14ac:dyDescent="0.25">
      <c r="B38" s="79">
        <v>28</v>
      </c>
      <c r="C38" s="81" t="s">
        <v>673</v>
      </c>
      <c r="D38" s="77" t="str">
        <f>VLOOKUP(C38,Общий!$A$2:$D$2655,2,FALSE)</f>
        <v>Штифт крепления MOBY</v>
      </c>
      <c r="E38" s="78">
        <f>VLOOKUP(C38,Общий!$A$2:$D$2655,4,FALSE)</f>
        <v>900</v>
      </c>
      <c r="F38" s="79" t="s">
        <v>1302</v>
      </c>
    </row>
    <row r="39" spans="2:6" x14ac:dyDescent="0.25">
      <c r="B39" s="79">
        <v>24</v>
      </c>
      <c r="C39" s="81" t="s">
        <v>671</v>
      </c>
      <c r="D39" s="77" t="str">
        <f>VLOOKUP(C39,Общий!$A$2:$D$2655,2,FALSE)</f>
        <v>Штифт разблокировки MOBY</v>
      </c>
      <c r="E39" s="78">
        <f>VLOOKUP(C39,Общий!$A$2:$D$2655,4,FALSE)</f>
        <v>900</v>
      </c>
      <c r="F39"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25920989-F36C-45B8-B660-9B3C76E21082}"/>
  </hyperlinks>
  <pageMargins left="0.23622047244094491" right="0.23622047244094491" top="0.35433070866141736" bottom="0.35433070866141736" header="0" footer="0"/>
  <pageSetup paperSize="9" scale="74"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8DBA-25A9-46B9-829C-DF8A989A5E8F}">
  <sheetPr codeName="Worksheet____90">
    <pageSetUpPr fitToPage="1"/>
  </sheetPr>
  <dimension ref="A1:N37"/>
  <sheetViews>
    <sheetView view="pageLayout" topLeftCell="B1" zoomScale="70" zoomScaleNormal="100" zoomScalePageLayoutView="70" workbookViewId="0">
      <selection activeCell="C19" sqref="C19"/>
    </sheetView>
  </sheetViews>
  <sheetFormatPr defaultRowHeight="15" x14ac:dyDescent="0.25"/>
  <cols>
    <col min="1" max="1" width="7.85546875" hidden="1" customWidth="1"/>
    <col min="2" max="2" width="2.85546875" bestFit="1" customWidth="1"/>
    <col min="3" max="3" width="16.5703125" bestFit="1" customWidth="1"/>
    <col min="4" max="4" width="67.7109375" customWidth="1"/>
    <col min="5" max="5" width="8.7109375" bestFit="1" customWidth="1"/>
    <col min="6" max="6" width="14.140625" bestFit="1" customWidth="1"/>
  </cols>
  <sheetData>
    <row r="1" spans="1:14" ht="15" customHeight="1" x14ac:dyDescent="0.25">
      <c r="A1" s="130" t="e" vm="1">
        <v>#VALUE!</v>
      </c>
      <c r="B1" s="130"/>
      <c r="C1" s="130"/>
      <c r="D1" s="130"/>
      <c r="E1" s="133" t="s">
        <v>2440</v>
      </c>
      <c r="F1" s="133"/>
      <c r="G1" s="133"/>
      <c r="H1" s="133"/>
      <c r="I1" s="131" t="e" vm="2">
        <v>#VALUE!</v>
      </c>
      <c r="J1" s="131"/>
      <c r="K1" s="131"/>
      <c r="L1" s="131"/>
      <c r="M1" s="131"/>
      <c r="N1" s="131"/>
    </row>
    <row r="2" spans="1:14" ht="15" customHeight="1" x14ac:dyDescent="0.25">
      <c r="A2" s="130"/>
      <c r="B2" s="130"/>
      <c r="C2" s="130"/>
      <c r="D2" s="130"/>
      <c r="E2" s="133"/>
      <c r="F2" s="133"/>
      <c r="G2" s="133"/>
      <c r="H2" s="133"/>
      <c r="I2" s="131"/>
      <c r="J2" s="131"/>
      <c r="K2" s="131"/>
      <c r="L2" s="131"/>
      <c r="M2" s="131"/>
      <c r="N2" s="131"/>
    </row>
    <row r="3" spans="1:14" ht="15" customHeight="1" x14ac:dyDescent="0.25">
      <c r="A3" s="130"/>
      <c r="B3" s="130"/>
      <c r="C3" s="130"/>
      <c r="D3" s="130"/>
      <c r="E3" s="137" t="s">
        <v>1277</v>
      </c>
      <c r="F3" s="137"/>
      <c r="G3" s="137"/>
      <c r="H3" s="137"/>
      <c r="I3" s="131"/>
      <c r="J3" s="131"/>
      <c r="K3" s="131"/>
      <c r="L3" s="131"/>
      <c r="M3" s="131"/>
      <c r="N3" s="131"/>
    </row>
    <row r="5" spans="1:14" ht="24" x14ac:dyDescent="0.25">
      <c r="A5" s="23" t="s">
        <v>0</v>
      </c>
      <c r="B5" s="23" t="s">
        <v>2</v>
      </c>
      <c r="C5" s="23" t="s">
        <v>1</v>
      </c>
      <c r="D5" s="23" t="s">
        <v>1267</v>
      </c>
      <c r="E5" s="68" t="s">
        <v>1268</v>
      </c>
      <c r="F5" s="68" t="s">
        <v>1269</v>
      </c>
    </row>
    <row r="6" spans="1:14" x14ac:dyDescent="0.25">
      <c r="A6" s="2" t="s">
        <v>694</v>
      </c>
      <c r="B6" s="3" t="s">
        <v>97</v>
      </c>
      <c r="C6" s="7" t="s">
        <v>642</v>
      </c>
      <c r="D6" s="15" t="str">
        <f>VLOOKUP(C6,Общий!$A$2:$D$2655,2,FALSE)</f>
        <v>Втулка WINGO 4,5/MOBY/TOONA 4,5,5024HS/HKHS/HOPP</v>
      </c>
      <c r="E6" s="13">
        <f>VLOOKUP(C6,Общий!$A$2:$D$2655,4,FALSE)</f>
        <v>900</v>
      </c>
      <c r="F6" s="22"/>
    </row>
    <row r="7" spans="1:14" x14ac:dyDescent="0.25">
      <c r="A7" s="2" t="s">
        <v>694</v>
      </c>
      <c r="B7" s="3" t="s">
        <v>106</v>
      </c>
      <c r="C7" s="7" t="s">
        <v>671</v>
      </c>
      <c r="D7" s="15" t="str">
        <f>VLOOKUP(C7,Общий!$A$2:$D$2655,2,FALSE)</f>
        <v>Штифт разблокировки MOBY</v>
      </c>
      <c r="E7" s="13">
        <f>VLOOKUP(C7,Общий!$A$2:$D$2655,4,FALSE)</f>
        <v>900</v>
      </c>
      <c r="F7" s="22"/>
    </row>
    <row r="8" spans="1:14" x14ac:dyDescent="0.25">
      <c r="A8" s="2" t="s">
        <v>694</v>
      </c>
      <c r="B8" s="3" t="s">
        <v>110</v>
      </c>
      <c r="C8" s="7" t="s">
        <v>672</v>
      </c>
      <c r="D8" s="15" t="str">
        <f>VLOOKUP(C8,Общий!$A$2:$D$2655,2,FALSE)</f>
        <v>Прокладка MB4015, MB4605, MB5024, МВ4005, МВ4006, МВ4024, МВ5015, МВ5016</v>
      </c>
      <c r="E8" s="13">
        <f>VLOOKUP(C8,Общий!$A$2:$D$2655,4,FALSE)</f>
        <v>500</v>
      </c>
      <c r="F8" s="22"/>
    </row>
    <row r="9" spans="1:14" x14ac:dyDescent="0.25">
      <c r="A9" s="2" t="s">
        <v>694</v>
      </c>
      <c r="B9" s="3" t="s">
        <v>278</v>
      </c>
      <c r="C9" s="7" t="s">
        <v>673</v>
      </c>
      <c r="D9" s="15" t="str">
        <f>VLOOKUP(C9,Общий!$A$2:$D$2655,2,FALSE)</f>
        <v>Штифт крепления MOBY</v>
      </c>
      <c r="E9" s="13">
        <f>VLOOKUP(C9,Общий!$A$2:$D$2655,4,FALSE)</f>
        <v>900</v>
      </c>
      <c r="F9" s="22"/>
    </row>
    <row r="10" spans="1:14" ht="36" x14ac:dyDescent="0.25">
      <c r="A10" s="2" t="s">
        <v>694</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4" x14ac:dyDescent="0.25">
      <c r="A11" s="2" t="s">
        <v>694</v>
      </c>
      <c r="B11" s="4" t="s">
        <v>120</v>
      </c>
      <c r="C11" s="7" t="s">
        <v>514</v>
      </c>
      <c r="D11" s="15" t="s">
        <v>333</v>
      </c>
      <c r="E11" s="13"/>
      <c r="F11" s="22"/>
    </row>
    <row r="12" spans="1:14" ht="24" x14ac:dyDescent="0.25">
      <c r="A12" s="2" t="s">
        <v>694</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4" x14ac:dyDescent="0.25">
      <c r="A13" s="2" t="s">
        <v>694</v>
      </c>
      <c r="B13" s="3" t="s">
        <v>500</v>
      </c>
      <c r="C13" s="7" t="s">
        <v>676</v>
      </c>
      <c r="D13" s="15" t="str">
        <f>VLOOKUP(C13,Общий!$A$2:$D$2655,2,FALSE)</f>
        <v>Коннектор "мама" MOBY</v>
      </c>
      <c r="E13" s="13">
        <f>VLOOKUP(C13,Общий!$A$2:$D$2655,4,FALSE)</f>
        <v>1900</v>
      </c>
      <c r="F13" s="22"/>
    </row>
    <row r="14" spans="1:14" x14ac:dyDescent="0.25">
      <c r="A14" s="2" t="s">
        <v>694</v>
      </c>
      <c r="B14" s="4" t="s">
        <v>360</v>
      </c>
      <c r="C14" s="7" t="s">
        <v>677</v>
      </c>
      <c r="D14" s="15" t="str">
        <f>VLOOKUP(C14,Общий!$A$2:$D$2655,2,FALSE)</f>
        <v>Коннектор "папа" MOBY</v>
      </c>
      <c r="E14" s="13">
        <f>VLOOKUP(C14,Общий!$A$2:$D$2655,4,FALSE)</f>
        <v>1900</v>
      </c>
      <c r="F14" s="22"/>
    </row>
    <row r="15" spans="1:14" x14ac:dyDescent="0.25">
      <c r="A15" s="2" t="s">
        <v>694</v>
      </c>
      <c r="B15" s="4" t="s">
        <v>308</v>
      </c>
      <c r="C15" s="7" t="s">
        <v>695</v>
      </c>
      <c r="D15" s="15" t="str">
        <f>VLOOKUP(C15,Общий!$A$2:$D$2655,2,FALSE)</f>
        <v>Электродвигатель MB4024,5024/HY7024</v>
      </c>
      <c r="E15" s="13">
        <f>VLOOKUP(C15,Общий!$A$2:$D$2655,4,FALSE)</f>
        <v>14900</v>
      </c>
      <c r="F15" s="22"/>
    </row>
    <row r="16" spans="1:14" x14ac:dyDescent="0.25">
      <c r="A16" s="2" t="s">
        <v>694</v>
      </c>
      <c r="B16" s="3" t="s">
        <v>366</v>
      </c>
      <c r="C16" s="7" t="s">
        <v>696</v>
      </c>
      <c r="D16" s="15" t="str">
        <f>VLOOKUP(C16,Общий!$A$2:$D$2655,2,FALSE)</f>
        <v>Кронштейн двигателя задний MB5024, МВ4024</v>
      </c>
      <c r="E16" s="13">
        <f>VLOOKUP(C16,Общий!$A$2:$D$2655,4,FALSE)</f>
        <v>1900</v>
      </c>
      <c r="F16" s="22"/>
    </row>
    <row r="17" spans="1:6" x14ac:dyDescent="0.25">
      <c r="A17" s="2" t="s">
        <v>694</v>
      </c>
      <c r="B17" s="4" t="s">
        <v>288</v>
      </c>
      <c r="C17" s="7" t="s">
        <v>697</v>
      </c>
      <c r="D17" s="15" t="str">
        <f>VLOOKUP(C17,Общий!$A$2:$D$2655,2,FALSE)</f>
        <v>Кронштейн двигателя передний MB5024, МВ4024</v>
      </c>
      <c r="E17" s="13">
        <f>VLOOKUP(C17,Общий!$A$2:$D$2655,4,FALSE)</f>
        <v>1900</v>
      </c>
      <c r="F17" s="22"/>
    </row>
    <row r="18" spans="1:6" x14ac:dyDescent="0.25">
      <c r="A18" s="2" t="s">
        <v>694</v>
      </c>
      <c r="B18" s="6" t="s">
        <v>10</v>
      </c>
      <c r="C18" s="8" t="s">
        <v>698</v>
      </c>
      <c r="D18" s="11" t="str">
        <f>VLOOKUP(C18,Общий!$A$2:$D$2655,2,FALSE)</f>
        <v>Вал разблокировки MB4024,5024</v>
      </c>
      <c r="E18" s="13">
        <f>VLOOKUP(C18,Общий!$A$2:$D$2655,4,FALSE)</f>
        <v>6900</v>
      </c>
      <c r="F18" s="22"/>
    </row>
    <row r="19" spans="1:6" x14ac:dyDescent="0.25">
      <c r="A19" s="2" t="s">
        <v>694</v>
      </c>
      <c r="B19" s="6" t="s">
        <v>9</v>
      </c>
      <c r="C19" s="8" t="s">
        <v>680</v>
      </c>
      <c r="D19" s="11" t="str">
        <f>VLOOKUP(C19,Общий!$A$2:$D$2655,2,FALSE)</f>
        <v>Комплект червячного винта MB4015,4016,4024</v>
      </c>
      <c r="E19" s="13">
        <f>VLOOKUP(C19,Общий!$A$2:$D$2655,4,FALSE)</f>
        <v>7900</v>
      </c>
      <c r="F19" s="22"/>
    </row>
    <row r="20" spans="1:6" x14ac:dyDescent="0.25">
      <c r="A20" s="2" t="s">
        <v>694</v>
      </c>
      <c r="B20" s="6" t="s">
        <v>44</v>
      </c>
      <c r="C20" s="8" t="s">
        <v>681</v>
      </c>
      <c r="D20" s="11" t="str">
        <f>VLOOKUP(C20,Общий!$A$2:$D$2655,2,FALSE)</f>
        <v>Комплект замка разблокировки MOBY</v>
      </c>
      <c r="E20" s="13">
        <f>VLOOKUP(C20,Общий!$A$2:$D$2655,4,FALSE)</f>
        <v>3900</v>
      </c>
      <c r="F20" s="22"/>
    </row>
    <row r="21" spans="1:6" x14ac:dyDescent="0.25">
      <c r="A21" s="2" t="s">
        <v>694</v>
      </c>
      <c r="B21" s="4" t="s">
        <v>66</v>
      </c>
      <c r="C21" s="7" t="s">
        <v>655</v>
      </c>
      <c r="D21" s="15" t="str">
        <f>VLOOKUP(C21,Общий!$A$2:$D$2655,2,FALSE)</f>
        <v>Комплект втулки WG4000,5000,5024/MOBY</v>
      </c>
      <c r="E21" s="13">
        <f>VLOOKUP(C21,Общий!$A$2:$D$2655,4,FALSE)</f>
        <v>3900</v>
      </c>
      <c r="F21" s="22"/>
    </row>
    <row r="22" spans="1:6" x14ac:dyDescent="0.25">
      <c r="A22" s="2" t="s">
        <v>694</v>
      </c>
      <c r="B22" s="4" t="s">
        <v>129</v>
      </c>
      <c r="C22" s="7" t="s">
        <v>650</v>
      </c>
      <c r="D22" s="15" t="str">
        <f>VLOOKUP(C22,Общий!$A$2:$D$2655,2,FALSE)</f>
        <v>Крышки передние MOBY/WINGO</v>
      </c>
      <c r="E22" s="13">
        <f>VLOOKUP(C22,Общий!$A$2:$D$2655,4,FALSE)</f>
        <v>6900</v>
      </c>
      <c r="F22" s="22"/>
    </row>
    <row r="23" spans="1:6" x14ac:dyDescent="0.25">
      <c r="A23" s="2" t="s">
        <v>694</v>
      </c>
      <c r="B23" s="4" t="s">
        <v>136</v>
      </c>
      <c r="C23" s="7" t="s">
        <v>683</v>
      </c>
      <c r="D23" s="15" t="str">
        <f>VLOOKUP(C23,Общий!$A$2:$D$2655,2,FALSE)</f>
        <v>Кронштейны крепления TO4016P,4024/MB4015,4006,4024</v>
      </c>
      <c r="E23" s="13">
        <f>VLOOKUP(C23,Общий!$A$2:$D$2655,4,FALSE)</f>
        <v>4900</v>
      </c>
      <c r="F23" s="22"/>
    </row>
    <row r="24" spans="1:6" x14ac:dyDescent="0.25">
      <c r="A24" s="2" t="s">
        <v>694</v>
      </c>
      <c r="B24" s="4" t="s">
        <v>185</v>
      </c>
      <c r="C24" s="7" t="s">
        <v>649</v>
      </c>
      <c r="D24" s="15" t="str">
        <f>VLOOKUP(C24,Общий!$A$2:$D$2655,2,FALSE)</f>
        <v>Механические упоры TO4024,5024,TO5024HS/WG5000,4024,5024,3524HS/MB5024</v>
      </c>
      <c r="E24" s="13">
        <f>VLOOKUP(C24,Общий!$A$2:$D$2655,4,FALSE)</f>
        <v>1900</v>
      </c>
      <c r="F24" s="22"/>
    </row>
    <row r="25" spans="1:6" ht="72.75" thickBot="1" x14ac:dyDescent="0.3">
      <c r="A25" s="2" t="s">
        <v>694</v>
      </c>
      <c r="B25" s="4" t="s">
        <v>385</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1828</v>
      </c>
      <c r="D26" s="74" t="str">
        <f>VLOOKUP(C26,Общий!$A$2:$D$2655,2,FALSE)</f>
        <v>Пружина SO2000/WINGO 4,5/MOBY/TO4016P,5016P,4024,5024,7024/HK7024</v>
      </c>
      <c r="E26" s="75">
        <f>VLOOKUP(C26,Общий!$A$2:$D$2655,4,FALSE)</f>
        <v>900</v>
      </c>
      <c r="F26" s="76" t="s">
        <v>1302</v>
      </c>
    </row>
    <row r="27" spans="1:6" ht="24" x14ac:dyDescent="0.25">
      <c r="B27" s="79" t="s">
        <v>1270</v>
      </c>
      <c r="C27" s="81" t="s">
        <v>2260</v>
      </c>
      <c r="D27" s="77" t="str">
        <f>VLOOKUP(C27,Общий!$A$2:$D$2655,2,FALSE)</f>
        <v>Фиксатор крышки WG2024, MB4015, MB5024, WG3524HS, WG4024KCE, WG5024KCE, WINGO5KCE, WINGOKCER01, МВ4005, МВ4006, МВ4024, МВ5015, МВ5016</v>
      </c>
      <c r="E27" s="78">
        <f>VLOOKUP(C27,Общий!$A$2:$D$2655,4,FALSE)</f>
        <v>900</v>
      </c>
      <c r="F27" s="79" t="s">
        <v>1302</v>
      </c>
    </row>
    <row r="28" spans="1:6" x14ac:dyDescent="0.25">
      <c r="B28" s="79" t="s">
        <v>1270</v>
      </c>
      <c r="C28" s="81" t="s">
        <v>2148</v>
      </c>
      <c r="D28" s="77" t="str">
        <f>VLOOKUP(C28,Общий!$A$2:$D$2655,2,FALSE)</f>
        <v>Корпус MOBY</v>
      </c>
      <c r="E28" s="78">
        <f>VLOOKUP(C28,Общий!$A$2:$D$2655,4,FALSE)</f>
        <v>3900</v>
      </c>
      <c r="F28" s="79" t="s">
        <v>1302</v>
      </c>
    </row>
    <row r="29" spans="1:6" x14ac:dyDescent="0.25">
      <c r="B29" s="79" t="s">
        <v>1270</v>
      </c>
      <c r="C29" s="81" t="s">
        <v>2304</v>
      </c>
      <c r="D29" s="77" t="str">
        <f>VLOOKUP(C29,Общий!$A$2:$D$2655,2,FALSE)</f>
        <v>Корпус MOBY</v>
      </c>
      <c r="E29" s="78">
        <f>VLOOKUP(C29,Общий!$A$2:$D$2655,4,FALSE)</f>
        <v>3900</v>
      </c>
      <c r="F29" s="79" t="s">
        <v>1302</v>
      </c>
    </row>
    <row r="30" spans="1:6" x14ac:dyDescent="0.25">
      <c r="B30" s="79" t="s">
        <v>1270</v>
      </c>
      <c r="C30" s="81" t="s">
        <v>1581</v>
      </c>
      <c r="D30" s="77" t="str">
        <f>VLOOKUP(C30,Общий!$A$2:$D$2655,2,FALSE)</f>
        <v>Палец червячного винта WINGO/MOBY</v>
      </c>
      <c r="E30" s="78">
        <f>VLOOKUP(C30,Общий!$A$2:$D$2655,4,FALSE)</f>
        <v>900</v>
      </c>
      <c r="F30" s="79" t="s">
        <v>1302</v>
      </c>
    </row>
    <row r="31" spans="1:6" x14ac:dyDescent="0.25">
      <c r="B31" s="79" t="s">
        <v>1270</v>
      </c>
      <c r="C31" s="81" t="s">
        <v>1860</v>
      </c>
      <c r="D31" s="77" t="str">
        <f>VLOOKUP(C31,Общий!$A$2:$D$2655,2,FALSE)</f>
        <v>Шестерня PLUTO/MOBY</v>
      </c>
      <c r="E31" s="78">
        <f>VLOOKUP(C31,Общий!$A$2:$D$2655,4,FALSE)</f>
        <v>1900</v>
      </c>
      <c r="F31" s="79" t="s">
        <v>1302</v>
      </c>
    </row>
    <row r="32" spans="1:6" x14ac:dyDescent="0.25">
      <c r="B32" s="79" t="s">
        <v>1270</v>
      </c>
      <c r="C32" s="81" t="s">
        <v>1885</v>
      </c>
      <c r="D32" s="77" t="str">
        <f>VLOOKUP(C32,Общий!$A$2:$D$2655,2,FALSE)</f>
        <v>Кольцо SIGNO/MOBY</v>
      </c>
      <c r="E32" s="78">
        <f>VLOOKUP(C32,Общий!$A$2:$D$2655,4,FALSE)</f>
        <v>900</v>
      </c>
      <c r="F32" s="79" t="s">
        <v>1302</v>
      </c>
    </row>
    <row r="33" spans="2:6" x14ac:dyDescent="0.25">
      <c r="B33" s="79" t="s">
        <v>1270</v>
      </c>
      <c r="C33" s="81" t="s">
        <v>2047</v>
      </c>
      <c r="D33" s="77" t="str">
        <f>VLOOKUP(C33,Общий!$A$2:$D$2655,2,FALSE)</f>
        <v>Корпус MOBY4/WINGO4</v>
      </c>
      <c r="E33" s="78">
        <f>VLOOKUP(C33,Общий!$A$2:$D$2655,4,FALSE)</f>
        <v>3900</v>
      </c>
      <c r="F33" s="79" t="s">
        <v>1302</v>
      </c>
    </row>
    <row r="34" spans="2:6" x14ac:dyDescent="0.25">
      <c r="B34" s="79" t="s">
        <v>1270</v>
      </c>
      <c r="C34" s="81" t="s">
        <v>2049</v>
      </c>
      <c r="D34" s="77" t="str">
        <f>VLOOKUP(C34,Общий!$A$2:$D$2655,2,FALSE)</f>
        <v>Коннектор MOBY4,5/WINGO4,5</v>
      </c>
      <c r="E34" s="78">
        <f>VLOOKUP(C34,Общий!$A$2:$D$2655,4,FALSE)</f>
        <v>1900</v>
      </c>
      <c r="F34" s="79" t="s">
        <v>1302</v>
      </c>
    </row>
    <row r="35" spans="2:6" x14ac:dyDescent="0.25">
      <c r="B35" s="79">
        <v>28</v>
      </c>
      <c r="C35" s="81" t="s">
        <v>673</v>
      </c>
      <c r="D35" s="77" t="str">
        <f>VLOOKUP(C35,Общий!$A$2:$D$2655,2,FALSE)</f>
        <v>Штифт крепления MOBY</v>
      </c>
      <c r="E35" s="78">
        <f>VLOOKUP(C35,Общий!$A$2:$D$2655,4,FALSE)</f>
        <v>900</v>
      </c>
      <c r="F35" s="79" t="s">
        <v>1302</v>
      </c>
    </row>
    <row r="36" spans="2:6" x14ac:dyDescent="0.25">
      <c r="B36" s="79">
        <v>24</v>
      </c>
      <c r="C36" s="81" t="s">
        <v>671</v>
      </c>
      <c r="D36" s="77" t="str">
        <f>VLOOKUP(C36,Общий!$A$2:$D$2655,2,FALSE)</f>
        <v>Штифт разблокировки MOBY</v>
      </c>
      <c r="E36" s="78">
        <f>VLOOKUP(C36,Общий!$A$2:$D$2655,4,FALSE)</f>
        <v>900</v>
      </c>
      <c r="F36" s="79" t="s">
        <v>1302</v>
      </c>
    </row>
    <row r="37" spans="2:6" x14ac:dyDescent="0.25">
      <c r="B37" s="79" t="s">
        <v>9</v>
      </c>
      <c r="C37" s="81" t="s">
        <v>680</v>
      </c>
      <c r="D37" s="77" t="str">
        <f>VLOOKUP(C37,Общий!$A$2:$D$2655,2,FALSE)</f>
        <v>Комплект червячного винта MB4015,4016,4024</v>
      </c>
      <c r="E37" s="78">
        <f>VLOOKUP(C37,Общий!$A$2:$D$2655,4,FALSE)</f>
        <v>7900</v>
      </c>
      <c r="F37"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A4E781C6-2FE3-4455-9FEE-B5B8A00FA33E}"/>
  </hyperlinks>
  <pageMargins left="0.23622047244094491" right="0.23622047244094491" top="0.35433070866141736" bottom="0.35433070866141736" header="0" footer="0"/>
  <pageSetup paperSize="9" scale="78"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C654-DA2E-4F2B-9718-AAEAFFF175D6}">
  <sheetPr codeName="Worksheet____91">
    <pageSetUpPr fitToPage="1"/>
  </sheetPr>
  <dimension ref="A1:O36"/>
  <sheetViews>
    <sheetView view="pageLayout" topLeftCell="B1" zoomScale="85" zoomScaleNormal="100" zoomScalePageLayoutView="85" workbookViewId="0">
      <selection activeCell="C25" sqref="C25"/>
    </sheetView>
  </sheetViews>
  <sheetFormatPr defaultRowHeight="15" x14ac:dyDescent="0.25"/>
  <cols>
    <col min="1" max="1" width="7.85546875" hidden="1" customWidth="1"/>
    <col min="2" max="2" width="2.85546875" bestFit="1" customWidth="1"/>
    <col min="3" max="3" width="16.5703125" bestFit="1" customWidth="1"/>
    <col min="4" max="4" width="60" customWidth="1"/>
    <col min="5" max="5" width="8.7109375" bestFit="1" customWidth="1"/>
    <col min="6" max="6" width="14.140625" bestFit="1" customWidth="1"/>
  </cols>
  <sheetData>
    <row r="1" spans="1:15" ht="15" customHeight="1" x14ac:dyDescent="0.25">
      <c r="A1" s="130" t="e" vm="1">
        <v>#VALUE!</v>
      </c>
      <c r="B1" s="130"/>
      <c r="C1" s="130"/>
      <c r="D1" s="130"/>
      <c r="E1" s="133" t="s">
        <v>2441</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699</v>
      </c>
      <c r="B6" s="3" t="s">
        <v>97</v>
      </c>
      <c r="C6" s="7" t="s">
        <v>642</v>
      </c>
      <c r="D6" s="15" t="str">
        <f>VLOOKUP(C6,Общий!$A$2:$D$2655,2,FALSE)</f>
        <v>Втулка WINGO 4,5/MOBY/TOONA 4,5,5024HS/HKHS/HOPP</v>
      </c>
      <c r="E6" s="13">
        <f>VLOOKUP(C6,Общий!$A$2:$D$2655,4,FALSE)</f>
        <v>900</v>
      </c>
      <c r="F6" s="22"/>
    </row>
    <row r="7" spans="1:15" x14ac:dyDescent="0.25">
      <c r="A7" s="2" t="s">
        <v>699</v>
      </c>
      <c r="B7" s="3" t="s">
        <v>106</v>
      </c>
      <c r="C7" s="7" t="s">
        <v>671</v>
      </c>
      <c r="D7" s="15" t="str">
        <f>VLOOKUP(C7,Общий!$A$2:$D$2655,2,FALSE)</f>
        <v>Штифт разблокировки MOBY</v>
      </c>
      <c r="E7" s="13">
        <f>VLOOKUP(C7,Общий!$A$2:$D$2655,4,FALSE)</f>
        <v>900</v>
      </c>
      <c r="F7" s="22"/>
    </row>
    <row r="8" spans="1:15" ht="24" x14ac:dyDescent="0.25">
      <c r="A8" s="2" t="s">
        <v>699</v>
      </c>
      <c r="B8" s="3" t="s">
        <v>110</v>
      </c>
      <c r="C8" s="7" t="s">
        <v>672</v>
      </c>
      <c r="D8" s="15" t="str">
        <f>VLOOKUP(C8,Общий!$A$2:$D$2655,2,FALSE)</f>
        <v>Прокладка MB4015, MB4605, MB5024, МВ4005, МВ4006, МВ4024, МВ5015, МВ5016</v>
      </c>
      <c r="E8" s="13">
        <f>VLOOKUP(C8,Общий!$A$2:$D$2655,4,FALSE)</f>
        <v>500</v>
      </c>
      <c r="F8" s="22"/>
    </row>
    <row r="9" spans="1:15" x14ac:dyDescent="0.25">
      <c r="A9" s="2" t="s">
        <v>699</v>
      </c>
      <c r="B9" s="3" t="s">
        <v>278</v>
      </c>
      <c r="C9" s="7" t="s">
        <v>673</v>
      </c>
      <c r="D9" s="15" t="str">
        <f>VLOOKUP(C9,Общий!$A$2:$D$2655,2,FALSE)</f>
        <v>Штифт крепления MOBY</v>
      </c>
      <c r="E9" s="13">
        <f>VLOOKUP(C9,Общий!$A$2:$D$2655,4,FALSE)</f>
        <v>900</v>
      </c>
      <c r="F9" s="22"/>
    </row>
    <row r="10" spans="1:15" ht="36" x14ac:dyDescent="0.25">
      <c r="A10" s="2" t="s">
        <v>699</v>
      </c>
      <c r="B10" s="4" t="s">
        <v>118</v>
      </c>
      <c r="C10" s="7" t="s">
        <v>382</v>
      </c>
      <c r="D10" s="15" t="str">
        <f>VLOOKUP(C10,Общий!$A$2:$D$2655,2,FALSE)</f>
        <v>Личинка замка RB/RO1000/TH1500,1551/RUN1500,1800,2500/RUNHS/ROX/TUB3500/WINGO/MOBY/TO4016P,5016P,4024,5024,5024HS</v>
      </c>
      <c r="E10" s="13">
        <f>VLOOKUP(C10,Общий!$A$2:$D$2655,4,FALSE)</f>
        <v>1900</v>
      </c>
      <c r="F10" s="22"/>
    </row>
    <row r="11" spans="1:15" x14ac:dyDescent="0.25">
      <c r="A11" s="2" t="s">
        <v>699</v>
      </c>
      <c r="B11" s="4" t="s">
        <v>120</v>
      </c>
      <c r="C11" s="7" t="s">
        <v>514</v>
      </c>
      <c r="D11" s="15" t="s">
        <v>333</v>
      </c>
      <c r="E11" s="13"/>
      <c r="F11" s="22"/>
    </row>
    <row r="12" spans="1:15" ht="36" x14ac:dyDescent="0.25">
      <c r="A12" s="2" t="s">
        <v>699</v>
      </c>
      <c r="B12" s="4" t="s">
        <v>124</v>
      </c>
      <c r="C12" s="7" t="s">
        <v>641</v>
      </c>
      <c r="D12" s="15" t="str">
        <f>VLOOKUP(C12,Общий!$A$2:$D$2655,2,FALSE)</f>
        <v>Крышка винтовой шестерни MB4015, MB5024, WG3524HS, WG4024KCE, WG5024KCE, WINGO5KCE, WINGOKCER01, МВ4005, МВ4006, МВ4024, МВ5015, МВ5016</v>
      </c>
      <c r="E12" s="13">
        <f>VLOOKUP(C12,Общий!$A$2:$D$2655,4,FALSE)</f>
        <v>900</v>
      </c>
      <c r="F12" s="22"/>
    </row>
    <row r="13" spans="1:15" x14ac:dyDescent="0.25">
      <c r="A13" s="2" t="s">
        <v>699</v>
      </c>
      <c r="B13" s="3" t="s">
        <v>500</v>
      </c>
      <c r="C13" s="7" t="s">
        <v>676</v>
      </c>
      <c r="D13" s="15" t="str">
        <f>VLOOKUP(C13,Общий!$A$2:$D$2655,2,FALSE)</f>
        <v>Коннектор "мама" MOBY</v>
      </c>
      <c r="E13" s="13">
        <f>VLOOKUP(C13,Общий!$A$2:$D$2655,4,FALSE)</f>
        <v>1900</v>
      </c>
      <c r="F13" s="22"/>
    </row>
    <row r="14" spans="1:15" x14ac:dyDescent="0.25">
      <c r="A14" s="2" t="s">
        <v>699</v>
      </c>
      <c r="B14" s="4" t="s">
        <v>360</v>
      </c>
      <c r="C14" s="7" t="s">
        <v>677</v>
      </c>
      <c r="D14" s="15" t="str">
        <f>VLOOKUP(C14,Общий!$A$2:$D$2655,2,FALSE)</f>
        <v>Коннектор "папа" MOBY</v>
      </c>
      <c r="E14" s="13">
        <f>VLOOKUP(C14,Общий!$A$2:$D$2655,4,FALSE)</f>
        <v>1900</v>
      </c>
      <c r="F14" s="22"/>
    </row>
    <row r="15" spans="1:15" x14ac:dyDescent="0.25">
      <c r="A15" s="2" t="s">
        <v>699</v>
      </c>
      <c r="B15" s="4" t="s">
        <v>308</v>
      </c>
      <c r="C15" s="7" t="s">
        <v>695</v>
      </c>
      <c r="D15" s="15" t="str">
        <f>VLOOKUP(C15,Общий!$A$2:$D$2655,2,FALSE)</f>
        <v>Электродвигатель MB4024,5024/HY7024</v>
      </c>
      <c r="E15" s="13">
        <f>VLOOKUP(C15,Общий!$A$2:$D$2655,4,FALSE)</f>
        <v>14900</v>
      </c>
      <c r="F15" s="22"/>
    </row>
    <row r="16" spans="1:15" x14ac:dyDescent="0.25">
      <c r="A16" s="2" t="s">
        <v>699</v>
      </c>
      <c r="B16" s="3" t="s">
        <v>366</v>
      </c>
      <c r="C16" s="7" t="s">
        <v>696</v>
      </c>
      <c r="D16" s="15" t="str">
        <f>VLOOKUP(C16,Общий!$A$2:$D$2655,2,FALSE)</f>
        <v>Кронштейн двигателя задний MB5024, МВ4024</v>
      </c>
      <c r="E16" s="13">
        <f>VLOOKUP(C16,Общий!$A$2:$D$2655,4,FALSE)</f>
        <v>1900</v>
      </c>
      <c r="F16" s="22"/>
    </row>
    <row r="17" spans="1:6" x14ac:dyDescent="0.25">
      <c r="A17" s="2" t="s">
        <v>699</v>
      </c>
      <c r="B17" s="4" t="s">
        <v>288</v>
      </c>
      <c r="C17" s="7" t="s">
        <v>697</v>
      </c>
      <c r="D17" s="15" t="str">
        <f>VLOOKUP(C17,Общий!$A$2:$D$2655,2,FALSE)</f>
        <v>Кронштейн двигателя передний MB5024, МВ4024</v>
      </c>
      <c r="E17" s="13">
        <f>VLOOKUP(C17,Общий!$A$2:$D$2655,4,FALSE)</f>
        <v>1900</v>
      </c>
      <c r="F17" s="22"/>
    </row>
    <row r="18" spans="1:6" x14ac:dyDescent="0.25">
      <c r="A18" s="2" t="s">
        <v>699</v>
      </c>
      <c r="B18" s="6" t="s">
        <v>10</v>
      </c>
      <c r="C18" s="8" t="s">
        <v>698</v>
      </c>
      <c r="D18" s="11" t="str">
        <f>VLOOKUP(C18,Общий!$A$2:$D$2655,2,FALSE)</f>
        <v>Вал разблокировки MB4024,5024</v>
      </c>
      <c r="E18" s="13">
        <f>VLOOKUP(C18,Общий!$A$2:$D$2655,4,FALSE)</f>
        <v>6900</v>
      </c>
      <c r="F18" s="22"/>
    </row>
    <row r="19" spans="1:6" x14ac:dyDescent="0.25">
      <c r="A19" s="2" t="s">
        <v>699</v>
      </c>
      <c r="B19" s="6" t="s">
        <v>9</v>
      </c>
      <c r="C19" s="8" t="s">
        <v>691</v>
      </c>
      <c r="D19" s="11" t="str">
        <f>VLOOKUP(C19,Общий!$A$2:$D$2655,2,FALSE)</f>
        <v>Комплект червячного винта MB5015,5016,5024</v>
      </c>
      <c r="E19" s="13">
        <f>VLOOKUP(C19,Общий!$A$2:$D$2655,4,FALSE)</f>
        <v>7900</v>
      </c>
      <c r="F19" s="22"/>
    </row>
    <row r="20" spans="1:6" x14ac:dyDescent="0.25">
      <c r="A20" s="2" t="s">
        <v>699</v>
      </c>
      <c r="B20" s="6" t="s">
        <v>44</v>
      </c>
      <c r="C20" s="8" t="s">
        <v>681</v>
      </c>
      <c r="D20" s="11" t="str">
        <f>VLOOKUP(C20,Общий!$A$2:$D$2655,2,FALSE)</f>
        <v>Комплект замка разблокировки MOBY</v>
      </c>
      <c r="E20" s="13">
        <f>VLOOKUP(C20,Общий!$A$2:$D$2655,4,FALSE)</f>
        <v>3900</v>
      </c>
      <c r="F20" s="22"/>
    </row>
    <row r="21" spans="1:6" x14ac:dyDescent="0.25">
      <c r="A21" s="2" t="s">
        <v>699</v>
      </c>
      <c r="B21" s="4" t="s">
        <v>15</v>
      </c>
      <c r="C21" s="7" t="s">
        <v>655</v>
      </c>
      <c r="D21" s="15" t="str">
        <f>VLOOKUP(C21,Общий!$A$2:$D$2655,2,FALSE)</f>
        <v>Комплект втулки WG4000,5000,5024/MOBY</v>
      </c>
      <c r="E21" s="13">
        <f>VLOOKUP(C21,Общий!$A$2:$D$2655,4,FALSE)</f>
        <v>3900</v>
      </c>
      <c r="F21" s="22"/>
    </row>
    <row r="22" spans="1:6" x14ac:dyDescent="0.25">
      <c r="A22" s="2" t="s">
        <v>699</v>
      </c>
      <c r="B22" s="4" t="s">
        <v>129</v>
      </c>
      <c r="C22" s="7" t="s">
        <v>650</v>
      </c>
      <c r="D22" s="15" t="str">
        <f>VLOOKUP(C22,Общий!$A$2:$D$2655,2,FALSE)</f>
        <v>Крышки передние MOBY/WINGO</v>
      </c>
      <c r="E22" s="13">
        <f>VLOOKUP(C22,Общий!$A$2:$D$2655,4,FALSE)</f>
        <v>6900</v>
      </c>
      <c r="F22" s="22"/>
    </row>
    <row r="23" spans="1:6" x14ac:dyDescent="0.25">
      <c r="A23" s="2" t="s">
        <v>699</v>
      </c>
      <c r="B23" s="4" t="s">
        <v>136</v>
      </c>
      <c r="C23" s="7" t="s">
        <v>692</v>
      </c>
      <c r="D23" s="15" t="str">
        <f>VLOOKUP(C23,Общий!$A$2:$D$2655,2,FALSE)</f>
        <v>Кронштейны крепления MB5015,5016,5024/TO5016P,5024,TO5024HS</v>
      </c>
      <c r="E23" s="13">
        <f>VLOOKUP(C23,Общий!$A$2:$D$2655,4,FALSE)</f>
        <v>4900</v>
      </c>
      <c r="F23" s="22"/>
    </row>
    <row r="24" spans="1:6" ht="24" x14ac:dyDescent="0.25">
      <c r="A24" s="2" t="s">
        <v>699</v>
      </c>
      <c r="B24" s="4" t="s">
        <v>185</v>
      </c>
      <c r="C24" s="7" t="s">
        <v>649</v>
      </c>
      <c r="D24" s="15" t="str">
        <f>VLOOKUP(C24,Общий!$A$2:$D$2655,2,FALSE)</f>
        <v>Механические упоры TO4024,5024,TO5024HS/WG5000,4024,5024,3524HS/MB5024</v>
      </c>
      <c r="E24" s="13">
        <f>VLOOKUP(C24,Общий!$A$2:$D$2655,4,FALSE)</f>
        <v>1900</v>
      </c>
      <c r="F24" s="22"/>
    </row>
    <row r="25" spans="1:6" ht="84.75" thickBot="1" x14ac:dyDescent="0.3">
      <c r="A25" s="2" t="s">
        <v>699</v>
      </c>
      <c r="B25" s="4" t="s">
        <v>385</v>
      </c>
      <c r="C25" s="7" t="s">
        <v>2839</v>
      </c>
      <c r="D25" s="15" t="str">
        <f>VLOOKUP(C25,Общий!$A$2:$D$2655,2,FALSE)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VLOOKUP(C25,Общий!$A$2:$D$2655,4,FALSE)</f>
        <v>900</v>
      </c>
      <c r="F25" s="22"/>
    </row>
    <row r="26" spans="1:6" ht="15.75" thickTop="1" x14ac:dyDescent="0.25">
      <c r="B26" s="76" t="s">
        <v>1270</v>
      </c>
      <c r="C26" s="80" t="s">
        <v>1828</v>
      </c>
      <c r="D26" s="74" t="str">
        <f>VLOOKUP(C26,Общий!$A$2:$D$2655,2,FALSE)</f>
        <v>Пружина SO2000/WINGO 4,5/MOBY/TO4016P,5016P,4024,5024,7024/HK7024</v>
      </c>
      <c r="E26" s="75">
        <f>VLOOKUP(C26,Общий!$A$2:$D$2655,4,FALSE)</f>
        <v>900</v>
      </c>
      <c r="F26" s="76" t="s">
        <v>1302</v>
      </c>
    </row>
    <row r="27" spans="1:6" ht="36" x14ac:dyDescent="0.25">
      <c r="B27" s="79" t="s">
        <v>1270</v>
      </c>
      <c r="C27" s="81" t="s">
        <v>2260</v>
      </c>
      <c r="D27" s="77" t="str">
        <f>VLOOKUP(C27,Общий!$A$2:$D$2655,2,FALSE)</f>
        <v>Фиксатор крышки WG2024, MB4015, MB5024, WG3524HS, WG4024KCE, WG5024KCE, WINGO5KCE, WINGOKCER01, МВ4005, МВ4006, МВ4024, МВ5015, МВ5016</v>
      </c>
      <c r="E27" s="78">
        <f>VLOOKUP(C27,Общий!$A$2:$D$2655,4,FALSE)</f>
        <v>900</v>
      </c>
      <c r="F27" s="79" t="s">
        <v>1302</v>
      </c>
    </row>
    <row r="28" spans="1:6" x14ac:dyDescent="0.25">
      <c r="B28" s="79" t="s">
        <v>1270</v>
      </c>
      <c r="C28" s="81" t="s">
        <v>1860</v>
      </c>
      <c r="D28" s="77" t="str">
        <f>VLOOKUP(C28,Общий!$A$2:$D$2655,2,FALSE)</f>
        <v>Шестерня PLUTO/MOBY</v>
      </c>
      <c r="E28" s="78">
        <f>VLOOKUP(C28,Общий!$A$2:$D$2655,4,FALSE)</f>
        <v>1900</v>
      </c>
      <c r="F28" s="79" t="s">
        <v>1302</v>
      </c>
    </row>
    <row r="29" spans="1:6" x14ac:dyDescent="0.25">
      <c r="B29" s="79" t="s">
        <v>1270</v>
      </c>
      <c r="C29" s="81" t="s">
        <v>1885</v>
      </c>
      <c r="D29" s="77" t="str">
        <f>VLOOKUP(C29,Общий!$A$2:$D$2655,2,FALSE)</f>
        <v>Кольцо SIGNO/MOBY</v>
      </c>
      <c r="E29" s="78">
        <f>VLOOKUP(C29,Общий!$A$2:$D$2655,4,FALSE)</f>
        <v>900</v>
      </c>
      <c r="F29" s="79" t="s">
        <v>1302</v>
      </c>
    </row>
    <row r="30" spans="1:6" x14ac:dyDescent="0.25">
      <c r="B30" s="79" t="s">
        <v>1270</v>
      </c>
      <c r="C30" s="81" t="s">
        <v>2049</v>
      </c>
      <c r="D30" s="77" t="str">
        <f>VLOOKUP(C30,Общий!$A$2:$D$2655,2,FALSE)</f>
        <v>Коннектор MOBY4,5/WINGO4,5</v>
      </c>
      <c r="E30" s="78">
        <f>VLOOKUP(C30,Общий!$A$2:$D$2655,4,FALSE)</f>
        <v>1900</v>
      </c>
      <c r="F30" s="79" t="s">
        <v>1302</v>
      </c>
    </row>
    <row r="31" spans="1:6" x14ac:dyDescent="0.25">
      <c r="B31" s="79" t="s">
        <v>1270</v>
      </c>
      <c r="C31" s="81" t="s">
        <v>2148</v>
      </c>
      <c r="D31" s="77" t="str">
        <f>VLOOKUP(C31,Общий!$A$2:$D$2655,2,FALSE)</f>
        <v>Корпус MOBY</v>
      </c>
      <c r="E31" s="78">
        <f>VLOOKUP(C31,Общий!$A$2:$D$2655,4,FALSE)</f>
        <v>3900</v>
      </c>
      <c r="F31" s="79" t="s">
        <v>1302</v>
      </c>
    </row>
    <row r="32" spans="1:6" x14ac:dyDescent="0.25">
      <c r="B32" s="79" t="s">
        <v>1270</v>
      </c>
      <c r="C32" s="81" t="s">
        <v>2304</v>
      </c>
      <c r="D32" s="77" t="str">
        <f>VLOOKUP(C32,Общий!$A$2:$D$2655,2,FALSE)</f>
        <v>Корпус MOBY</v>
      </c>
      <c r="E32" s="78">
        <f>VLOOKUP(C32,Общий!$A$2:$D$2655,4,FALSE)</f>
        <v>3900</v>
      </c>
      <c r="F32" s="79" t="s">
        <v>1302</v>
      </c>
    </row>
    <row r="33" spans="2:6" x14ac:dyDescent="0.25">
      <c r="B33" s="79" t="s">
        <v>1270</v>
      </c>
      <c r="C33" s="81" t="s">
        <v>1581</v>
      </c>
      <c r="D33" s="77" t="str">
        <f>VLOOKUP(C33,Общий!$A$2:$D$2655,2,FALSE)</f>
        <v>Палец червячного винта WINGO/MOBY</v>
      </c>
      <c r="E33" s="78">
        <f>VLOOKUP(C33,Общий!$A$2:$D$2655,4,FALSE)</f>
        <v>900</v>
      </c>
      <c r="F33" s="79" t="s">
        <v>1302</v>
      </c>
    </row>
    <row r="34" spans="2:6" x14ac:dyDescent="0.25">
      <c r="B34" s="79" t="s">
        <v>1270</v>
      </c>
      <c r="C34" s="81" t="s">
        <v>2049</v>
      </c>
      <c r="D34" s="77" t="str">
        <f>VLOOKUP(C34,Общий!$A$2:$D$2655,2,FALSE)</f>
        <v>Коннектор MOBY4,5/WINGO4,5</v>
      </c>
      <c r="E34" s="78">
        <f>VLOOKUP(C34,Общий!$A$2:$D$2655,4,FALSE)</f>
        <v>1900</v>
      </c>
      <c r="F34" s="79" t="s">
        <v>1302</v>
      </c>
    </row>
    <row r="35" spans="2:6" x14ac:dyDescent="0.25">
      <c r="B35" s="79">
        <v>28</v>
      </c>
      <c r="C35" s="81" t="s">
        <v>673</v>
      </c>
      <c r="D35" s="77" t="str">
        <f>VLOOKUP(C35,Общий!$A$2:$D$2655,2,FALSE)</f>
        <v>Штифт крепления MOBY</v>
      </c>
      <c r="E35" s="78">
        <f>VLOOKUP(C35,Общий!$A$2:$D$2655,4,FALSE)</f>
        <v>900</v>
      </c>
      <c r="F35" s="79" t="s">
        <v>1302</v>
      </c>
    </row>
    <row r="36" spans="2:6" x14ac:dyDescent="0.25">
      <c r="B36" s="79">
        <v>24</v>
      </c>
      <c r="C36" s="81" t="s">
        <v>671</v>
      </c>
      <c r="D36" s="77" t="str">
        <f>VLOOKUP(C36,Общий!$A$2:$D$2655,2,FALSE)</f>
        <v>Штифт разблокировки MOBY</v>
      </c>
      <c r="E36" s="78">
        <f>VLOOKUP(C36,Общий!$A$2:$D$2655,4,FALSE)</f>
        <v>900</v>
      </c>
      <c r="F3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92E016B3-A4F5-4872-A1BA-5119DE76CB34}"/>
  </hyperlinks>
  <pageMargins left="0.23622047244094491" right="0.23622047244094491" top="0.35433070866141736" bottom="0.35433070866141736" header="0" footer="0"/>
  <pageSetup paperSize="9" scale="77"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2CF7-3B1B-4013-A8BA-8BB292D622FC}">
  <sheetPr codeName="Worksheet____92">
    <pageSetUpPr fitToPage="1"/>
  </sheetPr>
  <dimension ref="A1:M26"/>
  <sheetViews>
    <sheetView view="pageLayout" topLeftCell="B1" zoomScale="85" zoomScaleNormal="100" zoomScalePageLayoutView="85" workbookViewId="0">
      <selection activeCell="F26" sqref="F26"/>
    </sheetView>
  </sheetViews>
  <sheetFormatPr defaultRowHeight="15" x14ac:dyDescent="0.25"/>
  <cols>
    <col min="1" max="1" width="7.85546875" hidden="1" customWidth="1"/>
    <col min="2" max="2" width="3.5703125" bestFit="1" customWidth="1"/>
    <col min="3" max="3" width="14.5703125" bestFit="1" customWidth="1"/>
    <col min="4" max="4" width="46.7109375" customWidth="1"/>
    <col min="5" max="5" width="8.7109375" bestFit="1" customWidth="1"/>
    <col min="6" max="6" width="14.140625" bestFit="1" customWidth="1"/>
    <col min="13" max="13" width="25.7109375" customWidth="1"/>
    <col min="14" max="14" width="17.140625" customWidth="1"/>
  </cols>
  <sheetData>
    <row r="1" spans="1:13" ht="15" customHeight="1" x14ac:dyDescent="0.25">
      <c r="A1" s="130" t="e" vm="1">
        <v>#VALUE!</v>
      </c>
      <c r="B1" s="130"/>
      <c r="C1" s="130"/>
      <c r="D1" s="130"/>
      <c r="E1" s="133" t="s">
        <v>2442</v>
      </c>
      <c r="F1" s="133"/>
      <c r="G1" s="133"/>
      <c r="H1" s="133"/>
      <c r="I1" s="131" t="e" vm="2">
        <v>#VALUE!</v>
      </c>
      <c r="J1" s="131"/>
      <c r="K1" s="131"/>
      <c r="L1" s="131"/>
      <c r="M1" s="131"/>
    </row>
    <row r="2" spans="1:13" ht="15" customHeight="1" x14ac:dyDescent="0.25">
      <c r="A2" s="130"/>
      <c r="B2" s="130"/>
      <c r="C2" s="130"/>
      <c r="D2" s="130"/>
      <c r="E2" s="133"/>
      <c r="F2" s="133"/>
      <c r="G2" s="133"/>
      <c r="H2" s="133"/>
      <c r="I2" s="131"/>
      <c r="J2" s="131"/>
      <c r="K2" s="131"/>
      <c r="L2" s="131"/>
      <c r="M2" s="131"/>
    </row>
    <row r="3" spans="1:13" ht="15" customHeight="1" x14ac:dyDescent="0.25">
      <c r="A3" s="130"/>
      <c r="B3" s="130"/>
      <c r="C3" s="130"/>
      <c r="D3" s="130"/>
      <c r="E3" s="137" t="s">
        <v>1277</v>
      </c>
      <c r="F3" s="137"/>
      <c r="G3" s="137"/>
      <c r="H3" s="137"/>
      <c r="I3" s="131"/>
      <c r="J3" s="131"/>
      <c r="K3" s="131"/>
      <c r="L3" s="131"/>
      <c r="M3" s="131"/>
    </row>
    <row r="5" spans="1:13" ht="24" x14ac:dyDescent="0.25">
      <c r="A5" s="23" t="s">
        <v>0</v>
      </c>
      <c r="B5" s="23" t="s">
        <v>2</v>
      </c>
      <c r="C5" s="23" t="s">
        <v>1</v>
      </c>
      <c r="D5" s="23" t="s">
        <v>1267</v>
      </c>
      <c r="E5" s="68" t="s">
        <v>1268</v>
      </c>
      <c r="F5" s="68" t="s">
        <v>1269</v>
      </c>
    </row>
    <row r="6" spans="1:13" x14ac:dyDescent="0.25">
      <c r="A6" s="2" t="s">
        <v>700</v>
      </c>
      <c r="B6" s="3" t="s">
        <v>108</v>
      </c>
      <c r="C6" s="7" t="s">
        <v>701</v>
      </c>
      <c r="D6" s="15" t="str">
        <f>VLOOKUP(C6,Общий!$A$2:$D$2655,2,FALSE)</f>
        <v>Шестерня винтовая TO4605, TO5605</v>
      </c>
      <c r="E6" s="13">
        <f>VLOOKUP(C6,Общий!$A$2:$D$2655,4,FALSE)</f>
        <v>3900</v>
      </c>
      <c r="F6" s="22"/>
    </row>
    <row r="7" spans="1:13" ht="24" x14ac:dyDescent="0.25">
      <c r="A7" s="2" t="s">
        <v>700</v>
      </c>
      <c r="B7" s="3" t="s">
        <v>229</v>
      </c>
      <c r="C7" s="7" t="s">
        <v>702</v>
      </c>
      <c r="D7" s="15" t="str">
        <f>VLOOKUP(C7,Общий!$A$2:$D$2655,2,FALSE)</f>
        <v>Штифт TO4016P, TO4605,TO5024HS, TO5605, ТО4024, ТО4605, ТО5015, ТО5016, ТО5024</v>
      </c>
      <c r="E7" s="13">
        <f>VLOOKUP(C7,Общий!$A$2:$D$2655,4,FALSE)</f>
        <v>500</v>
      </c>
      <c r="F7" s="22"/>
    </row>
    <row r="8" spans="1:13" x14ac:dyDescent="0.25">
      <c r="A8" s="2" t="s">
        <v>700</v>
      </c>
      <c r="B8" s="3" t="s">
        <v>114</v>
      </c>
      <c r="C8" s="7" t="s">
        <v>642</v>
      </c>
      <c r="D8" s="15" t="str">
        <f>VLOOKUP(C8,Общий!$A$2:$D$2655,2,FALSE)</f>
        <v>Втулка WINGO 4,5/MOBY/TOONA 4,5,5024HS/HKHS/HOPP</v>
      </c>
      <c r="E8" s="13">
        <f>VLOOKUP(C8,Общий!$A$2:$D$2655,4,FALSE)</f>
        <v>900</v>
      </c>
      <c r="F8" s="22"/>
    </row>
    <row r="9" spans="1:13" x14ac:dyDescent="0.25">
      <c r="A9" s="2" t="s">
        <v>700</v>
      </c>
      <c r="B9" s="4" t="s">
        <v>124</v>
      </c>
      <c r="C9" s="7" t="s">
        <v>703</v>
      </c>
      <c r="D9" s="15" t="str">
        <f>VLOOKUP(C9,Общий!$A$2:$D$2655,2,FALSE)</f>
        <v>Планка TOONA4,5,5024HS</v>
      </c>
      <c r="E9" s="13">
        <f>VLOOKUP(C9,Общий!$A$2:$D$2655,4,FALSE)</f>
        <v>900</v>
      </c>
      <c r="F9" s="22"/>
    </row>
    <row r="10" spans="1:13" x14ac:dyDescent="0.25">
      <c r="A10" s="2" t="s">
        <v>700</v>
      </c>
      <c r="B10" s="4" t="s">
        <v>497</v>
      </c>
      <c r="C10" s="7" t="s">
        <v>674</v>
      </c>
      <c r="D10" s="15" t="str">
        <f>VLOOKUP(C10,Общий!$A$2:$D$2655,2,FALSE)</f>
        <v>Конденсатор TOONA 230В/MOBY 230В/TOO4500</v>
      </c>
      <c r="E10" s="13">
        <f>VLOOKUP(C10,Общий!$A$2:$D$2655,4,FALSE)</f>
        <v>1900</v>
      </c>
      <c r="F10" s="22"/>
    </row>
    <row r="11" spans="1:13" x14ac:dyDescent="0.25">
      <c r="A11" s="2" t="s">
        <v>700</v>
      </c>
      <c r="B11" s="4" t="s">
        <v>499</v>
      </c>
      <c r="C11" s="7" t="s">
        <v>704</v>
      </c>
      <c r="D11" s="15" t="str">
        <f>VLOOKUP(C11,Общий!$A$2:$D$2655,2,FALSE)</f>
        <v>Крышка задняя TO4016P,5016P,4024,5024</v>
      </c>
      <c r="E11" s="13">
        <f>VLOOKUP(C11,Общий!$A$2:$D$2655,4,FALSE)</f>
        <v>900</v>
      </c>
      <c r="F11" s="22"/>
    </row>
    <row r="12" spans="1:13" x14ac:dyDescent="0.25">
      <c r="A12" s="2" t="s">
        <v>700</v>
      </c>
      <c r="B12" s="3" t="s">
        <v>310</v>
      </c>
      <c r="C12" s="7" t="s">
        <v>557</v>
      </c>
      <c r="D12" s="15" t="s">
        <v>333</v>
      </c>
      <c r="E12" s="13"/>
      <c r="F12" s="22"/>
    </row>
    <row r="13" spans="1:13" ht="36" x14ac:dyDescent="0.25">
      <c r="A13" s="2" t="s">
        <v>700</v>
      </c>
      <c r="B13" s="3">
        <v>100</v>
      </c>
      <c r="C13" s="7" t="s">
        <v>382</v>
      </c>
      <c r="D13" s="15" t="str">
        <f>VLOOKUP(C13,Общий!$A$2:$D$2655,2,FALSE)</f>
        <v>Личинка замка RB/RO1000/TH1500,1551/RUN1500,1800,2500/RUNHS/ROX/TUB3500/WINGO/MOBY/TO4016P,5016P,4024,5024,5024HS</v>
      </c>
      <c r="E13" s="13">
        <f>VLOOKUP(C13,Общий!$A$2:$D$2655,4,FALSE)</f>
        <v>1900</v>
      </c>
      <c r="F13" s="22"/>
    </row>
    <row r="14" spans="1:13" x14ac:dyDescent="0.25">
      <c r="A14" s="2" t="s">
        <v>700</v>
      </c>
      <c r="B14" s="3">
        <v>102</v>
      </c>
      <c r="C14" s="7" t="s">
        <v>514</v>
      </c>
      <c r="D14" s="15" t="s">
        <v>333</v>
      </c>
      <c r="E14" s="13"/>
      <c r="F14" s="22"/>
    </row>
    <row r="15" spans="1:13" x14ac:dyDescent="0.25">
      <c r="A15" s="2" t="s">
        <v>700</v>
      </c>
      <c r="B15" s="6" t="s">
        <v>132</v>
      </c>
      <c r="C15" s="14" t="s">
        <v>705</v>
      </c>
      <c r="D15" s="11" t="str">
        <f>VLOOKUP(C15,Общий!$A$2:$D$2655,2,FALSE)</f>
        <v>Комплект замка разблокировки TOONA 4,5,7</v>
      </c>
      <c r="E15" s="13">
        <f>VLOOKUP(C15,Общий!$A$2:$D$2655,4,FALSE)</f>
        <v>3900</v>
      </c>
      <c r="F15" s="22"/>
    </row>
    <row r="16" spans="1:13" x14ac:dyDescent="0.25">
      <c r="A16" s="2" t="s">
        <v>700</v>
      </c>
      <c r="B16" s="6" t="s">
        <v>10</v>
      </c>
      <c r="C16" s="14" t="s">
        <v>706</v>
      </c>
      <c r="D16" s="11" t="str">
        <f>VLOOKUP(C16,Общий!$A$2:$D$2655,2,FALSE)</f>
        <v>Комплект червячного винта TO4605</v>
      </c>
      <c r="E16" s="13">
        <f>VLOOKUP(C16,Общий!$A$2:$D$2655,4,FALSE)</f>
        <v>7900</v>
      </c>
      <c r="F16" s="22"/>
    </row>
    <row r="17" spans="1:6" x14ac:dyDescent="0.25">
      <c r="A17" s="2" t="s">
        <v>700</v>
      </c>
      <c r="B17" s="4" t="s">
        <v>44</v>
      </c>
      <c r="C17" s="7" t="s">
        <v>707</v>
      </c>
      <c r="D17" s="15" t="str">
        <f>VLOOKUP(C17,Общий!$A$2:$D$2655,2,FALSE)</f>
        <v>Редуктор  TO5605, ТО4605</v>
      </c>
      <c r="E17" s="13">
        <f>VLOOKUP(C17,Общий!$A$2:$D$2655,4,FALSE)</f>
        <v>4900</v>
      </c>
      <c r="F17" s="22"/>
    </row>
    <row r="18" spans="1:6" x14ac:dyDescent="0.25">
      <c r="A18" s="2" t="s">
        <v>700</v>
      </c>
      <c r="B18" s="4" t="s">
        <v>15</v>
      </c>
      <c r="C18" s="7" t="s">
        <v>708</v>
      </c>
      <c r="D18" s="15" t="str">
        <f>VLOOKUP(C18,Общий!$A$2:$D$2655,2,FALSE)</f>
        <v>Комплект электродвигателя TO4605, TO5605</v>
      </c>
      <c r="E18" s="13">
        <f>VLOOKUP(C18,Общий!$A$2:$D$2655,4,FALSE)</f>
        <v>15900</v>
      </c>
      <c r="F18" s="22"/>
    </row>
    <row r="19" spans="1:6" x14ac:dyDescent="0.25">
      <c r="A19" s="2" t="s">
        <v>700</v>
      </c>
      <c r="B19" s="4" t="s">
        <v>385</v>
      </c>
      <c r="C19" s="7" t="s">
        <v>682</v>
      </c>
      <c r="D19" s="15" t="str">
        <f>VLOOKUP(C19,Общий!$A$2:$D$2655,2,FALSE)</f>
        <v>Комплект концевого выключателч MOBY/TOONA 230В</v>
      </c>
      <c r="E19" s="13">
        <f>VLOOKUP(C19,Общий!$A$2:$D$2655,4,FALSE)</f>
        <v>3900</v>
      </c>
      <c r="F19" s="22"/>
    </row>
    <row r="20" spans="1:6" ht="108" x14ac:dyDescent="0.25">
      <c r="A20" s="2" t="s">
        <v>700</v>
      </c>
      <c r="B20" s="4" t="s">
        <v>387</v>
      </c>
      <c r="C20" s="7" t="s">
        <v>2839</v>
      </c>
      <c r="D20" s="15" t="str">
        <f>VLOOKUP(C20,Общий!$A$2:$D$2655,2,FALSE)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0" s="13">
        <f>VLOOKUP(C20,Общий!$A$2:$D$2655,4,FALSE)</f>
        <v>900</v>
      </c>
      <c r="F20" s="22"/>
    </row>
    <row r="21" spans="1:6" x14ac:dyDescent="0.25">
      <c r="A21" s="2" t="s">
        <v>700</v>
      </c>
      <c r="B21" s="4" t="s">
        <v>185</v>
      </c>
      <c r="C21" s="7" t="s">
        <v>683</v>
      </c>
      <c r="D21" s="15" t="str">
        <f>VLOOKUP(C21,Общий!$A$2:$D$2655,2,FALSE)</f>
        <v>Кронштейны крепления TO4016P,4024/MB4015,4006,4024</v>
      </c>
      <c r="E21" s="13">
        <f>VLOOKUP(C21,Общий!$A$2:$D$2655,4,FALSE)</f>
        <v>4900</v>
      </c>
      <c r="F21" s="22"/>
    </row>
    <row r="22" spans="1:6" x14ac:dyDescent="0.25">
      <c r="A22" s="2" t="s">
        <v>700</v>
      </c>
      <c r="B22" s="4" t="s">
        <v>9</v>
      </c>
      <c r="C22" s="7" t="s">
        <v>709</v>
      </c>
      <c r="D22" s="15" t="str">
        <f>VLOOKUP(C22,Общий!$A$2:$D$2655,2,FALSE)</f>
        <v>Комплект втулки TO4605, TO5605</v>
      </c>
      <c r="E22" s="13">
        <f>VLOOKUP(C22,Общий!$A$2:$D$2655,4,FALSE)</f>
        <v>3900</v>
      </c>
      <c r="F22" s="22"/>
    </row>
    <row r="23" spans="1:6" x14ac:dyDescent="0.25">
      <c r="A23" s="2" t="s">
        <v>700</v>
      </c>
      <c r="B23" s="4" t="s">
        <v>129</v>
      </c>
      <c r="C23" s="7" t="s">
        <v>710</v>
      </c>
      <c r="D23" s="15" t="str">
        <f>VLOOKUP(C23,Общий!$A$2:$D$2655,2,FALSE)</f>
        <v>Корпус в сборе TOONA4</v>
      </c>
      <c r="E23" s="13">
        <f>VLOOKUP(C23,Общий!$A$2:$D$2655,4,FALSE)</f>
        <v>15900</v>
      </c>
      <c r="F23" s="22"/>
    </row>
    <row r="24" spans="1:6" ht="15.75" thickBot="1" x14ac:dyDescent="0.3">
      <c r="A24" s="2" t="s">
        <v>700</v>
      </c>
      <c r="B24" s="4" t="s">
        <v>136</v>
      </c>
      <c r="C24" s="7" t="s">
        <v>711</v>
      </c>
      <c r="D24" s="15" t="str">
        <f>VLOOKUP(C24,Общий!$A$2:$D$2655,2,FALSE)</f>
        <v>Верхние крышки TOONA4</v>
      </c>
      <c r="E24" s="13">
        <f>VLOOKUP(C24,Общий!$A$2:$D$2655,4,FALSE)</f>
        <v>9900</v>
      </c>
      <c r="F24" s="22"/>
    </row>
    <row r="25" spans="1:6" ht="15.75" thickTop="1" x14ac:dyDescent="0.25">
      <c r="B25" s="76">
        <v>42</v>
      </c>
      <c r="C25" s="80" t="s">
        <v>703</v>
      </c>
      <c r="D25" s="74" t="str">
        <f>VLOOKUP(C25,Общий!$A$2:$D$2655,2,FALSE)</f>
        <v>Планка TOONA4,5,5024HS</v>
      </c>
      <c r="E25" s="75">
        <f>VLOOKUP(C25,Общий!$A$2:$D$2655,4,FALSE)</f>
        <v>900</v>
      </c>
      <c r="F25" s="76" t="s">
        <v>1302</v>
      </c>
    </row>
    <row r="26" spans="1:6" x14ac:dyDescent="0.25">
      <c r="B26" s="79" t="s">
        <v>136</v>
      </c>
      <c r="C26" s="81" t="s">
        <v>711</v>
      </c>
      <c r="D26" s="77" t="str">
        <f>VLOOKUP(C26,Общий!$A$2:$D$2655,2,FALSE)</f>
        <v>Верхние крышки TOONA4</v>
      </c>
      <c r="E26" s="78">
        <f>VLOOKUP(C26,Общий!$A$2:$D$2655,4,FALSE)</f>
        <v>9900</v>
      </c>
      <c r="F26"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5CF2C6CC-3B53-4C3D-A757-C882D6DBD522}"/>
  </hyperlinks>
  <pageMargins left="0.23622047244094491" right="0.23622047244094491" top="0.35433070866141736" bottom="0.35433070866141736" header="0" footer="0"/>
  <pageSetup paperSize="9" scale="84" orientation="landscape"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CF42-366E-4EB0-AE32-32D50A900180}">
  <sheetPr codeName="Worksheet____93">
    <pageSetUpPr fitToPage="1"/>
  </sheetPr>
  <dimension ref="A1:O35"/>
  <sheetViews>
    <sheetView view="pageLayout" topLeftCell="B1" zoomScale="85" zoomScaleNormal="100" zoomScalePageLayoutView="85" workbookViewId="0">
      <selection activeCell="F35" sqref="F35"/>
    </sheetView>
  </sheetViews>
  <sheetFormatPr defaultRowHeight="15" x14ac:dyDescent="0.25"/>
  <cols>
    <col min="1" max="1" width="7.85546875" hidden="1" customWidth="1"/>
    <col min="2" max="2" width="3.5703125" bestFit="1" customWidth="1"/>
    <col min="3" max="3" width="14.5703125" bestFit="1" customWidth="1"/>
    <col min="4" max="4" width="48.42578125" customWidth="1"/>
    <col min="5" max="5" width="8.7109375" bestFit="1" customWidth="1"/>
    <col min="6" max="6" width="14.140625" bestFit="1" customWidth="1"/>
    <col min="14" max="14" width="16.7109375" customWidth="1"/>
    <col min="15" max="15" width="15" customWidth="1"/>
  </cols>
  <sheetData>
    <row r="1" spans="1:15" ht="15" customHeight="1" x14ac:dyDescent="0.25">
      <c r="A1" s="130" t="e" vm="1">
        <v>#VALUE!</v>
      </c>
      <c r="B1" s="130"/>
      <c r="C1" s="130"/>
      <c r="D1" s="130"/>
      <c r="E1" s="133" t="s">
        <v>2443</v>
      </c>
      <c r="F1" s="133"/>
      <c r="G1" s="133"/>
      <c r="H1" s="133"/>
      <c r="I1" s="131" t="e" vm="2">
        <v>#VALUE!</v>
      </c>
      <c r="J1" s="131"/>
      <c r="K1" s="131"/>
      <c r="L1" s="131"/>
      <c r="M1" s="131"/>
      <c r="N1" s="131"/>
      <c r="O1" s="131"/>
    </row>
    <row r="2" spans="1:15" ht="15" customHeight="1" x14ac:dyDescent="0.25">
      <c r="A2" s="130"/>
      <c r="B2" s="130"/>
      <c r="C2" s="130"/>
      <c r="D2" s="130"/>
      <c r="E2" s="133"/>
      <c r="F2" s="133"/>
      <c r="G2" s="133"/>
      <c r="H2" s="133"/>
      <c r="I2" s="131"/>
      <c r="J2" s="131"/>
      <c r="K2" s="131"/>
      <c r="L2" s="131"/>
      <c r="M2" s="131"/>
      <c r="N2" s="131"/>
      <c r="O2" s="131"/>
    </row>
    <row r="3" spans="1:15" ht="15" customHeight="1" x14ac:dyDescent="0.25">
      <c r="A3" s="130"/>
      <c r="B3" s="130"/>
      <c r="C3" s="130"/>
      <c r="D3" s="130"/>
      <c r="E3" s="137" t="s">
        <v>1277</v>
      </c>
      <c r="F3" s="137"/>
      <c r="G3" s="137"/>
      <c r="H3" s="137"/>
      <c r="I3" s="131"/>
      <c r="J3" s="131"/>
      <c r="K3" s="131"/>
      <c r="L3" s="131"/>
      <c r="M3" s="131"/>
      <c r="N3" s="131"/>
      <c r="O3" s="131"/>
    </row>
    <row r="5" spans="1:15" ht="24" x14ac:dyDescent="0.25">
      <c r="A5" s="23" t="s">
        <v>0</v>
      </c>
      <c r="B5" s="23" t="s">
        <v>2</v>
      </c>
      <c r="C5" s="23" t="s">
        <v>1</v>
      </c>
      <c r="D5" s="23" t="s">
        <v>1267</v>
      </c>
      <c r="E5" s="68" t="s">
        <v>1268</v>
      </c>
      <c r="F5" s="68" t="s">
        <v>1269</v>
      </c>
    </row>
    <row r="6" spans="1:15" x14ac:dyDescent="0.25">
      <c r="A6" s="2" t="s">
        <v>712</v>
      </c>
      <c r="B6" s="3" t="s">
        <v>108</v>
      </c>
      <c r="C6" s="7" t="s">
        <v>713</v>
      </c>
      <c r="D6" s="15" t="str">
        <f>VLOOKUP(C6,Общий!$A$2:$D$2655,2,FALSE)</f>
        <v>Шестерня винтовая TO4016P,5016P</v>
      </c>
      <c r="E6" s="13">
        <f>VLOOKUP(C6,Общий!$A$2:$D$2655,4,FALSE)</f>
        <v>3900</v>
      </c>
      <c r="F6" s="22"/>
    </row>
    <row r="7" spans="1:15" x14ac:dyDescent="0.25">
      <c r="A7" s="2" t="s">
        <v>712</v>
      </c>
      <c r="B7" s="3" t="s">
        <v>114</v>
      </c>
      <c r="C7" s="7" t="s">
        <v>642</v>
      </c>
      <c r="D7" s="15" t="str">
        <f>VLOOKUP(C7,Общий!$A$2:$D$2655,2,FALSE)</f>
        <v>Втулка WINGO 4,5/MOBY/TOONA 4,5,5024HS/HKHS/HOPP</v>
      </c>
      <c r="E7" s="13">
        <f>VLOOKUP(C7,Общий!$A$2:$D$2655,4,FALSE)</f>
        <v>900</v>
      </c>
      <c r="F7" s="22"/>
    </row>
    <row r="8" spans="1:15" x14ac:dyDescent="0.25">
      <c r="A8" s="2" t="s">
        <v>712</v>
      </c>
      <c r="B8" s="4" t="s">
        <v>124</v>
      </c>
      <c r="C8" s="7" t="s">
        <v>703</v>
      </c>
      <c r="D8" s="15" t="str">
        <f>VLOOKUP(C8,Общий!$A$2:$D$2655,2,FALSE)</f>
        <v>Планка TOONA4,5,5024HS</v>
      </c>
      <c r="E8" s="13">
        <f>VLOOKUP(C8,Общий!$A$2:$D$2655,4,FALSE)</f>
        <v>900</v>
      </c>
      <c r="F8" s="22"/>
    </row>
    <row r="9" spans="1:15" x14ac:dyDescent="0.25">
      <c r="A9" s="2" t="s">
        <v>712</v>
      </c>
      <c r="B9" s="4" t="s">
        <v>497</v>
      </c>
      <c r="C9" s="7" t="s">
        <v>674</v>
      </c>
      <c r="D9" s="15" t="str">
        <f>VLOOKUP(C9,Общий!$A$2:$D$2655,2,FALSE)</f>
        <v>Конденсатор TOONA 230В/MOBY 230В/TOO4500</v>
      </c>
      <c r="E9" s="13">
        <f>VLOOKUP(C9,Общий!$A$2:$D$2655,4,FALSE)</f>
        <v>1900</v>
      </c>
      <c r="F9" s="22"/>
    </row>
    <row r="10" spans="1:15" x14ac:dyDescent="0.25">
      <c r="A10" s="2" t="s">
        <v>712</v>
      </c>
      <c r="B10" s="4" t="s">
        <v>499</v>
      </c>
      <c r="C10" s="7" t="s">
        <v>704</v>
      </c>
      <c r="D10" s="15" t="str">
        <f>VLOOKUP(C10,Общий!$A$2:$D$2655,2,FALSE)</f>
        <v>Крышка задняя TO4016P,5016P,4024,5024</v>
      </c>
      <c r="E10" s="13">
        <f>VLOOKUP(C10,Общий!$A$2:$D$2655,4,FALSE)</f>
        <v>900</v>
      </c>
      <c r="F10" s="22"/>
    </row>
    <row r="11" spans="1:15" x14ac:dyDescent="0.25">
      <c r="A11" s="2" t="s">
        <v>712</v>
      </c>
      <c r="B11" s="3" t="s">
        <v>310</v>
      </c>
      <c r="C11" s="7" t="s">
        <v>557</v>
      </c>
      <c r="D11" s="15" t="s">
        <v>333</v>
      </c>
      <c r="E11" s="13"/>
      <c r="F11" s="22"/>
    </row>
    <row r="12" spans="1:15" x14ac:dyDescent="0.25">
      <c r="A12" s="2" t="s">
        <v>712</v>
      </c>
      <c r="B12" s="3" t="s">
        <v>715</v>
      </c>
      <c r="C12" s="7" t="s">
        <v>714</v>
      </c>
      <c r="D12" s="15" t="str">
        <f>VLOOKUP(C12,Общий!$A$2:$D$2655,2,FALSE)</f>
        <v>Вал X-METRO 24В/ME3024,3010/TOONA</v>
      </c>
      <c r="E12" s="13">
        <f>VLOOKUP(C12,Общий!$A$2:$D$2655,4,FALSE)</f>
        <v>900</v>
      </c>
      <c r="F12" s="22"/>
    </row>
    <row r="13" spans="1:15" ht="36" x14ac:dyDescent="0.25">
      <c r="A13" s="2" t="s">
        <v>712</v>
      </c>
      <c r="B13" s="3">
        <v>100</v>
      </c>
      <c r="C13" s="7" t="s">
        <v>382</v>
      </c>
      <c r="D13" s="15" t="str">
        <f>VLOOKUP(C13,Общий!$A$2:$D$2655,2,FALSE)</f>
        <v>Личинка замка RB/RO1000/TH1500,1551/RUN1500,1800,2500/RUNHS/ROX/TUB3500/WINGO/MOBY/TO4016P,5016P,4024,5024,5024HS</v>
      </c>
      <c r="E13" s="13">
        <f>VLOOKUP(C13,Общий!$A$2:$D$2655,4,FALSE)</f>
        <v>1900</v>
      </c>
      <c r="F13" s="22"/>
    </row>
    <row r="14" spans="1:15" x14ac:dyDescent="0.25">
      <c r="A14" s="2" t="s">
        <v>712</v>
      </c>
      <c r="B14" s="3">
        <v>102</v>
      </c>
      <c r="C14" s="7" t="s">
        <v>514</v>
      </c>
      <c r="D14" s="15" t="s">
        <v>333</v>
      </c>
      <c r="E14" s="13"/>
      <c r="F14" s="22"/>
    </row>
    <row r="15" spans="1:15" x14ac:dyDescent="0.25">
      <c r="A15" s="2" t="s">
        <v>712</v>
      </c>
      <c r="B15" s="6" t="s">
        <v>132</v>
      </c>
      <c r="C15" s="14" t="s">
        <v>705</v>
      </c>
      <c r="D15" s="11" t="str">
        <f>VLOOKUP(C15,Общий!$A$2:$D$2655,2,FALSE)</f>
        <v>Комплект замка разблокировки TOONA 4,5,7</v>
      </c>
      <c r="E15" s="13">
        <f>VLOOKUP(C15,Общий!$A$2:$D$2655,4,FALSE)</f>
        <v>3900</v>
      </c>
      <c r="F15" s="22"/>
    </row>
    <row r="16" spans="1:15" x14ac:dyDescent="0.25">
      <c r="A16" s="2" t="s">
        <v>712</v>
      </c>
      <c r="B16" s="6" t="s">
        <v>10</v>
      </c>
      <c r="C16" s="14" t="s">
        <v>716</v>
      </c>
      <c r="D16" s="11" t="str">
        <f>VLOOKUP(C16,Общий!$A$2:$D$2655,2,FALSE)</f>
        <v>Комплект червячного винта TO4024,5024,4016P,5016P</v>
      </c>
      <c r="E16" s="13">
        <f>VLOOKUP(C16,Общий!$A$2:$D$2655,4,FALSE)</f>
        <v>7900</v>
      </c>
      <c r="F16" s="22"/>
    </row>
    <row r="17" spans="1:6" x14ac:dyDescent="0.25">
      <c r="A17" s="2" t="s">
        <v>712</v>
      </c>
      <c r="B17" s="4" t="s">
        <v>44</v>
      </c>
      <c r="C17" s="7" t="s">
        <v>717</v>
      </c>
      <c r="D17" s="15" t="str">
        <f>VLOOKUP(C17,Общий!$A$2:$D$2655,2,FALSE)</f>
        <v>Редуктор TO4006,4016P,5015,TO5016P</v>
      </c>
      <c r="E17" s="13">
        <f>VLOOKUP(C17,Общий!$A$2:$D$2655,4,FALSE)</f>
        <v>4900</v>
      </c>
      <c r="F17" s="22"/>
    </row>
    <row r="18" spans="1:6" x14ac:dyDescent="0.25">
      <c r="A18" s="2" t="s">
        <v>712</v>
      </c>
      <c r="B18" s="4" t="s">
        <v>15</v>
      </c>
      <c r="C18" s="7" t="s">
        <v>718</v>
      </c>
      <c r="D18" s="15" t="str">
        <f>VLOOKUP(C18,Общий!$A$2:$D$2655,2,FALSE)</f>
        <v>Комплект электродвигателя TO4016P,5016P</v>
      </c>
      <c r="E18" s="13">
        <f>VLOOKUP(C18,Общий!$A$2:$D$2655,4,FALSE)</f>
        <v>15900</v>
      </c>
      <c r="F18" s="22"/>
    </row>
    <row r="19" spans="1:6" x14ac:dyDescent="0.25">
      <c r="A19" s="2" t="s">
        <v>712</v>
      </c>
      <c r="B19" s="4" t="s">
        <v>385</v>
      </c>
      <c r="C19" s="7" t="s">
        <v>682</v>
      </c>
      <c r="D19" s="15" t="str">
        <f>VLOOKUP(C19,Общий!$A$2:$D$2655,2,FALSE)</f>
        <v>Комплект концевого выключателч MOBY/TOONA 230В</v>
      </c>
      <c r="E19" s="13">
        <f>VLOOKUP(C19,Общий!$A$2:$D$2655,4,FALSE)</f>
        <v>3900</v>
      </c>
      <c r="F19" s="22"/>
    </row>
    <row r="20" spans="1:6" ht="108" x14ac:dyDescent="0.25">
      <c r="A20" s="2" t="s">
        <v>712</v>
      </c>
      <c r="B20" s="4" t="s">
        <v>387</v>
      </c>
      <c r="C20" s="7" t="s">
        <v>2839</v>
      </c>
      <c r="D20" s="15" t="str">
        <f>VLOOKUP(C20,Общий!$A$2:$D$2655,2,FALSE)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0" s="13">
        <f>VLOOKUP(C20,Общий!$A$2:$D$2655,4,FALSE)</f>
        <v>900</v>
      </c>
      <c r="F20" s="22"/>
    </row>
    <row r="21" spans="1:6" x14ac:dyDescent="0.25">
      <c r="A21" s="2" t="s">
        <v>712</v>
      </c>
      <c r="B21" s="4" t="s">
        <v>185</v>
      </c>
      <c r="C21" s="7" t="s">
        <v>683</v>
      </c>
      <c r="D21" s="15" t="str">
        <f>VLOOKUP(C21,Общий!$A$2:$D$2655,2,FALSE)</f>
        <v>Кронштейны крепления TO4016P,4024/MB4015,4006,4024</v>
      </c>
      <c r="E21" s="13">
        <f>VLOOKUP(C21,Общий!$A$2:$D$2655,4,FALSE)</f>
        <v>4900</v>
      </c>
      <c r="F21" s="22"/>
    </row>
    <row r="22" spans="1:6" x14ac:dyDescent="0.25">
      <c r="A22" s="2" t="s">
        <v>712</v>
      </c>
      <c r="B22" s="4" t="s">
        <v>9</v>
      </c>
      <c r="C22" s="7" t="s">
        <v>735</v>
      </c>
      <c r="D22" s="15" t="str">
        <f>VLOOKUP(C22,Общий!$A$2:$D$2655,2,FALSE)</f>
        <v>Комплект втулки TO4024,4016P,7024,5024HS,5024,5016P</v>
      </c>
      <c r="E22" s="13">
        <f>VLOOKUP(C22,Общий!$A$2:$D$2655,4,FALSE)</f>
        <v>3900</v>
      </c>
      <c r="F22" s="22"/>
    </row>
    <row r="23" spans="1:6" x14ac:dyDescent="0.25">
      <c r="A23" s="2" t="s">
        <v>712</v>
      </c>
      <c r="B23" s="4" t="s">
        <v>129</v>
      </c>
      <c r="C23" s="7" t="s">
        <v>710</v>
      </c>
      <c r="D23" s="15" t="str">
        <f>VLOOKUP(C23,Общий!$A$2:$D$2655,2,FALSE)</f>
        <v>Корпус в сборе TOONA4</v>
      </c>
      <c r="E23" s="13">
        <f>VLOOKUP(C23,Общий!$A$2:$D$2655,4,FALSE)</f>
        <v>15900</v>
      </c>
      <c r="F23" s="22"/>
    </row>
    <row r="24" spans="1:6" ht="15.75" thickBot="1" x14ac:dyDescent="0.3">
      <c r="A24" s="2" t="s">
        <v>712</v>
      </c>
      <c r="B24" s="4" t="s">
        <v>136</v>
      </c>
      <c r="C24" s="7" t="s">
        <v>711</v>
      </c>
      <c r="D24" s="15" t="str">
        <f>VLOOKUP(C24,Общий!$A$2:$D$2655,2,FALSE)</f>
        <v>Верхние крышки TOONA4</v>
      </c>
      <c r="E24" s="13">
        <f>VLOOKUP(C24,Общий!$A$2:$D$2655,4,FALSE)</f>
        <v>9900</v>
      </c>
      <c r="F24" s="22"/>
    </row>
    <row r="25" spans="1:6" ht="28.5" customHeight="1" thickTop="1" x14ac:dyDescent="0.25">
      <c r="B25" s="76" t="s">
        <v>1270</v>
      </c>
      <c r="C25" s="80" t="s">
        <v>2180</v>
      </c>
      <c r="D25" s="74" t="str">
        <f>VLOOKUP(C25,Общий!$A$2:$D$2655,2,FALSE)</f>
        <v>Кронштейн задний PLUTO/MB4005/WG4024/TO4005,4006,4016P,4024</v>
      </c>
      <c r="E25" s="75">
        <f>VLOOKUP(C25,Общий!$A$2:$D$2655,4,FALSE)</f>
        <v>900</v>
      </c>
      <c r="F25" s="76" t="s">
        <v>1302</v>
      </c>
    </row>
    <row r="26" spans="1:6" x14ac:dyDescent="0.25">
      <c r="B26" s="79" t="s">
        <v>1270</v>
      </c>
      <c r="C26" s="81" t="s">
        <v>2205</v>
      </c>
      <c r="D26" s="77" t="str">
        <f>VLOOKUP(C26,Общий!$A$2:$D$2655,2,FALSE)</f>
        <v>Статор ME3000,3010/MOBY 220В/TOONA 220В/TOO3000</v>
      </c>
      <c r="E26" s="78">
        <f>VLOOKUP(C26,Общий!$A$2:$D$2655,4,FALSE)</f>
        <v>9900</v>
      </c>
      <c r="F26" s="79" t="s">
        <v>1302</v>
      </c>
    </row>
    <row r="27" spans="1:6" ht="24" x14ac:dyDescent="0.25">
      <c r="B27" s="79" t="s">
        <v>1270</v>
      </c>
      <c r="C27" s="81" t="s">
        <v>2180</v>
      </c>
      <c r="D27" s="77" t="str">
        <f>VLOOKUP(C27,Общий!$A$2:$D$2655,2,FALSE)</f>
        <v>Кронштейн задний PLUTO/MB4005/WG4024/TO4005,4006,4016P,4024</v>
      </c>
      <c r="E27" s="78">
        <f>VLOOKUP(C27,Общий!$A$2:$D$2655,4,FALSE)</f>
        <v>900</v>
      </c>
      <c r="F27" s="79" t="s">
        <v>1302</v>
      </c>
    </row>
    <row r="28" spans="1:6" x14ac:dyDescent="0.25">
      <c r="B28" s="79" t="s">
        <v>1270</v>
      </c>
      <c r="C28" s="81" t="s">
        <v>2205</v>
      </c>
      <c r="D28" s="77" t="str">
        <f>VLOOKUP(C28,Общий!$A$2:$D$2655,2,FALSE)</f>
        <v>Статор ME3000,3010/MOBY 220В/TOONA 220В/TOO3000</v>
      </c>
      <c r="E28" s="78">
        <f>VLOOKUP(C28,Общий!$A$2:$D$2655,4,FALSE)</f>
        <v>9900</v>
      </c>
      <c r="F28" s="79" t="s">
        <v>1302</v>
      </c>
    </row>
    <row r="29" spans="1:6" ht="24" x14ac:dyDescent="0.25">
      <c r="B29" s="79" t="s">
        <v>1270</v>
      </c>
      <c r="C29" s="81" t="s">
        <v>2080</v>
      </c>
      <c r="D29" s="77" t="str">
        <f>VLOOKUP(C29,Общий!$A$2:$D$2655,2,FALSE)</f>
        <v>Кожух подшипника RO300,500/MOBY/TOONA4,5 230 В/TOO3000,4500/HY7005,7100/ME3000,3000R01</v>
      </c>
      <c r="E29" s="78">
        <f>VLOOKUP(C29,Общий!$A$2:$D$2655,4,FALSE)</f>
        <v>900</v>
      </c>
      <c r="F29" s="79" t="s">
        <v>1302</v>
      </c>
    </row>
    <row r="30" spans="1:6" ht="24" x14ac:dyDescent="0.25">
      <c r="B30" s="79" t="s">
        <v>1270</v>
      </c>
      <c r="C30" s="81" t="s">
        <v>2092</v>
      </c>
      <c r="D30" s="77" t="str">
        <f>VLOOKUP(C30,Общий!$A$2:$D$2655,2,FALSE)</f>
        <v>Подшипник МOBY 230 в/WINGO 230 в/TOONA 230 в/TOO3000,4500/ME3000,3000R01,3000L,3000LR01,3024,3010</v>
      </c>
      <c r="E30" s="78">
        <f>VLOOKUP(C30,Общий!$A$2:$D$2655,4,FALSE)</f>
        <v>1900</v>
      </c>
      <c r="F30" s="79" t="s">
        <v>1302</v>
      </c>
    </row>
    <row r="31" spans="1:6" ht="24" x14ac:dyDescent="0.25">
      <c r="B31" s="79" t="s">
        <v>1270</v>
      </c>
      <c r="C31" s="81" t="s">
        <v>2080</v>
      </c>
      <c r="D31" s="77" t="str">
        <f>VLOOKUP(C31,Общий!$A$2:$D$2655,2,FALSE)</f>
        <v>Кожух подшипника RO300,500/MOBY/TOONA4,5 230 В/TOO3000,4500/HY7005,7100/ME3000,3000R01</v>
      </c>
      <c r="E31" s="78">
        <f>VLOOKUP(C31,Общий!$A$2:$D$2655,4,FALSE)</f>
        <v>900</v>
      </c>
      <c r="F31" s="79" t="s">
        <v>1302</v>
      </c>
    </row>
    <row r="32" spans="1:6" ht="24" x14ac:dyDescent="0.25">
      <c r="B32" s="79" t="s">
        <v>1270</v>
      </c>
      <c r="C32" s="81" t="s">
        <v>2092</v>
      </c>
      <c r="D32" s="77" t="str">
        <f>VLOOKUP(C32,Общий!$A$2:$D$2655,2,FALSE)</f>
        <v>Подшипник МOBY 230 в/WINGO 230 в/TOONA 230 в/TOO3000,4500/ME3000,3000R01,3000L,3000LR01,3024,3010</v>
      </c>
      <c r="E32" s="78">
        <f>VLOOKUP(C32,Общий!$A$2:$D$2655,4,FALSE)</f>
        <v>1900</v>
      </c>
      <c r="F32" s="79" t="s">
        <v>1302</v>
      </c>
    </row>
    <row r="33" spans="2:6" x14ac:dyDescent="0.25">
      <c r="B33" s="79">
        <v>42</v>
      </c>
      <c r="C33" s="81" t="s">
        <v>703</v>
      </c>
      <c r="D33" s="77" t="str">
        <f>VLOOKUP(C33,Общий!$A$2:$D$2655,2,FALSE)</f>
        <v>Планка TOONA4,5,5024HS</v>
      </c>
      <c r="E33" s="78">
        <f>VLOOKUP(C33,Общий!$A$2:$D$2655,4,FALSE)</f>
        <v>900</v>
      </c>
      <c r="F33" s="79" t="s">
        <v>1302</v>
      </c>
    </row>
    <row r="34" spans="2:6" x14ac:dyDescent="0.25">
      <c r="B34" s="79" t="s">
        <v>10</v>
      </c>
      <c r="C34" s="81" t="s">
        <v>716</v>
      </c>
      <c r="D34" s="77" t="str">
        <f>VLOOKUP(C34,Общий!$A$2:$D$2655,2,FALSE)</f>
        <v>Комплект червячного винта TO4024,5024,4016P,5016P</v>
      </c>
      <c r="E34" s="78">
        <f>VLOOKUP(C34,Общий!$A$2:$D$2655,4,FALSE)</f>
        <v>7900</v>
      </c>
      <c r="F34" s="79" t="s">
        <v>1302</v>
      </c>
    </row>
    <row r="35" spans="2:6" x14ac:dyDescent="0.25">
      <c r="B35" s="79" t="s">
        <v>136</v>
      </c>
      <c r="C35" s="81" t="s">
        <v>711</v>
      </c>
      <c r="D35" s="77" t="str">
        <f>VLOOKUP(C35,Общий!$A$2:$D$2655,2,FALSE)</f>
        <v>Верхние крышки TOONA4</v>
      </c>
      <c r="E35" s="78">
        <f>VLOOKUP(C35,Общий!$A$2:$D$2655,4,FALSE)</f>
        <v>9900</v>
      </c>
      <c r="F35" s="79"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D24C2307-DDCA-4399-B59B-3EDD00CC5CD4}"/>
  </hyperlinks>
  <pageMargins left="0.23622047244094491" right="0.23622047244094491" top="0.35433070866141736" bottom="0.35433070866141736" header="0" footer="0"/>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154</vt:i4>
      </vt:variant>
    </vt:vector>
  </HeadingPairs>
  <TitlesOfParts>
    <vt:vector size="154" baseType="lpstr">
      <vt:lpstr>Общий</vt:lpstr>
      <vt:lpstr>Оглавление</vt:lpstr>
      <vt:lpstr>РАСПРОДАЖА</vt:lpstr>
      <vt:lpstr>А100F</vt:lpstr>
      <vt:lpstr>А3</vt:lpstr>
      <vt:lpstr>A3F</vt:lpstr>
      <vt:lpstr>А400</vt:lpstr>
      <vt:lpstr>A500</vt:lpstr>
      <vt:lpstr>A60</vt:lpstr>
      <vt:lpstr>A6</vt:lpstr>
      <vt:lpstr>A6F</vt:lpstr>
      <vt:lpstr>A700F</vt:lpstr>
      <vt:lpstr>A824</vt:lpstr>
      <vt:lpstr>A924</vt:lpstr>
      <vt:lpstr>DPRO500</vt:lpstr>
      <vt:lpstr>DPRO924</vt:lpstr>
      <vt:lpstr>MC424LR10</vt:lpstr>
      <vt:lpstr>MC800</vt:lpstr>
      <vt:lpstr>MC824HR10</vt:lpstr>
      <vt:lpstr>SPROA3</vt:lpstr>
      <vt:lpstr>SNA3(A</vt:lpstr>
      <vt:lpstr>THA6</vt:lpstr>
      <vt:lpstr>EDS</vt:lpstr>
      <vt:lpstr>EDSB</vt:lpstr>
      <vt:lpstr>EDSI</vt:lpstr>
      <vt:lpstr>EDSIB</vt:lpstr>
      <vt:lpstr>EKS1001-EKS1010</vt:lpstr>
      <vt:lpstr>PPH1</vt:lpstr>
      <vt:lpstr>PPH2</vt:lpstr>
      <vt:lpstr>PPH3</vt:lpstr>
      <vt:lpstr>PPH4</vt:lpstr>
      <vt:lpstr>MOCF</vt:lpstr>
      <vt:lpstr>MOCF2</vt:lpstr>
      <vt:lpstr>SYKCE</vt:lpstr>
      <vt:lpstr>SPIN22</vt:lpstr>
      <vt:lpstr>SPIN11</vt:lpstr>
      <vt:lpstr>SPIN21</vt:lpstr>
      <vt:lpstr>SN6041</vt:lpstr>
      <vt:lpstr>SN6041R10</vt:lpstr>
      <vt:lpstr>SN6031</vt:lpstr>
      <vt:lpstr>SPIN22KCER10</vt:lpstr>
      <vt:lpstr>SPIN23KCER10</vt:lpstr>
      <vt:lpstr>SPO600KLT</vt:lpstr>
      <vt:lpstr>SR16B</vt:lpstr>
      <vt:lpstr>SR32C</vt:lpstr>
      <vt:lpstr>SHEL50KCE</vt:lpstr>
      <vt:lpstr>SHEL75KCE</vt:lpstr>
      <vt:lpstr>SHEL75KCE01R10</vt:lpstr>
      <vt:lpstr>SPIDOKCE</vt:lpstr>
      <vt:lpstr>SP6100</vt:lpstr>
      <vt:lpstr>SO2000R10</vt:lpstr>
      <vt:lpstr>SU2000R01</vt:lpstr>
      <vt:lpstr>SU2000VR01</vt:lpstr>
      <vt:lpstr>SU2000VVR01</vt:lpstr>
      <vt:lpstr>SU2010R01</vt:lpstr>
      <vt:lpstr>RBKCE</vt:lpstr>
      <vt:lpstr>RB400KCER10</vt:lpstr>
      <vt:lpstr>RB600R10</vt:lpstr>
      <vt:lpstr>RB1000R10</vt:lpstr>
      <vt:lpstr>RB250HSR10</vt:lpstr>
      <vt:lpstr>RB500HSR10</vt:lpstr>
      <vt:lpstr>RD400KCE</vt:lpstr>
      <vt:lpstr>RD400KCER10</vt:lpstr>
      <vt:lpstr>RO500KCE</vt:lpstr>
      <vt:lpstr>RO1000</vt:lpstr>
      <vt:lpstr>ROBO600</vt:lpstr>
      <vt:lpstr>ТН1500КСЕ</vt:lpstr>
      <vt:lpstr>ТН1551</vt:lpstr>
      <vt:lpstr>ТН1561</vt:lpstr>
      <vt:lpstr>ТН2251</vt:lpstr>
      <vt:lpstr>ТН2261</vt:lpstr>
      <vt:lpstr>RUN1500R10</vt:lpstr>
      <vt:lpstr>RUN1800</vt:lpstr>
      <vt:lpstr>RUN1800R01</vt:lpstr>
      <vt:lpstr>RUN2500</vt:lpstr>
      <vt:lpstr>RUN2500R01</vt:lpstr>
      <vt:lpstr>RUN2500I</vt:lpstr>
      <vt:lpstr>RUN2500IR01</vt:lpstr>
      <vt:lpstr>RUN400HS</vt:lpstr>
      <vt:lpstr>RUN1200HS</vt:lpstr>
      <vt:lpstr>ROX600R10</vt:lpstr>
      <vt:lpstr>ROX1000R10</vt:lpstr>
      <vt:lpstr>TUB4000</vt:lpstr>
      <vt:lpstr>SLH400R10</vt:lpstr>
      <vt:lpstr>WINGOKCER01</vt:lpstr>
      <vt:lpstr>WINGO5KCE</vt:lpstr>
      <vt:lpstr>WG4024KCE</vt:lpstr>
      <vt:lpstr>WG5024KCE</vt:lpstr>
      <vt:lpstr>WG3524HS</vt:lpstr>
      <vt:lpstr>MB4015</vt:lpstr>
      <vt:lpstr>MB4605</vt:lpstr>
      <vt:lpstr>МВ4006</vt:lpstr>
      <vt:lpstr>МВ4005</vt:lpstr>
      <vt:lpstr>МВ5015</vt:lpstr>
      <vt:lpstr>МВ5016</vt:lpstr>
      <vt:lpstr>МВ4024</vt:lpstr>
      <vt:lpstr>MB5024</vt:lpstr>
      <vt:lpstr>ТО4605</vt:lpstr>
      <vt:lpstr>TO4006</vt:lpstr>
      <vt:lpstr>TO4016P</vt:lpstr>
      <vt:lpstr>ТО5015</vt:lpstr>
      <vt:lpstr>ТО5016</vt:lpstr>
      <vt:lpstr>ТО5016P</vt:lpstr>
      <vt:lpstr>TO4605</vt:lpstr>
      <vt:lpstr>TO5605</vt:lpstr>
      <vt:lpstr>ТО4024</vt:lpstr>
      <vt:lpstr>ТО5024</vt:lpstr>
      <vt:lpstr>ТО7024</vt:lpstr>
      <vt:lpstr>TO5024HS</vt:lpstr>
      <vt:lpstr>TO6024HS</vt:lpstr>
      <vt:lpstr>WALKY</vt:lpstr>
      <vt:lpstr>HK7024R10</vt:lpstr>
      <vt:lpstr>HK7224</vt:lpstr>
      <vt:lpstr>HK7024HSR10</vt:lpstr>
      <vt:lpstr>HK7224HS</vt:lpstr>
      <vt:lpstr>РР7024</vt:lpstr>
      <vt:lpstr>PP7224</vt:lpstr>
      <vt:lpstr>PP7124R10</vt:lpstr>
      <vt:lpstr>HY7005</vt:lpstr>
      <vt:lpstr>HY7024</vt:lpstr>
      <vt:lpstr>HO7124</vt:lpstr>
      <vt:lpstr>HO7124R10</vt:lpstr>
      <vt:lpstr>HO7224</vt:lpstr>
      <vt:lpstr>TTN3724HS</vt:lpstr>
      <vt:lpstr>X-METRO2024</vt:lpstr>
      <vt:lpstr>X-METRO2124</vt:lpstr>
      <vt:lpstr>ME3024R01</vt:lpstr>
      <vt:lpstr>ME3000R01</vt:lpstr>
      <vt:lpstr>ME3010</vt:lpstr>
      <vt:lpstr>TOO3000R01</vt:lpstr>
      <vt:lpstr>TOO4500R01</vt:lpstr>
      <vt:lpstr>TOO3024</vt:lpstr>
      <vt:lpstr>TOO4524</vt:lpstr>
      <vt:lpstr>X-Bar</vt:lpstr>
      <vt:lpstr>SBAR</vt:lpstr>
      <vt:lpstr>WIL-4</vt:lpstr>
      <vt:lpstr>WIL-6</vt:lpstr>
      <vt:lpstr>SIGNO3</vt:lpstr>
      <vt:lpstr>SIGNO4</vt:lpstr>
      <vt:lpstr>SIGNO6</vt:lpstr>
      <vt:lpstr>WIDEL</vt:lpstr>
      <vt:lpstr>WIDELR10</vt:lpstr>
      <vt:lpstr>WIDEM</vt:lpstr>
      <vt:lpstr>WIDEMR10</vt:lpstr>
      <vt:lpstr>WIDES</vt:lpstr>
      <vt:lpstr>WIDESR10</vt:lpstr>
      <vt:lpstr>M3BAR</vt:lpstr>
      <vt:lpstr>M3BARR10</vt:lpstr>
      <vt:lpstr>M5BAR</vt:lpstr>
      <vt:lpstr>M5BARR10</vt:lpstr>
      <vt:lpstr>M7BAR</vt:lpstr>
      <vt:lpstr>M7BARR10</vt:lpstr>
      <vt:lpstr>LBAR</vt:lpstr>
      <vt:lpstr>LBAR 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Козырев Олег Олегович</dc:creator>
  <cp:lastModifiedBy>Козырев Олег Олегович</cp:lastModifiedBy>
  <cp:lastPrinted>2024-05-28T09:24:11Z</cp:lastPrinted>
  <dcterms:created xsi:type="dcterms:W3CDTF">2024-01-22T12:09:37Z</dcterms:created>
  <dcterms:modified xsi:type="dcterms:W3CDTF">2024-06-05T06:38:51Z</dcterms:modified>
</cp:coreProperties>
</file>